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ertexedu-my.sharepoint.com/personal/nvaishnav_edtec_com/Documents/Documents/Clients/Nevada Rise/FY26/SPCSA Renewal/"/>
    </mc:Choice>
  </mc:AlternateContent>
  <xr:revisionPtr revIDLastSave="0" documentId="8_{2C028BAB-4C5F-49C7-AAC3-39A6BD09498C}" xr6:coauthVersionLast="47" xr6:coauthVersionMax="47" xr10:uidLastSave="{00000000-0000-0000-0000-000000000000}"/>
  <bookViews>
    <workbookView xWindow="-120" yWindow="-120" windowWidth="29040" windowHeight="15720" xr2:uid="{23589BB9-5418-4F96-9A93-1211EE1AEB5C}"/>
  </bookViews>
  <sheets>
    <sheet name="MYP updated post SPCSA response" sheetId="1" r:id="rId1"/>
    <sheet name="EFF Loan Schedule" sheetId="2" r:id="rId2"/>
  </sheets>
  <externalReferences>
    <externalReference r:id="rId3"/>
  </externalReferences>
  <definedNames>
    <definedName name="_xlnm._FilterDatabase" localSheetId="0" hidden="1">'MYP updated post SPCSA response'!$A$10:$I$18</definedName>
    <definedName name="_xlnm._FilterDatabase" hidden="1">#N/A</definedName>
    <definedName name="_Order1" hidden="1">255</definedName>
    <definedName name="_Order2" hidden="1">255</definedName>
    <definedName name="_vena_CashFlowS1_CashFlowB1_C_3_720177941083193353">'[1]Cash Flow'!#REF!</definedName>
    <definedName name="_vena_CashFlowS1_CashFlowB1_C_FV_56493ffece784c5db4cd0fd3b40a250d">'[1]Cash Flow'!#REF!</definedName>
    <definedName name="_vena_CashFlowS1_CashFlowB1_R_5_720177941133525044">'[1]Cash Flow'!#REF!</definedName>
    <definedName name="_vena_CashFlowS1_P_2_720177941070610468" comment="*">'[1]Cash Flow'!#REF!</definedName>
    <definedName name="_vena_CashFlowS1_P_6_720177941255159882" comment="*">'[1]Cash Flow'!#REF!</definedName>
    <definedName name="_vena_CashFlowS1_P_7_720177941267742840" comment="*">'[1]Cash Flow'!#REF!</definedName>
    <definedName name="_vena_CashFlowS1_P_8_720177941305491498" comment="*">'[1]Cash Flow'!#REF!</definedName>
    <definedName name="_vena_CashFlowS1_P_FV_e1c3a244dc3d4f149ecdf7d748811086" comment="*">'[1]Cash Flow'!#REF!</definedName>
    <definedName name="_vena_CashFlowS2_CashFlowB2_C_3_720177941083193402">'[1]Cash Flow'!#REF!</definedName>
    <definedName name="_vena_CashFlowS2_CashFlowB2_C_3_720177941083193402_1">'[1]Cash Flow'!#REF!</definedName>
    <definedName name="_vena_CashFlowS2_CashFlowB2_C_3_720177941083193402_2">'[1]Cash Flow'!#REF!</definedName>
    <definedName name="_vena_CashFlowS2_CashFlowB2_C_3_720177941083193402_3">'[1]Cash Flow'!#REF!</definedName>
    <definedName name="_vena_CashFlowS2_CashFlowB2_C_3_720177941083193402_4">'[1]Cash Flow'!#REF!</definedName>
    <definedName name="_vena_CashFlowS2_CashFlowB2_C_3_720177941083193402_5">'[1]Cash Flow'!#REF!</definedName>
    <definedName name="_vena_CashFlowS2_CashFlowB2_C_8_720177941305491604">'[1]Cash Flow'!#REF!</definedName>
    <definedName name="_vena_CashFlowS2_CashFlowB2_C_8_720177941305491604_1">'[1]Cash Flow'!#REF!</definedName>
    <definedName name="_vena_CashFlowS2_CashFlowB2_C_8_720177941305491604_10">'[1]Cash Flow'!#REF!</definedName>
    <definedName name="_vena_CashFlowS2_CashFlowB2_C_8_720177941305491604_11">'[1]Cash Flow'!#REF!</definedName>
    <definedName name="_vena_CashFlowS2_CashFlowB2_C_8_720177941305491604_12">'[1]Cash Flow'!#REF!</definedName>
    <definedName name="_vena_CashFlowS2_CashFlowB2_C_8_720177941305491604_13">'[1]Cash Flow'!#REF!</definedName>
    <definedName name="_vena_CashFlowS2_CashFlowB2_C_8_720177941305491604_14">'[1]Cash Flow'!#REF!</definedName>
    <definedName name="_vena_CashFlowS2_CashFlowB2_C_8_720177941305491604_15">'[1]Cash Flow'!#REF!</definedName>
    <definedName name="_vena_CashFlowS2_CashFlowB2_C_8_720177941305491604_16">'[1]Cash Flow'!#REF!</definedName>
    <definedName name="_vena_CashFlowS2_CashFlowB2_C_8_720177941305491604_17">'[1]Cash Flow'!#REF!</definedName>
    <definedName name="_vena_CashFlowS2_CashFlowB2_C_8_720177941305491604_18">'[1]Cash Flow'!#REF!</definedName>
    <definedName name="_vena_CashFlowS2_CashFlowB2_C_8_720177941305491604_19">'[1]Cash Flow'!#REF!</definedName>
    <definedName name="_vena_CashFlowS2_CashFlowB2_C_8_720177941305491604_2">'[1]Cash Flow'!#REF!</definedName>
    <definedName name="_vena_CashFlowS2_CashFlowB2_C_8_720177941305491604_20">'[1]Cash Flow'!#REF!</definedName>
    <definedName name="_vena_CashFlowS2_CashFlowB2_C_8_720177941305491604_21">'[1]Cash Flow'!#REF!</definedName>
    <definedName name="_vena_CashFlowS2_CashFlowB2_C_8_720177941305491604_22">'[1]Cash Flow'!#REF!</definedName>
    <definedName name="_vena_CashFlowS2_CashFlowB2_C_8_720177941305491604_23">'[1]Cash Flow'!#REF!</definedName>
    <definedName name="_vena_CashFlowS2_CashFlowB2_C_8_720177941305491604_24">'[1]Cash Flow'!#REF!</definedName>
    <definedName name="_vena_CashFlowS2_CashFlowB2_C_8_720177941305491604_25">'[1]Cash Flow'!#REF!</definedName>
    <definedName name="_vena_CashFlowS2_CashFlowB2_C_8_720177941305491604_26">'[1]Cash Flow'!#REF!</definedName>
    <definedName name="_vena_CashFlowS2_CashFlowB2_C_8_720177941305491604_27">'[1]Cash Flow'!#REF!</definedName>
    <definedName name="_vena_CashFlowS2_CashFlowB2_C_8_720177941305491604_28">'[1]Cash Flow'!#REF!</definedName>
    <definedName name="_vena_CashFlowS2_CashFlowB2_C_8_720177941305491604_29">'[1]Cash Flow'!#REF!</definedName>
    <definedName name="_vena_CashFlowS2_CashFlowB2_C_8_720177941305491604_3">'[1]Cash Flow'!#REF!</definedName>
    <definedName name="_vena_CashFlowS2_CashFlowB2_C_8_720177941305491604_30">'[1]Cash Flow'!#REF!</definedName>
    <definedName name="_vena_CashFlowS2_CashFlowB2_C_8_720177941305491604_31">'[1]Cash Flow'!#REF!</definedName>
    <definedName name="_vena_CashFlowS2_CashFlowB2_C_8_720177941305491604_32">'[1]Cash Flow'!#REF!</definedName>
    <definedName name="_vena_CashFlowS2_CashFlowB2_C_8_720177941305491604_33">'[1]Cash Flow'!#REF!</definedName>
    <definedName name="_vena_CashFlowS2_CashFlowB2_C_8_720177941305491604_34">'[1]Cash Flow'!#REF!</definedName>
    <definedName name="_vena_CashFlowS2_CashFlowB2_C_8_720177941305491604_35">'[1]Cash Flow'!#REF!</definedName>
    <definedName name="_vena_CashFlowS2_CashFlowB2_C_8_720177941305491604_36">'[1]Cash Flow'!#REF!</definedName>
    <definedName name="_vena_CashFlowS2_CashFlowB2_C_8_720177941305491604_37">'[1]Cash Flow'!#REF!</definedName>
    <definedName name="_vena_CashFlowS2_CashFlowB2_C_8_720177941305491604_38">'[1]Cash Flow'!#REF!</definedName>
    <definedName name="_vena_CashFlowS2_CashFlowB2_C_8_720177941305491604_39">'[1]Cash Flow'!#REF!</definedName>
    <definedName name="_vena_CashFlowS2_CashFlowB2_C_8_720177941305491604_4">'[1]Cash Flow'!#REF!</definedName>
    <definedName name="_vena_CashFlowS2_CashFlowB2_C_8_720177941305491604_40">'[1]Cash Flow'!#REF!</definedName>
    <definedName name="_vena_CashFlowS2_CashFlowB2_C_8_720177941305491604_41">'[1]Cash Flow'!#REF!</definedName>
    <definedName name="_vena_CashFlowS2_CashFlowB2_C_8_720177941305491604_42">'[1]Cash Flow'!#REF!</definedName>
    <definedName name="_vena_CashFlowS2_CashFlowB2_C_8_720177941305491604_43">'[1]Cash Flow'!#REF!</definedName>
    <definedName name="_vena_CashFlowS2_CashFlowB2_C_8_720177941305491604_44">'[1]Cash Flow'!#REF!</definedName>
    <definedName name="_vena_CashFlowS2_CashFlowB2_C_8_720177941305491604_45">'[1]Cash Flow'!#REF!</definedName>
    <definedName name="_vena_CashFlowS2_CashFlowB2_C_8_720177941305491604_46">'[1]Cash Flow'!#REF!</definedName>
    <definedName name="_vena_CashFlowS2_CashFlowB2_C_8_720177941305491604_47">'[1]Cash Flow'!#REF!</definedName>
    <definedName name="_vena_CashFlowS2_CashFlowB2_C_8_720177941305491604_48">'[1]Cash Flow'!#REF!</definedName>
    <definedName name="_vena_CashFlowS2_CashFlowB2_C_8_720177941305491604_49">'[1]Cash Flow'!#REF!</definedName>
    <definedName name="_vena_CashFlowS2_CashFlowB2_C_8_720177941305491604_5">'[1]Cash Flow'!#REF!</definedName>
    <definedName name="_vena_CashFlowS2_CashFlowB2_C_8_720177941305491604_50">'[1]Cash Flow'!#REF!</definedName>
    <definedName name="_vena_CashFlowS2_CashFlowB2_C_8_720177941305491604_51">'[1]Cash Flow'!#REF!</definedName>
    <definedName name="_vena_CashFlowS2_CashFlowB2_C_8_720177941305491604_52">'[1]Cash Flow'!#REF!</definedName>
    <definedName name="_vena_CashFlowS2_CashFlowB2_C_8_720177941305491604_53">'[1]Cash Flow'!#REF!</definedName>
    <definedName name="_vena_CashFlowS2_CashFlowB2_C_8_720177941305491604_54">'[1]Cash Flow'!#REF!</definedName>
    <definedName name="_vena_CashFlowS2_CashFlowB2_C_8_720177941305491604_55">'[1]Cash Flow'!#REF!</definedName>
    <definedName name="_vena_CashFlowS2_CashFlowB2_C_8_720177941305491604_56">'[1]Cash Flow'!#REF!</definedName>
    <definedName name="_vena_CashFlowS2_CashFlowB2_C_8_720177941305491604_57">'[1]Cash Flow'!#REF!</definedName>
    <definedName name="_vena_CashFlowS2_CashFlowB2_C_8_720177941305491604_58">'[1]Cash Flow'!#REF!</definedName>
    <definedName name="_vena_CashFlowS2_CashFlowB2_C_8_720177941305491604_59">'[1]Cash Flow'!#REF!</definedName>
    <definedName name="_vena_CashFlowS2_CashFlowB2_C_8_720177941305491604_6">'[1]Cash Flow'!#REF!</definedName>
    <definedName name="_vena_CashFlowS2_CashFlowB2_C_8_720177941305491604_60">'[1]Cash Flow'!#REF!</definedName>
    <definedName name="_vena_CashFlowS2_CashFlowB2_C_8_720177941305491604_61">'[1]Cash Flow'!#REF!</definedName>
    <definedName name="_vena_CashFlowS2_CashFlowB2_C_8_720177941305491604_62">'[1]Cash Flow'!#REF!</definedName>
    <definedName name="_vena_CashFlowS2_CashFlowB2_C_8_720177941305491604_63">'[1]Cash Flow'!#REF!</definedName>
    <definedName name="_vena_CashFlowS2_CashFlowB2_C_8_720177941305491604_64">'[1]Cash Flow'!#REF!</definedName>
    <definedName name="_vena_CashFlowS2_CashFlowB2_C_8_720177941305491604_65">'[1]Cash Flow'!#REF!</definedName>
    <definedName name="_vena_CashFlowS2_CashFlowB2_C_8_720177941305491604_66">'[1]Cash Flow'!#REF!</definedName>
    <definedName name="_vena_CashFlowS2_CashFlowB2_C_8_720177941305491604_67">'[1]Cash Flow'!#REF!</definedName>
    <definedName name="_vena_CashFlowS2_CashFlowB2_C_8_720177941305491604_68">'[1]Cash Flow'!#REF!</definedName>
    <definedName name="_vena_CashFlowS2_CashFlowB2_C_8_720177941305491604_69">'[1]Cash Flow'!#REF!</definedName>
    <definedName name="_vena_CashFlowS2_CashFlowB2_C_8_720177941305491604_7">'[1]Cash Flow'!#REF!</definedName>
    <definedName name="_vena_CashFlowS2_CashFlowB2_C_8_720177941305491604_70">'[1]Cash Flow'!#REF!</definedName>
    <definedName name="_vena_CashFlowS2_CashFlowB2_C_8_720177941305491604_71">'[1]Cash Flow'!#REF!</definedName>
    <definedName name="_vena_CashFlowS2_CashFlowB2_C_8_720177941305491604_72">'[1]Cash Flow'!#REF!</definedName>
    <definedName name="_vena_CashFlowS2_CashFlowB2_C_8_720177941305491604_73">'[1]Cash Flow'!#REF!</definedName>
    <definedName name="_vena_CashFlowS2_CashFlowB2_C_8_720177941305491604_74">'[1]Cash Flow'!#REF!</definedName>
    <definedName name="_vena_CashFlowS2_CashFlowB2_C_8_720177941305491604_75">'[1]Cash Flow'!#REF!</definedName>
    <definedName name="_vena_CashFlowS2_CashFlowB2_C_8_720177941305491604_76">'[1]Cash Flow'!#REF!</definedName>
    <definedName name="_vena_CashFlowS2_CashFlowB2_C_8_720177941305491604_77">'[1]Cash Flow'!#REF!</definedName>
    <definedName name="_vena_CashFlowS2_CashFlowB2_C_8_720177941305491604_8">'[1]Cash Flow'!#REF!</definedName>
    <definedName name="_vena_CashFlowS2_CashFlowB2_C_8_720177941305491604_9">'[1]Cash Flow'!#REF!</definedName>
    <definedName name="_vena_CashFlowS2_CashFlowB2_C_FV_56493ffece784c5db4cd0fd3b40a250d">'[1]Cash Flow'!#REF!</definedName>
    <definedName name="_vena_CashFlowS2_CashFlowB2_C_FV_56493ffece784c5db4cd0fd3b40a250d_1">'[1]Cash Flow'!#REF!</definedName>
    <definedName name="_vena_CashFlowS2_CashFlowB2_C_FV_56493ffece784c5db4cd0fd3b40a250d_10">'[1]Cash Flow'!#REF!</definedName>
    <definedName name="_vena_CashFlowS2_CashFlowB2_C_FV_56493ffece784c5db4cd0fd3b40a250d_11">'[1]Cash Flow'!#REF!</definedName>
    <definedName name="_vena_CashFlowS2_CashFlowB2_C_FV_56493ffece784c5db4cd0fd3b40a250d_12">'[1]Cash Flow'!#REF!</definedName>
    <definedName name="_vena_CashFlowS2_CashFlowB2_C_FV_56493ffece784c5db4cd0fd3b40a250d_13">'[1]Cash Flow'!#REF!</definedName>
    <definedName name="_vena_CashFlowS2_CashFlowB2_C_FV_56493ffece784c5db4cd0fd3b40a250d_14">'[1]Cash Flow'!#REF!</definedName>
    <definedName name="_vena_CashFlowS2_CashFlowB2_C_FV_56493ffece784c5db4cd0fd3b40a250d_15">'[1]Cash Flow'!#REF!</definedName>
    <definedName name="_vena_CashFlowS2_CashFlowB2_C_FV_56493ffece784c5db4cd0fd3b40a250d_16">'[1]Cash Flow'!#REF!</definedName>
    <definedName name="_vena_CashFlowS2_CashFlowB2_C_FV_56493ffece784c5db4cd0fd3b40a250d_17">'[1]Cash Flow'!#REF!</definedName>
    <definedName name="_vena_CashFlowS2_CashFlowB2_C_FV_56493ffece784c5db4cd0fd3b40a250d_18">'[1]Cash Flow'!#REF!</definedName>
    <definedName name="_vena_CashFlowS2_CashFlowB2_C_FV_56493ffece784c5db4cd0fd3b40a250d_19">'[1]Cash Flow'!#REF!</definedName>
    <definedName name="_vena_CashFlowS2_CashFlowB2_C_FV_56493ffece784c5db4cd0fd3b40a250d_2">'[1]Cash Flow'!#REF!</definedName>
    <definedName name="_vena_CashFlowS2_CashFlowB2_C_FV_56493ffece784c5db4cd0fd3b40a250d_20">'[1]Cash Flow'!#REF!</definedName>
    <definedName name="_vena_CashFlowS2_CashFlowB2_C_FV_56493ffece784c5db4cd0fd3b40a250d_21">'[1]Cash Flow'!#REF!</definedName>
    <definedName name="_vena_CashFlowS2_CashFlowB2_C_FV_56493ffece784c5db4cd0fd3b40a250d_22">'[1]Cash Flow'!#REF!</definedName>
    <definedName name="_vena_CashFlowS2_CashFlowB2_C_FV_56493ffece784c5db4cd0fd3b40a250d_23">'[1]Cash Flow'!#REF!</definedName>
    <definedName name="_vena_CashFlowS2_CashFlowB2_C_FV_56493ffece784c5db4cd0fd3b40a250d_24">'[1]Cash Flow'!#REF!</definedName>
    <definedName name="_vena_CashFlowS2_CashFlowB2_C_FV_56493ffece784c5db4cd0fd3b40a250d_25">'[1]Cash Flow'!#REF!</definedName>
    <definedName name="_vena_CashFlowS2_CashFlowB2_C_FV_56493ffece784c5db4cd0fd3b40a250d_26">'[1]Cash Flow'!#REF!</definedName>
    <definedName name="_vena_CashFlowS2_CashFlowB2_C_FV_56493ffece784c5db4cd0fd3b40a250d_27">'[1]Cash Flow'!#REF!</definedName>
    <definedName name="_vena_CashFlowS2_CashFlowB2_C_FV_56493ffece784c5db4cd0fd3b40a250d_28">'[1]Cash Flow'!#REF!</definedName>
    <definedName name="_vena_CashFlowS2_CashFlowB2_C_FV_56493ffece784c5db4cd0fd3b40a250d_29">'[1]Cash Flow'!#REF!</definedName>
    <definedName name="_vena_CashFlowS2_CashFlowB2_C_FV_56493ffece784c5db4cd0fd3b40a250d_3">'[1]Cash Flow'!#REF!</definedName>
    <definedName name="_vena_CashFlowS2_CashFlowB2_C_FV_56493ffece784c5db4cd0fd3b40a250d_30">'[1]Cash Flow'!#REF!</definedName>
    <definedName name="_vena_CashFlowS2_CashFlowB2_C_FV_56493ffece784c5db4cd0fd3b40a250d_31">'[1]Cash Flow'!#REF!</definedName>
    <definedName name="_vena_CashFlowS2_CashFlowB2_C_FV_56493ffece784c5db4cd0fd3b40a250d_32">'[1]Cash Flow'!#REF!</definedName>
    <definedName name="_vena_CashFlowS2_CashFlowB2_C_FV_56493ffece784c5db4cd0fd3b40a250d_33">'[1]Cash Flow'!#REF!</definedName>
    <definedName name="_vena_CashFlowS2_CashFlowB2_C_FV_56493ffece784c5db4cd0fd3b40a250d_34">'[1]Cash Flow'!#REF!</definedName>
    <definedName name="_vena_CashFlowS2_CashFlowB2_C_FV_56493ffece784c5db4cd0fd3b40a250d_35">'[1]Cash Flow'!#REF!</definedName>
    <definedName name="_vena_CashFlowS2_CashFlowB2_C_FV_56493ffece784c5db4cd0fd3b40a250d_36">'[1]Cash Flow'!#REF!</definedName>
    <definedName name="_vena_CashFlowS2_CashFlowB2_C_FV_56493ffece784c5db4cd0fd3b40a250d_37">'[1]Cash Flow'!#REF!</definedName>
    <definedName name="_vena_CashFlowS2_CashFlowB2_C_FV_56493ffece784c5db4cd0fd3b40a250d_38">'[1]Cash Flow'!#REF!</definedName>
    <definedName name="_vena_CashFlowS2_CashFlowB2_C_FV_56493ffece784c5db4cd0fd3b40a250d_39">'[1]Cash Flow'!#REF!</definedName>
    <definedName name="_vena_CashFlowS2_CashFlowB2_C_FV_56493ffece784c5db4cd0fd3b40a250d_4">'[1]Cash Flow'!#REF!</definedName>
    <definedName name="_vena_CashFlowS2_CashFlowB2_C_FV_56493ffece784c5db4cd0fd3b40a250d_40">'[1]Cash Flow'!#REF!</definedName>
    <definedName name="_vena_CashFlowS2_CashFlowB2_C_FV_56493ffece784c5db4cd0fd3b40a250d_41">'[1]Cash Flow'!#REF!</definedName>
    <definedName name="_vena_CashFlowS2_CashFlowB2_C_FV_56493ffece784c5db4cd0fd3b40a250d_42">'[1]Cash Flow'!#REF!</definedName>
    <definedName name="_vena_CashFlowS2_CashFlowB2_C_FV_56493ffece784c5db4cd0fd3b40a250d_43">'[1]Cash Flow'!#REF!</definedName>
    <definedName name="_vena_CashFlowS2_CashFlowB2_C_FV_56493ffece784c5db4cd0fd3b40a250d_44">'[1]Cash Flow'!#REF!</definedName>
    <definedName name="_vena_CashFlowS2_CashFlowB2_C_FV_56493ffece784c5db4cd0fd3b40a250d_45">'[1]Cash Flow'!#REF!</definedName>
    <definedName name="_vena_CashFlowS2_CashFlowB2_C_FV_56493ffece784c5db4cd0fd3b40a250d_46">'[1]Cash Flow'!#REF!</definedName>
    <definedName name="_vena_CashFlowS2_CashFlowB2_C_FV_56493ffece784c5db4cd0fd3b40a250d_47">'[1]Cash Flow'!#REF!</definedName>
    <definedName name="_vena_CashFlowS2_CashFlowB2_C_FV_56493ffece784c5db4cd0fd3b40a250d_48">'[1]Cash Flow'!#REF!</definedName>
    <definedName name="_vena_CashFlowS2_CashFlowB2_C_FV_56493ffece784c5db4cd0fd3b40a250d_49">'[1]Cash Flow'!#REF!</definedName>
    <definedName name="_vena_CashFlowS2_CashFlowB2_C_FV_56493ffece784c5db4cd0fd3b40a250d_5">'[1]Cash Flow'!#REF!</definedName>
    <definedName name="_vena_CashFlowS2_CashFlowB2_C_FV_56493ffece784c5db4cd0fd3b40a250d_50">'[1]Cash Flow'!#REF!</definedName>
    <definedName name="_vena_CashFlowS2_CashFlowB2_C_FV_56493ffece784c5db4cd0fd3b40a250d_51">'[1]Cash Flow'!#REF!</definedName>
    <definedName name="_vena_CashFlowS2_CashFlowB2_C_FV_56493ffece784c5db4cd0fd3b40a250d_52">'[1]Cash Flow'!#REF!</definedName>
    <definedName name="_vena_CashFlowS2_CashFlowB2_C_FV_56493ffece784c5db4cd0fd3b40a250d_53">'[1]Cash Flow'!#REF!</definedName>
    <definedName name="_vena_CashFlowS2_CashFlowB2_C_FV_56493ffece784c5db4cd0fd3b40a250d_54">'[1]Cash Flow'!#REF!</definedName>
    <definedName name="_vena_CashFlowS2_CashFlowB2_C_FV_56493ffece784c5db4cd0fd3b40a250d_55">'[1]Cash Flow'!#REF!</definedName>
    <definedName name="_vena_CashFlowS2_CashFlowB2_C_FV_56493ffece784c5db4cd0fd3b40a250d_56">'[1]Cash Flow'!#REF!</definedName>
    <definedName name="_vena_CashFlowS2_CashFlowB2_C_FV_56493ffece784c5db4cd0fd3b40a250d_57">'[1]Cash Flow'!#REF!</definedName>
    <definedName name="_vena_CashFlowS2_CashFlowB2_C_FV_56493ffece784c5db4cd0fd3b40a250d_58">'[1]Cash Flow'!#REF!</definedName>
    <definedName name="_vena_CashFlowS2_CashFlowB2_C_FV_56493ffece784c5db4cd0fd3b40a250d_59">'[1]Cash Flow'!#REF!</definedName>
    <definedName name="_vena_CashFlowS2_CashFlowB2_C_FV_56493ffece784c5db4cd0fd3b40a250d_6">'[1]Cash Flow'!#REF!</definedName>
    <definedName name="_vena_CashFlowS2_CashFlowB2_C_FV_56493ffece784c5db4cd0fd3b40a250d_60">'[1]Cash Flow'!#REF!</definedName>
    <definedName name="_vena_CashFlowS2_CashFlowB2_C_FV_56493ffece784c5db4cd0fd3b40a250d_61">'[1]Cash Flow'!#REF!</definedName>
    <definedName name="_vena_CashFlowS2_CashFlowB2_C_FV_56493ffece784c5db4cd0fd3b40a250d_62">'[1]Cash Flow'!#REF!</definedName>
    <definedName name="_vena_CashFlowS2_CashFlowB2_C_FV_56493ffece784c5db4cd0fd3b40a250d_63">'[1]Cash Flow'!#REF!</definedName>
    <definedName name="_vena_CashFlowS2_CashFlowB2_C_FV_56493ffece784c5db4cd0fd3b40a250d_64">'[1]Cash Flow'!#REF!</definedName>
    <definedName name="_vena_CashFlowS2_CashFlowB2_C_FV_56493ffece784c5db4cd0fd3b40a250d_65">'[1]Cash Flow'!#REF!</definedName>
    <definedName name="_vena_CashFlowS2_CashFlowB2_C_FV_56493ffece784c5db4cd0fd3b40a250d_66">'[1]Cash Flow'!#REF!</definedName>
    <definedName name="_vena_CashFlowS2_CashFlowB2_C_FV_56493ffece784c5db4cd0fd3b40a250d_67">'[1]Cash Flow'!#REF!</definedName>
    <definedName name="_vena_CashFlowS2_CashFlowB2_C_FV_56493ffece784c5db4cd0fd3b40a250d_68">'[1]Cash Flow'!#REF!</definedName>
    <definedName name="_vena_CashFlowS2_CashFlowB2_C_FV_56493ffece784c5db4cd0fd3b40a250d_69">'[1]Cash Flow'!#REF!</definedName>
    <definedName name="_vena_CashFlowS2_CashFlowB2_C_FV_56493ffece784c5db4cd0fd3b40a250d_7">'[1]Cash Flow'!#REF!</definedName>
    <definedName name="_vena_CashFlowS2_CashFlowB2_C_FV_56493ffece784c5db4cd0fd3b40a250d_70">'[1]Cash Flow'!#REF!</definedName>
    <definedName name="_vena_CashFlowS2_CashFlowB2_C_FV_56493ffece784c5db4cd0fd3b40a250d_71">'[1]Cash Flow'!#REF!</definedName>
    <definedName name="_vena_CashFlowS2_CashFlowB2_C_FV_56493ffece784c5db4cd0fd3b40a250d_72">'[1]Cash Flow'!#REF!</definedName>
    <definedName name="_vena_CashFlowS2_CashFlowB2_C_FV_56493ffece784c5db4cd0fd3b40a250d_73">'[1]Cash Flow'!#REF!</definedName>
    <definedName name="_vena_CashFlowS2_CashFlowB2_C_FV_56493ffece784c5db4cd0fd3b40a250d_74">'[1]Cash Flow'!#REF!</definedName>
    <definedName name="_vena_CashFlowS2_CashFlowB2_C_FV_56493ffece784c5db4cd0fd3b40a250d_75">'[1]Cash Flow'!#REF!</definedName>
    <definedName name="_vena_CashFlowS2_CashFlowB2_C_FV_56493ffece784c5db4cd0fd3b40a250d_76">'[1]Cash Flow'!#REF!</definedName>
    <definedName name="_vena_CashFlowS2_CashFlowB2_C_FV_56493ffece784c5db4cd0fd3b40a250d_77">'[1]Cash Flow'!#REF!</definedName>
    <definedName name="_vena_CashFlowS2_CashFlowB2_C_FV_56493ffece784c5db4cd0fd3b40a250d_8">'[1]Cash Flow'!#REF!</definedName>
    <definedName name="_vena_CashFlowS2_CashFlowB2_C_FV_56493ffece784c5db4cd0fd3b40a250d_9">'[1]Cash Flow'!#REF!</definedName>
    <definedName name="_vena_CashFlowS2_CashFlowB2_C_FV_a398e917565c475b8f0c5e9ebb5e002d">'[1]Cash Flow'!#REF!</definedName>
    <definedName name="_vena_CashFlowS2_CashFlowB2_C_FV_a398e917565c475b8f0c5e9ebb5e002d_1">'[1]Cash Flow'!#REF!</definedName>
    <definedName name="_vena_CashFlowS2_CashFlowB2_C_FV_a398e917565c475b8f0c5e9ebb5e002d_10">'[1]Cash Flow'!#REF!</definedName>
    <definedName name="_vena_CashFlowS2_CashFlowB2_C_FV_a398e917565c475b8f0c5e9ebb5e002d_11">'[1]Cash Flow'!#REF!</definedName>
    <definedName name="_vena_CashFlowS2_CashFlowB2_C_FV_a398e917565c475b8f0c5e9ebb5e002d_12">'[1]Cash Flow'!#REF!</definedName>
    <definedName name="_vena_CashFlowS2_CashFlowB2_C_FV_a398e917565c475b8f0c5e9ebb5e002d_13">'[1]Cash Flow'!#REF!</definedName>
    <definedName name="_vena_CashFlowS2_CashFlowB2_C_FV_a398e917565c475b8f0c5e9ebb5e002d_14">'[1]Cash Flow'!#REF!</definedName>
    <definedName name="_vena_CashFlowS2_CashFlowB2_C_FV_a398e917565c475b8f0c5e9ebb5e002d_15">'[1]Cash Flow'!#REF!</definedName>
    <definedName name="_vena_CashFlowS2_CashFlowB2_C_FV_a398e917565c475b8f0c5e9ebb5e002d_16">'[1]Cash Flow'!#REF!</definedName>
    <definedName name="_vena_CashFlowS2_CashFlowB2_C_FV_a398e917565c475b8f0c5e9ebb5e002d_17">'[1]Cash Flow'!#REF!</definedName>
    <definedName name="_vena_CashFlowS2_CashFlowB2_C_FV_a398e917565c475b8f0c5e9ebb5e002d_18">'[1]Cash Flow'!#REF!</definedName>
    <definedName name="_vena_CashFlowS2_CashFlowB2_C_FV_a398e917565c475b8f0c5e9ebb5e002d_19">'[1]Cash Flow'!#REF!</definedName>
    <definedName name="_vena_CashFlowS2_CashFlowB2_C_FV_a398e917565c475b8f0c5e9ebb5e002d_2">'[1]Cash Flow'!#REF!</definedName>
    <definedName name="_vena_CashFlowS2_CashFlowB2_C_FV_a398e917565c475b8f0c5e9ebb5e002d_20">'[1]Cash Flow'!#REF!</definedName>
    <definedName name="_vena_CashFlowS2_CashFlowB2_C_FV_a398e917565c475b8f0c5e9ebb5e002d_21">'[1]Cash Flow'!#REF!</definedName>
    <definedName name="_vena_CashFlowS2_CashFlowB2_C_FV_a398e917565c475b8f0c5e9ebb5e002d_22">'[1]Cash Flow'!#REF!</definedName>
    <definedName name="_vena_CashFlowS2_CashFlowB2_C_FV_a398e917565c475b8f0c5e9ebb5e002d_23">'[1]Cash Flow'!#REF!</definedName>
    <definedName name="_vena_CashFlowS2_CashFlowB2_C_FV_a398e917565c475b8f0c5e9ebb5e002d_24">'[1]Cash Flow'!#REF!</definedName>
    <definedName name="_vena_CashFlowS2_CashFlowB2_C_FV_a398e917565c475b8f0c5e9ebb5e002d_25">'[1]Cash Flow'!#REF!</definedName>
    <definedName name="_vena_CashFlowS2_CashFlowB2_C_FV_a398e917565c475b8f0c5e9ebb5e002d_26">'[1]Cash Flow'!#REF!</definedName>
    <definedName name="_vena_CashFlowS2_CashFlowB2_C_FV_a398e917565c475b8f0c5e9ebb5e002d_27">'[1]Cash Flow'!#REF!</definedName>
    <definedName name="_vena_CashFlowS2_CashFlowB2_C_FV_a398e917565c475b8f0c5e9ebb5e002d_28">'[1]Cash Flow'!#REF!</definedName>
    <definedName name="_vena_CashFlowS2_CashFlowB2_C_FV_a398e917565c475b8f0c5e9ebb5e002d_29">'[1]Cash Flow'!#REF!</definedName>
    <definedName name="_vena_CashFlowS2_CashFlowB2_C_FV_a398e917565c475b8f0c5e9ebb5e002d_3">'[1]Cash Flow'!#REF!</definedName>
    <definedName name="_vena_CashFlowS2_CashFlowB2_C_FV_a398e917565c475b8f0c5e9ebb5e002d_30">'[1]Cash Flow'!#REF!</definedName>
    <definedName name="_vena_CashFlowS2_CashFlowB2_C_FV_a398e917565c475b8f0c5e9ebb5e002d_31">'[1]Cash Flow'!#REF!</definedName>
    <definedName name="_vena_CashFlowS2_CashFlowB2_C_FV_a398e917565c475b8f0c5e9ebb5e002d_32">'[1]Cash Flow'!#REF!</definedName>
    <definedName name="_vena_CashFlowS2_CashFlowB2_C_FV_a398e917565c475b8f0c5e9ebb5e002d_33">'[1]Cash Flow'!#REF!</definedName>
    <definedName name="_vena_CashFlowS2_CashFlowB2_C_FV_a398e917565c475b8f0c5e9ebb5e002d_34">'[1]Cash Flow'!#REF!</definedName>
    <definedName name="_vena_CashFlowS2_CashFlowB2_C_FV_a398e917565c475b8f0c5e9ebb5e002d_35">'[1]Cash Flow'!#REF!</definedName>
    <definedName name="_vena_CashFlowS2_CashFlowB2_C_FV_a398e917565c475b8f0c5e9ebb5e002d_36">'[1]Cash Flow'!#REF!</definedName>
    <definedName name="_vena_CashFlowS2_CashFlowB2_C_FV_a398e917565c475b8f0c5e9ebb5e002d_37">'[1]Cash Flow'!#REF!</definedName>
    <definedName name="_vena_CashFlowS2_CashFlowB2_C_FV_a398e917565c475b8f0c5e9ebb5e002d_38">'[1]Cash Flow'!#REF!</definedName>
    <definedName name="_vena_CashFlowS2_CashFlowB2_C_FV_a398e917565c475b8f0c5e9ebb5e002d_39">'[1]Cash Flow'!#REF!</definedName>
    <definedName name="_vena_CashFlowS2_CashFlowB2_C_FV_a398e917565c475b8f0c5e9ebb5e002d_4">'[1]Cash Flow'!#REF!</definedName>
    <definedName name="_vena_CashFlowS2_CashFlowB2_C_FV_a398e917565c475b8f0c5e9ebb5e002d_40">'[1]Cash Flow'!#REF!</definedName>
    <definedName name="_vena_CashFlowS2_CashFlowB2_C_FV_a398e917565c475b8f0c5e9ebb5e002d_41">'[1]Cash Flow'!#REF!</definedName>
    <definedName name="_vena_CashFlowS2_CashFlowB2_C_FV_a398e917565c475b8f0c5e9ebb5e002d_42">'[1]Cash Flow'!#REF!</definedName>
    <definedName name="_vena_CashFlowS2_CashFlowB2_C_FV_a398e917565c475b8f0c5e9ebb5e002d_43">'[1]Cash Flow'!#REF!</definedName>
    <definedName name="_vena_CashFlowS2_CashFlowB2_C_FV_a398e917565c475b8f0c5e9ebb5e002d_44">'[1]Cash Flow'!#REF!</definedName>
    <definedName name="_vena_CashFlowS2_CashFlowB2_C_FV_a398e917565c475b8f0c5e9ebb5e002d_45">'[1]Cash Flow'!#REF!</definedName>
    <definedName name="_vena_CashFlowS2_CashFlowB2_C_FV_a398e917565c475b8f0c5e9ebb5e002d_46">'[1]Cash Flow'!#REF!</definedName>
    <definedName name="_vena_CashFlowS2_CashFlowB2_C_FV_a398e917565c475b8f0c5e9ebb5e002d_47">'[1]Cash Flow'!#REF!</definedName>
    <definedName name="_vena_CashFlowS2_CashFlowB2_C_FV_a398e917565c475b8f0c5e9ebb5e002d_48">'[1]Cash Flow'!#REF!</definedName>
    <definedName name="_vena_CashFlowS2_CashFlowB2_C_FV_a398e917565c475b8f0c5e9ebb5e002d_49">'[1]Cash Flow'!#REF!</definedName>
    <definedName name="_vena_CashFlowS2_CashFlowB2_C_FV_a398e917565c475b8f0c5e9ebb5e002d_5">'[1]Cash Flow'!#REF!</definedName>
    <definedName name="_vena_CashFlowS2_CashFlowB2_C_FV_a398e917565c475b8f0c5e9ebb5e002d_50">'[1]Cash Flow'!#REF!</definedName>
    <definedName name="_vena_CashFlowS2_CashFlowB2_C_FV_a398e917565c475b8f0c5e9ebb5e002d_51">'[1]Cash Flow'!#REF!</definedName>
    <definedName name="_vena_CashFlowS2_CashFlowB2_C_FV_a398e917565c475b8f0c5e9ebb5e002d_52">'[1]Cash Flow'!#REF!</definedName>
    <definedName name="_vena_CashFlowS2_CashFlowB2_C_FV_a398e917565c475b8f0c5e9ebb5e002d_53">'[1]Cash Flow'!#REF!</definedName>
    <definedName name="_vena_CashFlowS2_CashFlowB2_C_FV_a398e917565c475b8f0c5e9ebb5e002d_54">'[1]Cash Flow'!#REF!</definedName>
    <definedName name="_vena_CashFlowS2_CashFlowB2_C_FV_a398e917565c475b8f0c5e9ebb5e002d_55">'[1]Cash Flow'!#REF!</definedName>
    <definedName name="_vena_CashFlowS2_CashFlowB2_C_FV_a398e917565c475b8f0c5e9ebb5e002d_56">'[1]Cash Flow'!#REF!</definedName>
    <definedName name="_vena_CashFlowS2_CashFlowB2_C_FV_a398e917565c475b8f0c5e9ebb5e002d_57">'[1]Cash Flow'!#REF!</definedName>
    <definedName name="_vena_CashFlowS2_CashFlowB2_C_FV_a398e917565c475b8f0c5e9ebb5e002d_58">'[1]Cash Flow'!#REF!</definedName>
    <definedName name="_vena_CashFlowS2_CashFlowB2_C_FV_a398e917565c475b8f0c5e9ebb5e002d_59">'[1]Cash Flow'!#REF!</definedName>
    <definedName name="_vena_CashFlowS2_CashFlowB2_C_FV_a398e917565c475b8f0c5e9ebb5e002d_6">'[1]Cash Flow'!#REF!</definedName>
    <definedName name="_vena_CashFlowS2_CashFlowB2_C_FV_a398e917565c475b8f0c5e9ebb5e002d_60">'[1]Cash Flow'!#REF!</definedName>
    <definedName name="_vena_CashFlowS2_CashFlowB2_C_FV_a398e917565c475b8f0c5e9ebb5e002d_61">'[1]Cash Flow'!#REF!</definedName>
    <definedName name="_vena_CashFlowS2_CashFlowB2_C_FV_a398e917565c475b8f0c5e9ebb5e002d_62">'[1]Cash Flow'!#REF!</definedName>
    <definedName name="_vena_CashFlowS2_CashFlowB2_C_FV_a398e917565c475b8f0c5e9ebb5e002d_63">'[1]Cash Flow'!#REF!</definedName>
    <definedName name="_vena_CashFlowS2_CashFlowB2_C_FV_a398e917565c475b8f0c5e9ebb5e002d_64">'[1]Cash Flow'!#REF!</definedName>
    <definedName name="_vena_CashFlowS2_CashFlowB2_C_FV_a398e917565c475b8f0c5e9ebb5e002d_65">'[1]Cash Flow'!#REF!</definedName>
    <definedName name="_vena_CashFlowS2_CashFlowB2_C_FV_a398e917565c475b8f0c5e9ebb5e002d_66">'[1]Cash Flow'!#REF!</definedName>
    <definedName name="_vena_CashFlowS2_CashFlowB2_C_FV_a398e917565c475b8f0c5e9ebb5e002d_67">'[1]Cash Flow'!#REF!</definedName>
    <definedName name="_vena_CashFlowS2_CashFlowB2_C_FV_a398e917565c475b8f0c5e9ebb5e002d_68">'[1]Cash Flow'!#REF!</definedName>
    <definedName name="_vena_CashFlowS2_CashFlowB2_C_FV_a398e917565c475b8f0c5e9ebb5e002d_69">'[1]Cash Flow'!#REF!</definedName>
    <definedName name="_vena_CashFlowS2_CashFlowB2_C_FV_a398e917565c475b8f0c5e9ebb5e002d_7">'[1]Cash Flow'!#REF!</definedName>
    <definedName name="_vena_CashFlowS2_CashFlowB2_C_FV_a398e917565c475b8f0c5e9ebb5e002d_70">'[1]Cash Flow'!#REF!</definedName>
    <definedName name="_vena_CashFlowS2_CashFlowB2_C_FV_a398e917565c475b8f0c5e9ebb5e002d_71">'[1]Cash Flow'!#REF!</definedName>
    <definedName name="_vena_CashFlowS2_CashFlowB2_C_FV_a398e917565c475b8f0c5e9ebb5e002d_8">'[1]Cash Flow'!#REF!</definedName>
    <definedName name="_vena_CashFlowS2_CashFlowB2_C_FV_a398e917565c475b8f0c5e9ebb5e002d_9">'[1]Cash Flow'!#REF!</definedName>
    <definedName name="_vena_CashFlowS2_CashFlowB2_C_FV_e1c3a244dc3d4f149ecdf7d748811086">'[1]Cash Flow'!#REF!</definedName>
    <definedName name="_vena_CashFlowS2_CashFlowB2_C_FV_e1c3a244dc3d4f149ecdf7d748811086_1">'[1]Cash Flow'!#REF!</definedName>
    <definedName name="_vena_CashFlowS2_CashFlowB2_C_FV_e1c3a244dc3d4f149ecdf7d748811086_10">'[1]Cash Flow'!#REF!</definedName>
    <definedName name="_vena_CashFlowS2_CashFlowB2_C_FV_e1c3a244dc3d4f149ecdf7d748811086_11">'[1]Cash Flow'!#REF!</definedName>
    <definedName name="_vena_CashFlowS2_CashFlowB2_C_FV_e1c3a244dc3d4f149ecdf7d748811086_12">'[1]Cash Flow'!#REF!</definedName>
    <definedName name="_vena_CashFlowS2_CashFlowB2_C_FV_e1c3a244dc3d4f149ecdf7d748811086_13">'[1]Cash Flow'!#REF!</definedName>
    <definedName name="_vena_CashFlowS2_CashFlowB2_C_FV_e1c3a244dc3d4f149ecdf7d748811086_14">'[1]Cash Flow'!#REF!</definedName>
    <definedName name="_vena_CashFlowS2_CashFlowB2_C_FV_e1c3a244dc3d4f149ecdf7d748811086_15">'[1]Cash Flow'!#REF!</definedName>
    <definedName name="_vena_CashFlowS2_CashFlowB2_C_FV_e1c3a244dc3d4f149ecdf7d748811086_16">'[1]Cash Flow'!#REF!</definedName>
    <definedName name="_vena_CashFlowS2_CashFlowB2_C_FV_e1c3a244dc3d4f149ecdf7d748811086_17">'[1]Cash Flow'!#REF!</definedName>
    <definedName name="_vena_CashFlowS2_CashFlowB2_C_FV_e1c3a244dc3d4f149ecdf7d748811086_18">'[1]Cash Flow'!#REF!</definedName>
    <definedName name="_vena_CashFlowS2_CashFlowB2_C_FV_e1c3a244dc3d4f149ecdf7d748811086_19">'[1]Cash Flow'!#REF!</definedName>
    <definedName name="_vena_CashFlowS2_CashFlowB2_C_FV_e1c3a244dc3d4f149ecdf7d748811086_2">'[1]Cash Flow'!#REF!</definedName>
    <definedName name="_vena_CashFlowS2_CashFlowB2_C_FV_e1c3a244dc3d4f149ecdf7d748811086_20">'[1]Cash Flow'!#REF!</definedName>
    <definedName name="_vena_CashFlowS2_CashFlowB2_C_FV_e1c3a244dc3d4f149ecdf7d748811086_21">'[1]Cash Flow'!#REF!</definedName>
    <definedName name="_vena_CashFlowS2_CashFlowB2_C_FV_e1c3a244dc3d4f149ecdf7d748811086_22">'[1]Cash Flow'!#REF!</definedName>
    <definedName name="_vena_CashFlowS2_CashFlowB2_C_FV_e1c3a244dc3d4f149ecdf7d748811086_23">'[1]Cash Flow'!#REF!</definedName>
    <definedName name="_vena_CashFlowS2_CashFlowB2_C_FV_e1c3a244dc3d4f149ecdf7d748811086_24">'[1]Cash Flow'!#REF!</definedName>
    <definedName name="_vena_CashFlowS2_CashFlowB2_C_FV_e1c3a244dc3d4f149ecdf7d748811086_25">'[1]Cash Flow'!#REF!</definedName>
    <definedName name="_vena_CashFlowS2_CashFlowB2_C_FV_e1c3a244dc3d4f149ecdf7d748811086_26">'[1]Cash Flow'!#REF!</definedName>
    <definedName name="_vena_CashFlowS2_CashFlowB2_C_FV_e1c3a244dc3d4f149ecdf7d748811086_27">'[1]Cash Flow'!#REF!</definedName>
    <definedName name="_vena_CashFlowS2_CashFlowB2_C_FV_e1c3a244dc3d4f149ecdf7d748811086_28">'[1]Cash Flow'!#REF!</definedName>
    <definedName name="_vena_CashFlowS2_CashFlowB2_C_FV_e1c3a244dc3d4f149ecdf7d748811086_29">'[1]Cash Flow'!#REF!</definedName>
    <definedName name="_vena_CashFlowS2_CashFlowB2_C_FV_e1c3a244dc3d4f149ecdf7d748811086_3">'[1]Cash Flow'!#REF!</definedName>
    <definedName name="_vena_CashFlowS2_CashFlowB2_C_FV_e1c3a244dc3d4f149ecdf7d748811086_30">'[1]Cash Flow'!#REF!</definedName>
    <definedName name="_vena_CashFlowS2_CashFlowB2_C_FV_e1c3a244dc3d4f149ecdf7d748811086_31">'[1]Cash Flow'!#REF!</definedName>
    <definedName name="_vena_CashFlowS2_CashFlowB2_C_FV_e1c3a244dc3d4f149ecdf7d748811086_32">'[1]Cash Flow'!#REF!</definedName>
    <definedName name="_vena_CashFlowS2_CashFlowB2_C_FV_e1c3a244dc3d4f149ecdf7d748811086_33">'[1]Cash Flow'!#REF!</definedName>
    <definedName name="_vena_CashFlowS2_CashFlowB2_C_FV_e1c3a244dc3d4f149ecdf7d748811086_34">'[1]Cash Flow'!#REF!</definedName>
    <definedName name="_vena_CashFlowS2_CashFlowB2_C_FV_e1c3a244dc3d4f149ecdf7d748811086_35">'[1]Cash Flow'!#REF!</definedName>
    <definedName name="_vena_CashFlowS2_CashFlowB2_C_FV_e1c3a244dc3d4f149ecdf7d748811086_36">'[1]Cash Flow'!#REF!</definedName>
    <definedName name="_vena_CashFlowS2_CashFlowB2_C_FV_e1c3a244dc3d4f149ecdf7d748811086_37">'[1]Cash Flow'!#REF!</definedName>
    <definedName name="_vena_CashFlowS2_CashFlowB2_C_FV_e1c3a244dc3d4f149ecdf7d748811086_38">'[1]Cash Flow'!#REF!</definedName>
    <definedName name="_vena_CashFlowS2_CashFlowB2_C_FV_e1c3a244dc3d4f149ecdf7d748811086_39">'[1]Cash Flow'!#REF!</definedName>
    <definedName name="_vena_CashFlowS2_CashFlowB2_C_FV_e1c3a244dc3d4f149ecdf7d748811086_4">'[1]Cash Flow'!#REF!</definedName>
    <definedName name="_vena_CashFlowS2_CashFlowB2_C_FV_e1c3a244dc3d4f149ecdf7d748811086_40">'[1]Cash Flow'!#REF!</definedName>
    <definedName name="_vena_CashFlowS2_CashFlowB2_C_FV_e1c3a244dc3d4f149ecdf7d748811086_41">'[1]Cash Flow'!#REF!</definedName>
    <definedName name="_vena_CashFlowS2_CashFlowB2_C_FV_e1c3a244dc3d4f149ecdf7d748811086_42">'[1]Cash Flow'!#REF!</definedName>
    <definedName name="_vena_CashFlowS2_CashFlowB2_C_FV_e1c3a244dc3d4f149ecdf7d748811086_43">'[1]Cash Flow'!#REF!</definedName>
    <definedName name="_vena_CashFlowS2_CashFlowB2_C_FV_e1c3a244dc3d4f149ecdf7d748811086_44">'[1]Cash Flow'!#REF!</definedName>
    <definedName name="_vena_CashFlowS2_CashFlowB2_C_FV_e1c3a244dc3d4f149ecdf7d748811086_45">'[1]Cash Flow'!#REF!</definedName>
    <definedName name="_vena_CashFlowS2_CashFlowB2_C_FV_e1c3a244dc3d4f149ecdf7d748811086_46">'[1]Cash Flow'!#REF!</definedName>
    <definedName name="_vena_CashFlowS2_CashFlowB2_C_FV_e1c3a244dc3d4f149ecdf7d748811086_47">'[1]Cash Flow'!#REF!</definedName>
    <definedName name="_vena_CashFlowS2_CashFlowB2_C_FV_e1c3a244dc3d4f149ecdf7d748811086_48">'[1]Cash Flow'!#REF!</definedName>
    <definedName name="_vena_CashFlowS2_CashFlowB2_C_FV_e1c3a244dc3d4f149ecdf7d748811086_49">'[1]Cash Flow'!#REF!</definedName>
    <definedName name="_vena_CashFlowS2_CashFlowB2_C_FV_e1c3a244dc3d4f149ecdf7d748811086_5">'[1]Cash Flow'!#REF!</definedName>
    <definedName name="_vena_CashFlowS2_CashFlowB2_C_FV_e1c3a244dc3d4f149ecdf7d748811086_50">'[1]Cash Flow'!#REF!</definedName>
    <definedName name="_vena_CashFlowS2_CashFlowB2_C_FV_e1c3a244dc3d4f149ecdf7d748811086_51">'[1]Cash Flow'!#REF!</definedName>
    <definedName name="_vena_CashFlowS2_CashFlowB2_C_FV_e1c3a244dc3d4f149ecdf7d748811086_52">'[1]Cash Flow'!#REF!</definedName>
    <definedName name="_vena_CashFlowS2_CashFlowB2_C_FV_e1c3a244dc3d4f149ecdf7d748811086_53">'[1]Cash Flow'!#REF!</definedName>
    <definedName name="_vena_CashFlowS2_CashFlowB2_C_FV_e1c3a244dc3d4f149ecdf7d748811086_54">'[1]Cash Flow'!#REF!</definedName>
    <definedName name="_vena_CashFlowS2_CashFlowB2_C_FV_e1c3a244dc3d4f149ecdf7d748811086_55">'[1]Cash Flow'!#REF!</definedName>
    <definedName name="_vena_CashFlowS2_CashFlowB2_C_FV_e1c3a244dc3d4f149ecdf7d748811086_56">'[1]Cash Flow'!#REF!</definedName>
    <definedName name="_vena_CashFlowS2_CashFlowB2_C_FV_e1c3a244dc3d4f149ecdf7d748811086_57">'[1]Cash Flow'!#REF!</definedName>
    <definedName name="_vena_CashFlowS2_CashFlowB2_C_FV_e1c3a244dc3d4f149ecdf7d748811086_58">'[1]Cash Flow'!#REF!</definedName>
    <definedName name="_vena_CashFlowS2_CashFlowB2_C_FV_e1c3a244dc3d4f149ecdf7d748811086_59">'[1]Cash Flow'!#REF!</definedName>
    <definedName name="_vena_CashFlowS2_CashFlowB2_C_FV_e1c3a244dc3d4f149ecdf7d748811086_6">'[1]Cash Flow'!#REF!</definedName>
    <definedName name="_vena_CashFlowS2_CashFlowB2_C_FV_e1c3a244dc3d4f149ecdf7d748811086_60">'[1]Cash Flow'!#REF!</definedName>
    <definedName name="_vena_CashFlowS2_CashFlowB2_C_FV_e1c3a244dc3d4f149ecdf7d748811086_61">'[1]Cash Flow'!#REF!</definedName>
    <definedName name="_vena_CashFlowS2_CashFlowB2_C_FV_e1c3a244dc3d4f149ecdf7d748811086_62">'[1]Cash Flow'!#REF!</definedName>
    <definedName name="_vena_CashFlowS2_CashFlowB2_C_FV_e1c3a244dc3d4f149ecdf7d748811086_63">'[1]Cash Flow'!#REF!</definedName>
    <definedName name="_vena_CashFlowS2_CashFlowB2_C_FV_e1c3a244dc3d4f149ecdf7d748811086_64">'[1]Cash Flow'!#REF!</definedName>
    <definedName name="_vena_CashFlowS2_CashFlowB2_C_FV_e1c3a244dc3d4f149ecdf7d748811086_65">'[1]Cash Flow'!#REF!</definedName>
    <definedName name="_vena_CashFlowS2_CashFlowB2_C_FV_e1c3a244dc3d4f149ecdf7d748811086_66">'[1]Cash Flow'!#REF!</definedName>
    <definedName name="_vena_CashFlowS2_CashFlowB2_C_FV_e1c3a244dc3d4f149ecdf7d748811086_67">'[1]Cash Flow'!#REF!</definedName>
    <definedName name="_vena_CashFlowS2_CashFlowB2_C_FV_e1c3a244dc3d4f149ecdf7d748811086_68">'[1]Cash Flow'!#REF!</definedName>
    <definedName name="_vena_CashFlowS2_CashFlowB2_C_FV_e1c3a244dc3d4f149ecdf7d748811086_69">'[1]Cash Flow'!#REF!</definedName>
    <definedName name="_vena_CashFlowS2_CashFlowB2_C_FV_e1c3a244dc3d4f149ecdf7d748811086_7">'[1]Cash Flow'!#REF!</definedName>
    <definedName name="_vena_CashFlowS2_CashFlowB2_C_FV_e1c3a244dc3d4f149ecdf7d748811086_70">'[1]Cash Flow'!#REF!</definedName>
    <definedName name="_vena_CashFlowS2_CashFlowB2_C_FV_e1c3a244dc3d4f149ecdf7d748811086_71">'[1]Cash Flow'!#REF!</definedName>
    <definedName name="_vena_CashFlowS2_CashFlowB2_C_FV_e1c3a244dc3d4f149ecdf7d748811086_72">'[1]Cash Flow'!#REF!</definedName>
    <definedName name="_vena_CashFlowS2_CashFlowB2_C_FV_e1c3a244dc3d4f149ecdf7d748811086_73">'[1]Cash Flow'!#REF!</definedName>
    <definedName name="_vena_CashFlowS2_CashFlowB2_C_FV_e1c3a244dc3d4f149ecdf7d748811086_74">'[1]Cash Flow'!#REF!</definedName>
    <definedName name="_vena_CashFlowS2_CashFlowB2_C_FV_e1c3a244dc3d4f149ecdf7d748811086_75">'[1]Cash Flow'!#REF!</definedName>
    <definedName name="_vena_CashFlowS2_CashFlowB2_C_FV_e1c3a244dc3d4f149ecdf7d748811086_76">'[1]Cash Flow'!#REF!</definedName>
    <definedName name="_vena_CashFlowS2_CashFlowB2_C_FV_e1c3a244dc3d4f149ecdf7d748811086_77">'[1]Cash Flow'!#REF!</definedName>
    <definedName name="_vena_CashFlowS2_CashFlowB2_C_FV_e1c3a244dc3d4f149ecdf7d748811086_8">'[1]Cash Flow'!#REF!</definedName>
    <definedName name="_vena_CashFlowS2_CashFlowB2_C_FV_e1c3a244dc3d4f149ecdf7d748811086_9">'[1]Cash Flow'!#REF!</definedName>
    <definedName name="_vena_CashFlowS2_CashFlowB2_R_5_1034677560876597249">'[1]Cash Flow'!#REF!</definedName>
    <definedName name="_vena_CashFlowS2_CashFlowB2_R_5_1039687585003864064">'[1]Cash Flow'!#REF!</definedName>
    <definedName name="_vena_CashFlowS2_CashFlowB2_R_5_1052836905319923712">'[1]Cash Flow'!#REF!</definedName>
    <definedName name="_vena_CashFlowS2_CashFlowB2_R_5_1052837083040710656">'[1]Cash Flow'!#REF!</definedName>
    <definedName name="_vena_CashFlowS2_CashFlowB2_R_5_1057844211415121920">'[1]Cash Flow'!#REF!</definedName>
    <definedName name="_vena_CashFlowS2_CashFlowB2_R_5_1059971777734246400">'[1]Cash Flow'!#REF!</definedName>
    <definedName name="_vena_CashFlowS2_CashFlowB2_R_5_1062510140765372417">'[1]Cash Flow'!#REF!</definedName>
    <definedName name="_vena_CashFlowS2_CashFlowB2_R_5_1062510234340425728">'[1]Cash Flow'!#REF!</definedName>
    <definedName name="_vena_CashFlowS2_CashFlowB2_R_5_1062510313575022592">'[1]Cash Flow'!#REF!</definedName>
    <definedName name="_vena_CashFlowS2_CashFlowB2_R_5_1062510391693934592">'[1]Cash Flow'!#REF!</definedName>
    <definedName name="_vena_CashFlowS2_CashFlowB2_R_5_1062510470005915648">'[1]Cash Flow'!#REF!</definedName>
    <definedName name="_vena_CashFlowS2_CashFlowB2_R_5_1111169575922696192">'[1]Cash Flow'!#REF!</definedName>
    <definedName name="_vena_CashFlowS2_CashFlowB2_R_5_1111895634847334400">'[1]Cash Flow'!#REF!</definedName>
    <definedName name="_vena_CashFlowS2_CashFlowB2_R_5_1186844021529378816">'[1]Cash Flow'!#REF!</definedName>
    <definedName name="_vena_CashFlowS2_CashFlowB2_R_5_1186844078249082880">'[1]Cash Flow'!#REF!</definedName>
    <definedName name="_vena_CashFlowS2_CashFlowB2_R_5_1186844170426253312">'[1]Cash Flow'!#REF!</definedName>
    <definedName name="_vena_CashFlowS2_CashFlowB2_R_5_1195651011794960385">'[1]Cash Flow'!#REF!</definedName>
    <definedName name="_vena_CashFlowS2_CashFlowB2_R_5_1195651011899817984">'[1]Cash Flow'!#REF!</definedName>
    <definedName name="_vena_CashFlowS2_CashFlowB2_R_5_1195651012000481280">'[1]Cash Flow'!#REF!</definedName>
    <definedName name="_vena_CashFlowS2_CashFlowB2_R_5_1198121552090235121">'[1]Cash Flow'!#REF!</definedName>
    <definedName name="_vena_CashFlowS2_CashFlowB2_R_5_1235108513529987072">'[1]Cash Flow'!#REF!</definedName>
    <definedName name="_vena_CashFlowS2_CashFlowB2_R_5_1292398821817450533">'[1]Cash Flow'!#REF!</definedName>
    <definedName name="_vena_CashFlowS2_CashFlowB2_R_5_1325342901282668544">'[1]Cash Flow'!#REF!</definedName>
    <definedName name="_vena_CashFlowS2_CashFlowB2_R_5_1334021634256404480">'[1]Cash Flow'!#REF!</definedName>
    <definedName name="_vena_CashFlowS2_CashFlowB2_R_5_1334021877941141504">'[1]Cash Flow'!#REF!</definedName>
    <definedName name="_vena_CashFlowS2_CashFlowB2_R_5_1339468941000572928">'[1]Cash Flow'!#REF!</definedName>
    <definedName name="_vena_CashFlowS2_CashFlowB2_R_5_1405488505175408641">'[1]Cash Flow'!#REF!</definedName>
    <definedName name="_vena_CashFlowS2_CashFlowB2_R_5_1410472397360332800">'[1]Cash Flow'!#REF!</definedName>
    <definedName name="_vena_CashFlowS2_CashFlowB2_R_5_1456087800220745728">'[1]Cash Flow'!#REF!</definedName>
    <definedName name="_vena_CashFlowS2_CashFlowB2_R_5_1540553043332038813">'[1]Cash Flow'!#REF!</definedName>
    <definedName name="_vena_CashFlowS2_CashFlowB2_R_5_1560494278157271093">'[1]Cash Flow'!#REF!</definedName>
    <definedName name="_vena_CashFlowS2_CashFlowB2_R_5_1564862454220193792">'[1]Cash Flow'!#REF!</definedName>
    <definedName name="_vena_CashFlowS2_CashFlowB2_R_5_1584003815695187968">'[1]Cash Flow'!#REF!</definedName>
    <definedName name="_vena_CashFlowS2_CashFlowB2_R_5_721231448376606720">'[1]Cash Flow'!#REF!</definedName>
    <definedName name="_vena_CashFlowS2_CashFlowB2_R_5_721231448380801024">'[1]Cash Flow'!#REF!</definedName>
    <definedName name="_vena_CashFlowS2_CashFlowB2_R_5_721231448384995329">'[1]Cash Flow'!#REF!</definedName>
    <definedName name="_vena_CashFlowS2_CashFlowB2_R_5_721231448384995331">'[1]Cash Flow'!#REF!</definedName>
    <definedName name="_vena_CashFlowS2_CashFlowB2_R_5_721231448384995333">'[1]Cash Flow'!#REF!</definedName>
    <definedName name="_vena_CashFlowS2_CashFlowB2_R_5_721231448389189633">'[1]Cash Flow'!#REF!</definedName>
    <definedName name="_vena_CashFlowS2_CashFlowB2_R_5_721231448389189635">'[1]Cash Flow'!#REF!</definedName>
    <definedName name="_vena_CashFlowS2_CashFlowB2_R_5_721231448393383937">'[1]Cash Flow'!#REF!</definedName>
    <definedName name="_vena_CashFlowS2_CashFlowB2_R_5_721231448393383939">'[1]Cash Flow'!#REF!</definedName>
    <definedName name="_vena_CashFlowS2_CashFlowB2_R_5_721231448393383941">'[1]Cash Flow'!#REF!</definedName>
    <definedName name="_vena_CashFlowS2_CashFlowB2_R_5_721231448397578241">'[1]Cash Flow'!#REF!</definedName>
    <definedName name="_vena_CashFlowS2_CashFlowB2_R_5_721231448397578243">'[1]Cash Flow'!#REF!</definedName>
    <definedName name="_vena_CashFlowS2_CashFlowB2_R_5_721231448401772545">'[1]Cash Flow'!#REF!</definedName>
    <definedName name="_vena_CashFlowS2_CashFlowB2_R_5_721231448401772547">'[1]Cash Flow'!#REF!</definedName>
    <definedName name="_vena_CashFlowS2_CashFlowB2_R_5_721231448401772549">'[1]Cash Flow'!#REF!</definedName>
    <definedName name="_vena_CashFlowS2_CashFlowB2_R_5_721231448405966849">'[1]Cash Flow'!#REF!</definedName>
    <definedName name="_vena_CashFlowS2_CashFlowB2_R_5_721231448405966851">'[1]Cash Flow'!#REF!</definedName>
    <definedName name="_vena_CashFlowS2_CashFlowB2_R_5_721231448410161153">'[1]Cash Flow'!#REF!</definedName>
    <definedName name="_vena_CashFlowS2_CashFlowB2_R_5_721231448410161155">'[1]Cash Flow'!#REF!</definedName>
    <definedName name="_vena_CashFlowS2_CashFlowB2_R_5_721231448410161157">'[1]Cash Flow'!#REF!</definedName>
    <definedName name="_vena_CashFlowS2_CashFlowB2_R_5_721231448414355457">'[1]Cash Flow'!#REF!</definedName>
    <definedName name="_vena_CashFlowS2_CashFlowB2_R_5_721231448414355459">'[1]Cash Flow'!#REF!</definedName>
    <definedName name="_vena_CashFlowS2_CashFlowB2_R_5_721231448414355461">'[1]Cash Flow'!#REF!</definedName>
    <definedName name="_vena_CashFlowS2_CashFlowB2_R_5_721231448418549761">'[1]Cash Flow'!#REF!</definedName>
    <definedName name="_vena_CashFlowS2_CashFlowB2_R_5_721231448418549763">'[1]Cash Flow'!#REF!</definedName>
    <definedName name="_vena_CashFlowS2_CashFlowB2_R_5_721231448422744065">'[1]Cash Flow'!#REF!</definedName>
    <definedName name="_vena_CashFlowS2_CashFlowB2_R_5_721231448422744067">'[1]Cash Flow'!#REF!</definedName>
    <definedName name="_vena_CashFlowS2_CashFlowB2_R_5_721231448422744069">'[1]Cash Flow'!#REF!</definedName>
    <definedName name="_vena_CashFlowS2_CashFlowB2_R_5_721231448426938369">'[1]Cash Flow'!#REF!</definedName>
    <definedName name="_vena_CashFlowS2_CashFlowB2_R_5_721231448426938371">'[1]Cash Flow'!#REF!</definedName>
    <definedName name="_vena_CashFlowS2_CashFlowB2_R_5_721231448431132673">'[1]Cash Flow'!#REF!</definedName>
    <definedName name="_vena_CashFlowS2_CashFlowB2_R_5_721231448431132675">'[1]Cash Flow'!#REF!</definedName>
    <definedName name="_vena_CashFlowS2_CashFlowB2_R_5_721231448431132677">'[1]Cash Flow'!#REF!</definedName>
    <definedName name="_vena_CashFlowS2_CashFlowB2_R_5_721231448435326977">'[1]Cash Flow'!#REF!</definedName>
    <definedName name="_vena_CashFlowS2_CashFlowB2_R_5_721231448435326979">'[1]Cash Flow'!#REF!</definedName>
    <definedName name="_vena_CashFlowS2_CashFlowB2_R_5_721231448439521281">'[1]Cash Flow'!#REF!</definedName>
    <definedName name="_vena_CashFlowS2_CashFlowB2_R_5_721231448439521283">'[1]Cash Flow'!#REF!</definedName>
    <definedName name="_vena_CashFlowS2_CashFlowB2_R_5_721231448439521285">'[1]Cash Flow'!#REF!</definedName>
    <definedName name="_vena_CashFlowS2_CashFlowB2_R_5_721231448443715585">'[1]Cash Flow'!#REF!</definedName>
    <definedName name="_vena_CashFlowS2_CashFlowB2_R_5_721231448443715587">'[1]Cash Flow'!#REF!</definedName>
    <definedName name="_vena_CashFlowS2_CashFlowB2_R_5_721231448443715589">'[1]Cash Flow'!#REF!</definedName>
    <definedName name="_vena_CashFlowS2_CashFlowB2_R_5_721231448447909889">'[1]Cash Flow'!#REF!</definedName>
    <definedName name="_vena_CashFlowS2_CashFlowB2_R_5_721231448447909891">'[1]Cash Flow'!#REF!</definedName>
    <definedName name="_vena_CashFlowS2_CashFlowB2_R_5_721231448452104193">'[1]Cash Flow'!#REF!</definedName>
    <definedName name="_vena_CashFlowS2_CashFlowB2_R_5_721231448452104195">'[1]Cash Flow'!#REF!</definedName>
    <definedName name="_vena_CashFlowS2_CashFlowB2_R_5_721231448452104197">'[1]Cash Flow'!#REF!</definedName>
    <definedName name="_vena_CashFlowS2_CashFlowB2_R_5_721231448456298497">'[1]Cash Flow'!#REF!</definedName>
    <definedName name="_vena_CashFlowS2_CashFlowB2_R_5_721231448456298499">'[1]Cash Flow'!#REF!</definedName>
    <definedName name="_vena_CashFlowS2_CashFlowB2_R_5_721231448460492801">'[1]Cash Flow'!#REF!</definedName>
    <definedName name="_vena_CashFlowS2_CashFlowB2_R_5_721231448460492803">'[1]Cash Flow'!#REF!</definedName>
    <definedName name="_vena_CashFlowS2_CashFlowB2_R_5_721231448460492805">'[1]Cash Flow'!#REF!</definedName>
    <definedName name="_vena_CashFlowS2_CashFlowB2_R_5_721231448464687105">'[1]Cash Flow'!#REF!</definedName>
    <definedName name="_vena_CashFlowS2_CashFlowB2_R_5_721231448464687107">'[1]Cash Flow'!#REF!</definedName>
    <definedName name="_vena_CashFlowS2_CashFlowB2_R_5_721231448468881409">'[1]Cash Flow'!#REF!</definedName>
    <definedName name="_vena_CashFlowS2_CashFlowB2_R_5_721231448468881411">'[1]Cash Flow'!#REF!</definedName>
    <definedName name="_vena_CashFlowS2_CashFlowB2_R_5_721231448468881413">'[1]Cash Flow'!#REF!</definedName>
    <definedName name="_vena_CashFlowS2_CashFlowB2_R_5_721231448473075713">'[1]Cash Flow'!#REF!</definedName>
    <definedName name="_vena_CashFlowS2_CashFlowB2_R_5_721231448477270016">'[1]Cash Flow'!#REF!</definedName>
    <definedName name="_vena_CashFlowS2_CashFlowB2_R_5_721231448481464321">'[1]Cash Flow'!#REF!</definedName>
    <definedName name="_vena_CashFlowS2_CashFlowB2_R_5_721231448481464323">'[1]Cash Flow'!#REF!</definedName>
    <definedName name="_vena_CashFlowS2_CashFlowB2_R_5_721231448481464325">'[1]Cash Flow'!#REF!</definedName>
    <definedName name="_vena_CashFlowS2_CashFlowB2_R_5_721231448485658625">'[1]Cash Flow'!#REF!</definedName>
    <definedName name="_vena_CashFlowS2_CashFlowB2_R_5_721231448485658627">'[1]Cash Flow'!#REF!</definedName>
    <definedName name="_vena_CashFlowS2_CashFlowB2_R_5_721231448489852929">'[1]Cash Flow'!#REF!</definedName>
    <definedName name="_vena_CashFlowS2_CashFlowB2_R_5_721231448489852931">'[1]Cash Flow'!#REF!</definedName>
    <definedName name="_vena_CashFlowS2_CashFlowB2_R_5_721231448489852933">'[1]Cash Flow'!#REF!</definedName>
    <definedName name="_vena_CashFlowS2_CashFlowB2_R_5_721231448494047233">'[1]Cash Flow'!#REF!</definedName>
    <definedName name="_vena_CashFlowS2_CashFlowB2_R_5_721231448494047235">'[1]Cash Flow'!#REF!</definedName>
    <definedName name="_vena_CashFlowS2_CashFlowB2_R_5_721231448498241536">'[1]Cash Flow'!#REF!</definedName>
    <definedName name="_vena_CashFlowS2_CashFlowB2_R_5_721231448502435841">'[1]Cash Flow'!#REF!</definedName>
    <definedName name="_vena_CashFlowS2_CashFlowB2_R_5_721231448502435843">'[1]Cash Flow'!#REF!</definedName>
    <definedName name="_vena_CashFlowS2_CashFlowB2_R_5_721231448506630145">'[1]Cash Flow'!#REF!</definedName>
    <definedName name="_vena_CashFlowS2_CashFlowB2_R_5_721231448506630147">'[1]Cash Flow'!#REF!</definedName>
    <definedName name="_vena_CashFlowS2_CashFlowB2_R_5_721231448506630149">'[1]Cash Flow'!#REF!</definedName>
    <definedName name="_vena_CashFlowS2_CashFlowB2_R_5_721231448510824449">'[1]Cash Flow'!#REF!</definedName>
    <definedName name="_vena_CashFlowS2_CashFlowB2_R_5_721231448510824451">'[1]Cash Flow'!#REF!</definedName>
    <definedName name="_vena_CashFlowS2_CashFlowB2_R_5_721231448515018753">'[1]Cash Flow'!#REF!</definedName>
    <definedName name="_vena_CashFlowS2_CashFlowB2_R_5_721231448515018755">'[1]Cash Flow'!#REF!</definedName>
    <definedName name="_vena_CashFlowS2_CashFlowB2_R_5_721231448515018757">'[1]Cash Flow'!#REF!</definedName>
    <definedName name="_vena_CashFlowS2_CashFlowB2_R_5_721231448519213057">'[1]Cash Flow'!#REF!</definedName>
    <definedName name="_vena_CashFlowS2_CashFlowB2_R_5_721231448519213059">'[1]Cash Flow'!#REF!</definedName>
    <definedName name="_vena_CashFlowS2_CashFlowB2_R_5_721231448523407361">'[1]Cash Flow'!#REF!</definedName>
    <definedName name="_vena_CashFlowS2_CashFlowB2_R_5_721231448523407363">'[1]Cash Flow'!#REF!</definedName>
    <definedName name="_vena_CashFlowS2_CashFlowB2_R_5_721231448523407365">'[1]Cash Flow'!#REF!</definedName>
    <definedName name="_vena_CashFlowS2_CashFlowB2_R_5_721231448527601665">'[1]Cash Flow'!#REF!</definedName>
    <definedName name="_vena_CashFlowS2_CashFlowB2_R_5_721231448527601667">'[1]Cash Flow'!#REF!</definedName>
    <definedName name="_vena_CashFlowS2_CashFlowB2_R_5_721231448531795969">'[1]Cash Flow'!#REF!</definedName>
    <definedName name="_vena_CashFlowS2_CashFlowB2_R_5_721231448535990272">'[1]Cash Flow'!#REF!</definedName>
    <definedName name="_vena_CashFlowS2_CashFlowB2_R_5_721231448535990274">'[1]Cash Flow'!#REF!</definedName>
    <definedName name="_vena_CashFlowS2_CashFlowB2_R_5_721231448540184577">'[1]Cash Flow'!#REF!</definedName>
    <definedName name="_vena_CashFlowS2_CashFlowB2_R_5_721231448540184579">'[1]Cash Flow'!#REF!</definedName>
    <definedName name="_vena_CashFlowS2_CashFlowB2_R_5_721231448540184581">'[1]Cash Flow'!#REF!</definedName>
    <definedName name="_vena_CashFlowS2_CashFlowB2_R_5_721231448544378881">'[1]Cash Flow'!#REF!</definedName>
    <definedName name="_vena_CashFlowS2_CashFlowB2_R_5_721231448544378883">'[1]Cash Flow'!#REF!</definedName>
    <definedName name="_vena_CashFlowS2_CashFlowB2_R_5_721231448548573185">'[1]Cash Flow'!#REF!</definedName>
    <definedName name="_vena_CashFlowS2_CashFlowB2_R_5_721231448548573187">'[1]Cash Flow'!#REF!</definedName>
    <definedName name="_vena_CashFlowS2_CashFlowB2_R_5_721231448548573189">'[1]Cash Flow'!#REF!</definedName>
    <definedName name="_vena_CashFlowS2_CashFlowB2_R_5_721231448552767489">'[1]Cash Flow'!#REF!</definedName>
    <definedName name="_vena_CashFlowS2_CashFlowB2_R_5_721231448552767491">'[1]Cash Flow'!#REF!</definedName>
    <definedName name="_vena_CashFlowS2_CashFlowB2_R_5_721231448556961793">'[1]Cash Flow'!#REF!</definedName>
    <definedName name="_vena_CashFlowS2_CashFlowB2_R_5_721231448556961795">'[1]Cash Flow'!#REF!</definedName>
    <definedName name="_vena_CashFlowS2_CashFlowB2_R_5_721231448556961797">'[1]Cash Flow'!#REF!</definedName>
    <definedName name="_vena_CashFlowS2_CashFlowB2_R_5_721231448561156097">'[1]Cash Flow'!#REF!</definedName>
    <definedName name="_vena_CashFlowS2_CashFlowB2_R_5_721231448565350400">'[1]Cash Flow'!#REF!</definedName>
    <definedName name="_vena_CashFlowS2_CashFlowB2_R_5_721231448569544705">'[1]Cash Flow'!#REF!</definedName>
    <definedName name="_vena_CashFlowS2_CashFlowB2_R_5_721231448569544707">'[1]Cash Flow'!#REF!</definedName>
    <definedName name="_vena_CashFlowS2_CashFlowB2_R_5_721231448569544709">'[1]Cash Flow'!#REF!</definedName>
    <definedName name="_vena_CashFlowS2_CashFlowB2_R_5_721231448573739009">'[1]Cash Flow'!#REF!</definedName>
    <definedName name="_vena_CashFlowS2_CashFlowB2_R_5_721231448573739011">'[1]Cash Flow'!#REF!</definedName>
    <definedName name="_vena_CashFlowS2_CashFlowB2_R_5_721231448577933313">'[1]Cash Flow'!#REF!</definedName>
    <definedName name="_vena_CashFlowS2_CashFlowB2_R_5_721231448577933315">'[1]Cash Flow'!#REF!</definedName>
    <definedName name="_vena_CashFlowS2_CashFlowB2_R_5_721231448577933317">'[1]Cash Flow'!#REF!</definedName>
    <definedName name="_vena_CashFlowS2_CashFlowB2_R_5_721231448582127617">'[1]Cash Flow'!#REF!</definedName>
    <definedName name="_vena_CashFlowS2_CashFlowB2_R_5_721231448582127619">'[1]Cash Flow'!#REF!</definedName>
    <definedName name="_vena_CashFlowS2_CashFlowB2_R_5_721231448586321921">'[1]Cash Flow'!#REF!</definedName>
    <definedName name="_vena_CashFlowS2_CashFlowB2_R_5_721231448586321923">'[1]Cash Flow'!#REF!</definedName>
    <definedName name="_vena_CashFlowS2_CashFlowB2_R_5_721231448586321925">'[1]Cash Flow'!#REF!</definedName>
    <definedName name="_vena_CashFlowS2_CashFlowB2_R_5_721231448590516225">'[1]Cash Flow'!#REF!</definedName>
    <definedName name="_vena_CashFlowS2_CashFlowB2_R_5_721231448590516227">'[1]Cash Flow'!#REF!</definedName>
    <definedName name="_vena_CashFlowS2_CashFlowB2_R_5_721231448594710529">'[1]Cash Flow'!#REF!</definedName>
    <definedName name="_vena_CashFlowS2_CashFlowB2_R_5_721231448594710531">'[1]Cash Flow'!#REF!</definedName>
    <definedName name="_vena_CashFlowS2_CashFlowB2_R_5_721231448594710533">'[1]Cash Flow'!#REF!</definedName>
    <definedName name="_vena_CashFlowS2_CashFlowB2_R_5_721231448598904833">'[1]Cash Flow'!#REF!</definedName>
    <definedName name="_vena_CashFlowS2_CashFlowB2_R_5_721231448598904835">'[1]Cash Flow'!#REF!</definedName>
    <definedName name="_vena_CashFlowS2_CashFlowB2_R_5_721231448603099137">'[1]Cash Flow'!#REF!</definedName>
    <definedName name="_vena_CashFlowS2_CashFlowB2_R_5_721231448603099139">'[1]Cash Flow'!#REF!</definedName>
    <definedName name="_vena_CashFlowS2_CashFlowB2_R_5_721231448603099141">'[1]Cash Flow'!#REF!</definedName>
    <definedName name="_vena_CashFlowS2_CashFlowB2_R_5_721231448607293441">'[1]Cash Flow'!#REF!</definedName>
    <definedName name="_vena_CashFlowS2_CashFlowB2_R_5_721231448607293443">'[1]Cash Flow'!#REF!</definedName>
    <definedName name="_vena_CashFlowS2_CashFlowB2_R_5_721231448607293445">'[1]Cash Flow'!#REF!</definedName>
    <definedName name="_vena_CashFlowS2_CashFlowB2_R_5_721231448611487745">'[1]Cash Flow'!#REF!</definedName>
    <definedName name="_vena_CashFlowS2_CashFlowB2_R_5_721231448615682048">'[1]Cash Flow'!#REF!</definedName>
    <definedName name="_vena_CashFlowS2_CashFlowB2_R_5_721231448619876353">'[1]Cash Flow'!#REF!</definedName>
    <definedName name="_vena_CashFlowS2_CashFlowB2_R_5_721231448619876355">'[1]Cash Flow'!#REF!</definedName>
    <definedName name="_vena_CashFlowS2_CashFlowB2_R_5_721231448624070657">'[1]Cash Flow'!#REF!</definedName>
    <definedName name="_vena_CashFlowS2_CashFlowB2_R_5_721231448624070659">'[1]Cash Flow'!#REF!</definedName>
    <definedName name="_vena_CashFlowS2_CashFlowB2_R_5_721231448624070661">'[1]Cash Flow'!#REF!</definedName>
    <definedName name="_vena_CashFlowS2_CashFlowB2_R_5_721231448628264961">'[1]Cash Flow'!#REF!</definedName>
    <definedName name="_vena_CashFlowS2_CashFlowB2_R_5_721231448628264963">'[1]Cash Flow'!#REF!</definedName>
    <definedName name="_vena_CashFlowS2_CashFlowB2_R_5_721231448632459264">'[1]Cash Flow'!#REF!</definedName>
    <definedName name="_vena_CashFlowS2_CashFlowB2_R_5_721231448632459266">'[1]Cash Flow'!#REF!</definedName>
    <definedName name="_vena_CashFlowS2_CashFlowB2_R_5_721231448636653568">'[1]Cash Flow'!#REF!</definedName>
    <definedName name="_vena_CashFlowS2_CashFlowB2_R_5_721231448640847873">'[1]Cash Flow'!#REF!</definedName>
    <definedName name="_vena_CashFlowS2_CashFlowB2_R_5_721231448640847875">'[1]Cash Flow'!#REF!</definedName>
    <definedName name="_vena_CashFlowS2_CashFlowB2_R_5_721231448640847877">'[1]Cash Flow'!#REF!</definedName>
    <definedName name="_vena_CashFlowS2_CashFlowB2_R_5_721231448645042177">'[1]Cash Flow'!#REF!</definedName>
    <definedName name="_vena_CashFlowS2_CashFlowB2_R_5_721231448645042179">'[1]Cash Flow'!#REF!</definedName>
    <definedName name="_vena_CashFlowS2_CashFlowB2_R_5_721231448645042181">'[1]Cash Flow'!#REF!</definedName>
    <definedName name="_vena_CashFlowS2_CashFlowB2_R_5_721231448649236481">'[1]Cash Flow'!#REF!</definedName>
    <definedName name="_vena_CashFlowS2_CashFlowB2_R_5_721231448649236483">'[1]Cash Flow'!#REF!</definedName>
    <definedName name="_vena_CashFlowS2_CashFlowB2_R_5_721231448653430785">'[1]Cash Flow'!#REF!</definedName>
    <definedName name="_vena_CashFlowS2_CashFlowB2_R_5_721231448657625088">'[1]Cash Flow'!#REF!</definedName>
    <definedName name="_vena_CashFlowS2_CashFlowB2_R_5_721231448657625090">'[1]Cash Flow'!#REF!</definedName>
    <definedName name="_vena_CashFlowS2_CashFlowB2_R_5_721231448661819393">'[1]Cash Flow'!#REF!</definedName>
    <definedName name="_vena_CashFlowS2_CashFlowB2_R_5_721231448661819395">'[1]Cash Flow'!#REF!</definedName>
    <definedName name="_vena_CashFlowS2_CashFlowB2_R_5_721231448666013697">'[1]Cash Flow'!#REF!</definedName>
    <definedName name="_vena_CashFlowS2_CashFlowB2_R_5_721231448666013699">'[1]Cash Flow'!#REF!</definedName>
    <definedName name="_vena_CashFlowS2_CashFlowB2_R_5_721231448666013701">'[1]Cash Flow'!#REF!</definedName>
    <definedName name="_vena_CashFlowS2_CashFlowB2_R_5_721231448670208001">'[1]Cash Flow'!#REF!</definedName>
    <definedName name="_vena_CashFlowS2_CashFlowB2_R_5_721231448670208003">'[1]Cash Flow'!#REF!</definedName>
    <definedName name="_vena_CashFlowS2_CashFlowB2_R_5_721231448674402304">'[1]Cash Flow'!#REF!</definedName>
    <definedName name="_vena_CashFlowS2_CashFlowB2_R_5_721231448678596608">'[1]Cash Flow'!#REF!</definedName>
    <definedName name="_vena_CashFlowS2_CashFlowB2_R_5_721231448678596610">'[1]Cash Flow'!#REF!</definedName>
    <definedName name="_vena_CashFlowS2_CashFlowB2_R_5_721231448682790913">'[1]Cash Flow'!#REF!</definedName>
    <definedName name="_vena_CashFlowS2_CashFlowB2_R_5_721231448682790915">'[1]Cash Flow'!#REF!</definedName>
    <definedName name="_vena_CashFlowS2_CashFlowB2_R_5_721231448686985216">'[1]Cash Flow'!#REF!</definedName>
    <definedName name="_vena_CashFlowS2_CashFlowB2_R_5_721231448691179521">'[1]Cash Flow'!#REF!</definedName>
    <definedName name="_vena_CashFlowS2_CashFlowB2_R_5_721231448691179523">'[1]Cash Flow'!#REF!</definedName>
    <definedName name="_vena_CashFlowS2_CashFlowB2_R_5_721231448691179525">'[1]Cash Flow'!#REF!</definedName>
    <definedName name="_vena_CashFlowS2_CashFlowB2_R_5_721231448695373825">'[1]Cash Flow'!#REF!</definedName>
    <definedName name="_vena_CashFlowS2_CashFlowB2_R_5_721231448695373827">'[1]Cash Flow'!#REF!</definedName>
    <definedName name="_vena_CashFlowS2_CashFlowB2_R_5_721231448699568129">'[1]Cash Flow'!#REF!</definedName>
    <definedName name="_vena_CashFlowS2_CashFlowB2_R_5_721231448699568131">'[1]Cash Flow'!#REF!</definedName>
    <definedName name="_vena_CashFlowS2_CashFlowB2_R_5_721231448699568133">'[1]Cash Flow'!#REF!</definedName>
    <definedName name="_vena_CashFlowS2_CashFlowB2_R_5_721231448703762433">'[1]Cash Flow'!#REF!</definedName>
    <definedName name="_vena_CashFlowS2_CashFlowB2_R_5_721231448703762435">'[1]Cash Flow'!#REF!</definedName>
    <definedName name="_vena_CashFlowS2_CashFlowB2_R_5_721231448707956737">'[1]Cash Flow'!#REF!</definedName>
    <definedName name="_vena_CashFlowS2_CashFlowB2_R_5_721231448712151041">'[1]Cash Flow'!#REF!</definedName>
    <definedName name="_vena_CashFlowS2_CashFlowB2_R_5_721231448712151043">'[1]Cash Flow'!#REF!</definedName>
    <definedName name="_vena_CashFlowS2_CashFlowB2_R_5_721231448716345345">'[1]Cash Flow'!#REF!</definedName>
    <definedName name="_vena_CashFlowS2_CashFlowB2_R_5_721231448720539648">'[1]Cash Flow'!#REF!</definedName>
    <definedName name="_vena_CashFlowS2_CashFlowB2_R_5_721231448720539650">'[1]Cash Flow'!#REF!</definedName>
    <definedName name="_vena_CashFlowS2_CashFlowB2_R_5_721231448724733953">'[1]Cash Flow'!#REF!</definedName>
    <definedName name="_vena_CashFlowS2_CashFlowB2_R_5_721231448724733955">'[1]Cash Flow'!#REF!</definedName>
    <definedName name="_vena_CashFlowS2_CashFlowB2_R_5_721231448728928257">'[1]Cash Flow'!#REF!</definedName>
    <definedName name="_vena_CashFlowS2_CashFlowB2_R_5_721231448728928259">'[1]Cash Flow'!#REF!</definedName>
    <definedName name="_vena_CashFlowS2_CashFlowB2_R_5_721231448728928261">'[1]Cash Flow'!#REF!</definedName>
    <definedName name="_vena_CashFlowS2_CashFlowB2_R_5_721231448737316864">'[1]Cash Flow'!#REF!</definedName>
    <definedName name="_vena_CashFlowS2_CashFlowB2_R_5_721231448737316866">'[1]Cash Flow'!#REF!</definedName>
    <definedName name="_vena_CashFlowS2_CashFlowB2_R_5_721231448741511169">'[1]Cash Flow'!#REF!</definedName>
    <definedName name="_vena_CashFlowS2_CashFlowB2_R_5_721231448741511171">'[1]Cash Flow'!#REF!</definedName>
    <definedName name="_vena_CashFlowS2_CashFlowB2_R_5_721231448741511173">'[1]Cash Flow'!#REF!</definedName>
    <definedName name="_vena_CashFlowS2_CashFlowB2_R_5_721231448745705473">'[1]Cash Flow'!#REF!</definedName>
    <definedName name="_vena_CashFlowS2_CashFlowB2_R_5_721231448745705475">'[1]Cash Flow'!#REF!</definedName>
    <definedName name="_vena_CashFlowS2_CashFlowB2_R_5_721231448749899776">'[1]Cash Flow'!#REF!</definedName>
    <definedName name="_vena_CashFlowS2_CashFlowB2_R_5_721231448749899778">'[1]Cash Flow'!#REF!</definedName>
    <definedName name="_vena_CashFlowS2_CashFlowB2_R_5_721231448754094080">'[1]Cash Flow'!#REF!</definedName>
    <definedName name="_vena_CashFlowS2_CashFlowB2_R_5_721231448758288385">'[1]Cash Flow'!#REF!</definedName>
    <definedName name="_vena_CashFlowS2_CashFlowB2_R_5_721231448758288387">'[1]Cash Flow'!#REF!</definedName>
    <definedName name="_vena_CashFlowS2_CashFlowB2_R_5_749087830139076610">'[1]Cash Flow'!#REF!</definedName>
    <definedName name="_vena_CashFlowS2_CashFlowB2_R_5_749087864905531392">'[1]Cash Flow'!#REF!</definedName>
    <definedName name="_vena_CashFlowS2_CashFlowB2_R_5_749087910850461696">'[1]Cash Flow'!#REF!</definedName>
    <definedName name="_vena_CashFlowS2_CashFlowB2_R_5_749088060013281299">'[1]Cash Flow'!#REF!</definedName>
    <definedName name="_vena_CashFlowS2_CashFlowB2_R_5_749088115352797184">'[1]Cash Flow'!#REF!</definedName>
    <definedName name="_vena_CashFlowS2_CashFlowB2_R_5_749088180418248704">'[1]Cash Flow'!#REF!</definedName>
    <definedName name="_vena_CashFlowS2_CashFlowB2_R_5_749088587086036992">'[1]Cash Flow'!#REF!</definedName>
    <definedName name="_vena_CashFlowS2_CashFlowB2_R_5_749112547660267520">'[1]Cash Flow'!#REF!</definedName>
    <definedName name="_vena_CashFlowS2_CashFlowB2_R_5_749112608271368192">'[1]Cash Flow'!#REF!</definedName>
    <definedName name="_vena_CashFlowS2_CashFlowB2_R_5_764289229879115776">'[1]Cash Flow'!#REF!</definedName>
    <definedName name="_vena_CashFlowS2_CashFlowB2_R_5_765814190010531840">'[1]Cash Flow'!#REF!</definedName>
    <definedName name="_vena_CashFlowS2_CashFlowB2_R_5_765814447679340544">'[1]Cash Flow'!#REF!</definedName>
    <definedName name="_vena_CashFlowS2_CashFlowB2_R_5_766526426957873152">'[1]Cash Flow'!#REF!</definedName>
    <definedName name="_vena_CashFlowS2_CashFlowB2_R_5_820137883691253760">'[1]Cash Flow'!#REF!</definedName>
    <definedName name="_vena_CashFlowS2_CashFlowB2_R_5_826639481931038720">'[1]Cash Flow'!#REF!</definedName>
    <definedName name="_vena_CashFlowS2_CashFlowB2_R_5_829902262057828352">'[1]Cash Flow'!#REF!</definedName>
    <definedName name="_vena_CashFlowS2_CashFlowB2_R_5_845143360720863232">'[1]Cash Flow'!#REF!</definedName>
    <definedName name="_vena_CashFlowS2_CashFlowB2_R_5_851989668665229312">'[1]Cash Flow'!#REF!</definedName>
    <definedName name="_vena_CashFlowS2_CashFlowB2_R_5_888954560046039041">'[1]Cash Flow'!#REF!</definedName>
    <definedName name="_vena_CashFlowS2_CashFlowB2_R_5_896565875103760385">'[1]Cash Flow'!#REF!</definedName>
    <definedName name="_vena_CashFlowS2_CashFlowB2_R_5_946970774233284608">'[1]Cash Flow'!#REF!</definedName>
    <definedName name="_vena_CashFlowS2_CashFlowB2_R_5_951930561890746371">'[1]Cash Flow'!#REF!</definedName>
    <definedName name="_vena_CashFlowS2_CashFlowB2_R_5_951930655779848193">'[1]Cash Flow'!#REF!</definedName>
    <definedName name="_vena_CashFlowS2_CashFlowB2_R_5_951930778467565568">'[1]Cash Flow'!#REF!</definedName>
    <definedName name="_vena_CashFlowS2_CashFlowB2_R_5_990418799344877568">'[1]Cash Flow'!#REF!</definedName>
    <definedName name="_vena_CashFlowS2_CashFlowB3_C_8_720177941305491604">'[1]Cash Flow'!#REF!</definedName>
    <definedName name="_vena_CashFlowS2_CashFlowB3_C_8_720177941305491604_1">'[1]Cash Flow'!#REF!</definedName>
    <definedName name="_vena_CashFlowS2_CashFlowB3_C_8_720177941305491604_10">'[1]Cash Flow'!#REF!</definedName>
    <definedName name="_vena_CashFlowS2_CashFlowB3_C_8_720177941305491604_11">'[1]Cash Flow'!#REF!</definedName>
    <definedName name="_vena_CashFlowS2_CashFlowB3_C_8_720177941305491604_12">'[1]Cash Flow'!#REF!</definedName>
    <definedName name="_vena_CashFlowS2_CashFlowB3_C_8_720177941305491604_13">'[1]Cash Flow'!#REF!</definedName>
    <definedName name="_vena_CashFlowS2_CashFlowB3_C_8_720177941305491604_14">'[1]Cash Flow'!#REF!</definedName>
    <definedName name="_vena_CashFlowS2_CashFlowB3_C_8_720177941305491604_15">'[1]Cash Flow'!#REF!</definedName>
    <definedName name="_vena_CashFlowS2_CashFlowB3_C_8_720177941305491604_16">'[1]Cash Flow'!#REF!</definedName>
    <definedName name="_vena_CashFlowS2_CashFlowB3_C_8_720177941305491604_17">'[1]Cash Flow'!#REF!</definedName>
    <definedName name="_vena_CashFlowS2_CashFlowB3_C_8_720177941305491604_18">'[1]Cash Flow'!#REF!</definedName>
    <definedName name="_vena_CashFlowS2_CashFlowB3_C_8_720177941305491604_19">'[1]Cash Flow'!#REF!</definedName>
    <definedName name="_vena_CashFlowS2_CashFlowB3_C_8_720177941305491604_2">'[1]Cash Flow'!#REF!</definedName>
    <definedName name="_vena_CashFlowS2_CashFlowB3_C_8_720177941305491604_20">'[1]Cash Flow'!#REF!</definedName>
    <definedName name="_vena_CashFlowS2_CashFlowB3_C_8_720177941305491604_21">'[1]Cash Flow'!#REF!</definedName>
    <definedName name="_vena_CashFlowS2_CashFlowB3_C_8_720177941305491604_22">'[1]Cash Flow'!#REF!</definedName>
    <definedName name="_vena_CashFlowS2_CashFlowB3_C_8_720177941305491604_23">'[1]Cash Flow'!#REF!</definedName>
    <definedName name="_vena_CashFlowS2_CashFlowB3_C_8_720177941305491604_24">'[1]Cash Flow'!#REF!</definedName>
    <definedName name="_vena_CashFlowS2_CashFlowB3_C_8_720177941305491604_25">'[1]Cash Flow'!#REF!</definedName>
    <definedName name="_vena_CashFlowS2_CashFlowB3_C_8_720177941305491604_26">'[1]Cash Flow'!#REF!</definedName>
    <definedName name="_vena_CashFlowS2_CashFlowB3_C_8_720177941305491604_27">'[1]Cash Flow'!#REF!</definedName>
    <definedName name="_vena_CashFlowS2_CashFlowB3_C_8_720177941305491604_28">'[1]Cash Flow'!#REF!</definedName>
    <definedName name="_vena_CashFlowS2_CashFlowB3_C_8_720177941305491604_29">'[1]Cash Flow'!#REF!</definedName>
    <definedName name="_vena_CashFlowS2_CashFlowB3_C_8_720177941305491604_3">'[1]Cash Flow'!#REF!</definedName>
    <definedName name="_vena_CashFlowS2_CashFlowB3_C_8_720177941305491604_30">'[1]Cash Flow'!#REF!</definedName>
    <definedName name="_vena_CashFlowS2_CashFlowB3_C_8_720177941305491604_31">'[1]Cash Flow'!#REF!</definedName>
    <definedName name="_vena_CashFlowS2_CashFlowB3_C_8_720177941305491604_32">'[1]Cash Flow'!#REF!</definedName>
    <definedName name="_vena_CashFlowS2_CashFlowB3_C_8_720177941305491604_33">'[1]Cash Flow'!#REF!</definedName>
    <definedName name="_vena_CashFlowS2_CashFlowB3_C_8_720177941305491604_34">'[1]Cash Flow'!#REF!</definedName>
    <definedName name="_vena_CashFlowS2_CashFlowB3_C_8_720177941305491604_35">'[1]Cash Flow'!#REF!</definedName>
    <definedName name="_vena_CashFlowS2_CashFlowB3_C_8_720177941305491604_36">'[1]Cash Flow'!#REF!</definedName>
    <definedName name="_vena_CashFlowS2_CashFlowB3_C_8_720177941305491604_37">'[1]Cash Flow'!#REF!</definedName>
    <definedName name="_vena_CashFlowS2_CashFlowB3_C_8_720177941305491604_38">'[1]Cash Flow'!#REF!</definedName>
    <definedName name="_vena_CashFlowS2_CashFlowB3_C_8_720177941305491604_39">'[1]Cash Flow'!#REF!</definedName>
    <definedName name="_vena_CashFlowS2_CashFlowB3_C_8_720177941305491604_4">'[1]Cash Flow'!#REF!</definedName>
    <definedName name="_vena_CashFlowS2_CashFlowB3_C_8_720177941305491604_40">'[1]Cash Flow'!#REF!</definedName>
    <definedName name="_vena_CashFlowS2_CashFlowB3_C_8_720177941305491604_41">'[1]Cash Flow'!#REF!</definedName>
    <definedName name="_vena_CashFlowS2_CashFlowB3_C_8_720177941305491604_42">'[1]Cash Flow'!#REF!</definedName>
    <definedName name="_vena_CashFlowS2_CashFlowB3_C_8_720177941305491604_43">'[1]Cash Flow'!#REF!</definedName>
    <definedName name="_vena_CashFlowS2_CashFlowB3_C_8_720177941305491604_44">'[1]Cash Flow'!#REF!</definedName>
    <definedName name="_vena_CashFlowS2_CashFlowB3_C_8_720177941305491604_45">'[1]Cash Flow'!#REF!</definedName>
    <definedName name="_vena_CashFlowS2_CashFlowB3_C_8_720177941305491604_46">'[1]Cash Flow'!#REF!</definedName>
    <definedName name="_vena_CashFlowS2_CashFlowB3_C_8_720177941305491604_47">'[1]Cash Flow'!#REF!</definedName>
    <definedName name="_vena_CashFlowS2_CashFlowB3_C_8_720177941305491604_48">'[1]Cash Flow'!#REF!</definedName>
    <definedName name="_vena_CashFlowS2_CashFlowB3_C_8_720177941305491604_49">'[1]Cash Flow'!#REF!</definedName>
    <definedName name="_vena_CashFlowS2_CashFlowB3_C_8_720177941305491604_5">'[1]Cash Flow'!#REF!</definedName>
    <definedName name="_vena_CashFlowS2_CashFlowB3_C_8_720177941305491604_50">'[1]Cash Flow'!#REF!</definedName>
    <definedName name="_vena_CashFlowS2_CashFlowB3_C_8_720177941305491604_51">'[1]Cash Flow'!#REF!</definedName>
    <definedName name="_vena_CashFlowS2_CashFlowB3_C_8_720177941305491604_52">'[1]Cash Flow'!#REF!</definedName>
    <definedName name="_vena_CashFlowS2_CashFlowB3_C_8_720177941305491604_53">'[1]Cash Flow'!#REF!</definedName>
    <definedName name="_vena_CashFlowS2_CashFlowB3_C_8_720177941305491604_54">'[1]Cash Flow'!#REF!</definedName>
    <definedName name="_vena_CashFlowS2_CashFlowB3_C_8_720177941305491604_55">'[1]Cash Flow'!#REF!</definedName>
    <definedName name="_vena_CashFlowS2_CashFlowB3_C_8_720177941305491604_56">'[1]Cash Flow'!#REF!</definedName>
    <definedName name="_vena_CashFlowS2_CashFlowB3_C_8_720177941305491604_57">'[1]Cash Flow'!#REF!</definedName>
    <definedName name="_vena_CashFlowS2_CashFlowB3_C_8_720177941305491604_58">'[1]Cash Flow'!#REF!</definedName>
    <definedName name="_vena_CashFlowS2_CashFlowB3_C_8_720177941305491604_59">'[1]Cash Flow'!#REF!</definedName>
    <definedName name="_vena_CashFlowS2_CashFlowB3_C_8_720177941305491604_6">'[1]Cash Flow'!#REF!</definedName>
    <definedName name="_vena_CashFlowS2_CashFlowB3_C_8_720177941305491604_60">'[1]Cash Flow'!#REF!</definedName>
    <definedName name="_vena_CashFlowS2_CashFlowB3_C_8_720177941305491604_61">'[1]Cash Flow'!#REF!</definedName>
    <definedName name="_vena_CashFlowS2_CashFlowB3_C_8_720177941305491604_62">'[1]Cash Flow'!#REF!</definedName>
    <definedName name="_vena_CashFlowS2_CashFlowB3_C_8_720177941305491604_63">'[1]Cash Flow'!#REF!</definedName>
    <definedName name="_vena_CashFlowS2_CashFlowB3_C_8_720177941305491604_64">'[1]Cash Flow'!#REF!</definedName>
    <definedName name="_vena_CashFlowS2_CashFlowB3_C_8_720177941305491604_65">'[1]Cash Flow'!#REF!</definedName>
    <definedName name="_vena_CashFlowS2_CashFlowB3_C_8_720177941305491604_66">'[1]Cash Flow'!#REF!</definedName>
    <definedName name="_vena_CashFlowS2_CashFlowB3_C_8_720177941305491604_67">'[1]Cash Flow'!#REF!</definedName>
    <definedName name="_vena_CashFlowS2_CashFlowB3_C_8_720177941305491604_68">'[1]Cash Flow'!#REF!</definedName>
    <definedName name="_vena_CashFlowS2_CashFlowB3_C_8_720177941305491604_69">'[1]Cash Flow'!#REF!</definedName>
    <definedName name="_vena_CashFlowS2_CashFlowB3_C_8_720177941305491604_7">'[1]Cash Flow'!#REF!</definedName>
    <definedName name="_vena_CashFlowS2_CashFlowB3_C_8_720177941305491604_70">'[1]Cash Flow'!#REF!</definedName>
    <definedName name="_vena_CashFlowS2_CashFlowB3_C_8_720177941305491604_71">'[1]Cash Flow'!#REF!</definedName>
    <definedName name="_vena_CashFlowS2_CashFlowB3_C_8_720177941305491604_8">'[1]Cash Flow'!#REF!</definedName>
    <definedName name="_vena_CashFlowS2_CashFlowB3_C_8_720177941305491604_9">'[1]Cash Flow'!#REF!</definedName>
    <definedName name="_vena_CashFlowS2_CashFlowB3_C_FV_56493ffece784c5db4cd0fd3b40a250d">'[1]Cash Flow'!#REF!</definedName>
    <definedName name="_vena_CashFlowS2_CashFlowB3_C_FV_56493ffece784c5db4cd0fd3b40a250d_1">'[1]Cash Flow'!#REF!</definedName>
    <definedName name="_vena_CashFlowS2_CashFlowB3_C_FV_56493ffece784c5db4cd0fd3b40a250d_10">'[1]Cash Flow'!#REF!</definedName>
    <definedName name="_vena_CashFlowS2_CashFlowB3_C_FV_56493ffece784c5db4cd0fd3b40a250d_11">'[1]Cash Flow'!#REF!</definedName>
    <definedName name="_vena_CashFlowS2_CashFlowB3_C_FV_56493ffece784c5db4cd0fd3b40a250d_12">'[1]Cash Flow'!#REF!</definedName>
    <definedName name="_vena_CashFlowS2_CashFlowB3_C_FV_56493ffece784c5db4cd0fd3b40a250d_13">'[1]Cash Flow'!#REF!</definedName>
    <definedName name="_vena_CashFlowS2_CashFlowB3_C_FV_56493ffece784c5db4cd0fd3b40a250d_14">'[1]Cash Flow'!#REF!</definedName>
    <definedName name="_vena_CashFlowS2_CashFlowB3_C_FV_56493ffece784c5db4cd0fd3b40a250d_15">'[1]Cash Flow'!#REF!</definedName>
    <definedName name="_vena_CashFlowS2_CashFlowB3_C_FV_56493ffece784c5db4cd0fd3b40a250d_16">'[1]Cash Flow'!#REF!</definedName>
    <definedName name="_vena_CashFlowS2_CashFlowB3_C_FV_56493ffece784c5db4cd0fd3b40a250d_17">'[1]Cash Flow'!#REF!</definedName>
    <definedName name="_vena_CashFlowS2_CashFlowB3_C_FV_56493ffece784c5db4cd0fd3b40a250d_18">'[1]Cash Flow'!#REF!</definedName>
    <definedName name="_vena_CashFlowS2_CashFlowB3_C_FV_56493ffece784c5db4cd0fd3b40a250d_19">'[1]Cash Flow'!#REF!</definedName>
    <definedName name="_vena_CashFlowS2_CashFlowB3_C_FV_56493ffece784c5db4cd0fd3b40a250d_2">'[1]Cash Flow'!#REF!</definedName>
    <definedName name="_vena_CashFlowS2_CashFlowB3_C_FV_56493ffece784c5db4cd0fd3b40a250d_20">'[1]Cash Flow'!#REF!</definedName>
    <definedName name="_vena_CashFlowS2_CashFlowB3_C_FV_56493ffece784c5db4cd0fd3b40a250d_21">'[1]Cash Flow'!#REF!</definedName>
    <definedName name="_vena_CashFlowS2_CashFlowB3_C_FV_56493ffece784c5db4cd0fd3b40a250d_22">'[1]Cash Flow'!#REF!</definedName>
    <definedName name="_vena_CashFlowS2_CashFlowB3_C_FV_56493ffece784c5db4cd0fd3b40a250d_23">'[1]Cash Flow'!#REF!</definedName>
    <definedName name="_vena_CashFlowS2_CashFlowB3_C_FV_56493ffece784c5db4cd0fd3b40a250d_24">'[1]Cash Flow'!#REF!</definedName>
    <definedName name="_vena_CashFlowS2_CashFlowB3_C_FV_56493ffece784c5db4cd0fd3b40a250d_25">'[1]Cash Flow'!#REF!</definedName>
    <definedName name="_vena_CashFlowS2_CashFlowB3_C_FV_56493ffece784c5db4cd0fd3b40a250d_26">'[1]Cash Flow'!#REF!</definedName>
    <definedName name="_vena_CashFlowS2_CashFlowB3_C_FV_56493ffece784c5db4cd0fd3b40a250d_27">'[1]Cash Flow'!#REF!</definedName>
    <definedName name="_vena_CashFlowS2_CashFlowB3_C_FV_56493ffece784c5db4cd0fd3b40a250d_28">'[1]Cash Flow'!#REF!</definedName>
    <definedName name="_vena_CashFlowS2_CashFlowB3_C_FV_56493ffece784c5db4cd0fd3b40a250d_29">'[1]Cash Flow'!#REF!</definedName>
    <definedName name="_vena_CashFlowS2_CashFlowB3_C_FV_56493ffece784c5db4cd0fd3b40a250d_3">'[1]Cash Flow'!#REF!</definedName>
    <definedName name="_vena_CashFlowS2_CashFlowB3_C_FV_56493ffece784c5db4cd0fd3b40a250d_30">'[1]Cash Flow'!#REF!</definedName>
    <definedName name="_vena_CashFlowS2_CashFlowB3_C_FV_56493ffece784c5db4cd0fd3b40a250d_31">'[1]Cash Flow'!#REF!</definedName>
    <definedName name="_vena_CashFlowS2_CashFlowB3_C_FV_56493ffece784c5db4cd0fd3b40a250d_32">'[1]Cash Flow'!#REF!</definedName>
    <definedName name="_vena_CashFlowS2_CashFlowB3_C_FV_56493ffece784c5db4cd0fd3b40a250d_33">'[1]Cash Flow'!#REF!</definedName>
    <definedName name="_vena_CashFlowS2_CashFlowB3_C_FV_56493ffece784c5db4cd0fd3b40a250d_34">'[1]Cash Flow'!#REF!</definedName>
    <definedName name="_vena_CashFlowS2_CashFlowB3_C_FV_56493ffece784c5db4cd0fd3b40a250d_35">'[1]Cash Flow'!#REF!</definedName>
    <definedName name="_vena_CashFlowS2_CashFlowB3_C_FV_56493ffece784c5db4cd0fd3b40a250d_36">'[1]Cash Flow'!#REF!</definedName>
    <definedName name="_vena_CashFlowS2_CashFlowB3_C_FV_56493ffece784c5db4cd0fd3b40a250d_37">'[1]Cash Flow'!#REF!</definedName>
    <definedName name="_vena_CashFlowS2_CashFlowB3_C_FV_56493ffece784c5db4cd0fd3b40a250d_38">'[1]Cash Flow'!#REF!</definedName>
    <definedName name="_vena_CashFlowS2_CashFlowB3_C_FV_56493ffece784c5db4cd0fd3b40a250d_39">'[1]Cash Flow'!#REF!</definedName>
    <definedName name="_vena_CashFlowS2_CashFlowB3_C_FV_56493ffece784c5db4cd0fd3b40a250d_4">'[1]Cash Flow'!#REF!</definedName>
    <definedName name="_vena_CashFlowS2_CashFlowB3_C_FV_56493ffece784c5db4cd0fd3b40a250d_40">'[1]Cash Flow'!#REF!</definedName>
    <definedName name="_vena_CashFlowS2_CashFlowB3_C_FV_56493ffece784c5db4cd0fd3b40a250d_41">'[1]Cash Flow'!#REF!</definedName>
    <definedName name="_vena_CashFlowS2_CashFlowB3_C_FV_56493ffece784c5db4cd0fd3b40a250d_42">'[1]Cash Flow'!#REF!</definedName>
    <definedName name="_vena_CashFlowS2_CashFlowB3_C_FV_56493ffece784c5db4cd0fd3b40a250d_43">'[1]Cash Flow'!#REF!</definedName>
    <definedName name="_vena_CashFlowS2_CashFlowB3_C_FV_56493ffece784c5db4cd0fd3b40a250d_44">'[1]Cash Flow'!#REF!</definedName>
    <definedName name="_vena_CashFlowS2_CashFlowB3_C_FV_56493ffece784c5db4cd0fd3b40a250d_45">'[1]Cash Flow'!#REF!</definedName>
    <definedName name="_vena_CashFlowS2_CashFlowB3_C_FV_56493ffece784c5db4cd0fd3b40a250d_46">'[1]Cash Flow'!#REF!</definedName>
    <definedName name="_vena_CashFlowS2_CashFlowB3_C_FV_56493ffece784c5db4cd0fd3b40a250d_47">'[1]Cash Flow'!#REF!</definedName>
    <definedName name="_vena_CashFlowS2_CashFlowB3_C_FV_56493ffece784c5db4cd0fd3b40a250d_48">'[1]Cash Flow'!#REF!</definedName>
    <definedName name="_vena_CashFlowS2_CashFlowB3_C_FV_56493ffece784c5db4cd0fd3b40a250d_49">'[1]Cash Flow'!#REF!</definedName>
    <definedName name="_vena_CashFlowS2_CashFlowB3_C_FV_56493ffece784c5db4cd0fd3b40a250d_5">'[1]Cash Flow'!#REF!</definedName>
    <definedName name="_vena_CashFlowS2_CashFlowB3_C_FV_56493ffece784c5db4cd0fd3b40a250d_50">'[1]Cash Flow'!#REF!</definedName>
    <definedName name="_vena_CashFlowS2_CashFlowB3_C_FV_56493ffece784c5db4cd0fd3b40a250d_51">'[1]Cash Flow'!#REF!</definedName>
    <definedName name="_vena_CashFlowS2_CashFlowB3_C_FV_56493ffece784c5db4cd0fd3b40a250d_52">'[1]Cash Flow'!#REF!</definedName>
    <definedName name="_vena_CashFlowS2_CashFlowB3_C_FV_56493ffece784c5db4cd0fd3b40a250d_53">'[1]Cash Flow'!#REF!</definedName>
    <definedName name="_vena_CashFlowS2_CashFlowB3_C_FV_56493ffece784c5db4cd0fd3b40a250d_54">'[1]Cash Flow'!#REF!</definedName>
    <definedName name="_vena_CashFlowS2_CashFlowB3_C_FV_56493ffece784c5db4cd0fd3b40a250d_55">'[1]Cash Flow'!#REF!</definedName>
    <definedName name="_vena_CashFlowS2_CashFlowB3_C_FV_56493ffece784c5db4cd0fd3b40a250d_56">'[1]Cash Flow'!#REF!</definedName>
    <definedName name="_vena_CashFlowS2_CashFlowB3_C_FV_56493ffece784c5db4cd0fd3b40a250d_57">'[1]Cash Flow'!#REF!</definedName>
    <definedName name="_vena_CashFlowS2_CashFlowB3_C_FV_56493ffece784c5db4cd0fd3b40a250d_58">'[1]Cash Flow'!#REF!</definedName>
    <definedName name="_vena_CashFlowS2_CashFlowB3_C_FV_56493ffece784c5db4cd0fd3b40a250d_59">'[1]Cash Flow'!#REF!</definedName>
    <definedName name="_vena_CashFlowS2_CashFlowB3_C_FV_56493ffece784c5db4cd0fd3b40a250d_6">'[1]Cash Flow'!#REF!</definedName>
    <definedName name="_vena_CashFlowS2_CashFlowB3_C_FV_56493ffece784c5db4cd0fd3b40a250d_60">'[1]Cash Flow'!#REF!</definedName>
    <definedName name="_vena_CashFlowS2_CashFlowB3_C_FV_56493ffece784c5db4cd0fd3b40a250d_61">'[1]Cash Flow'!#REF!</definedName>
    <definedName name="_vena_CashFlowS2_CashFlowB3_C_FV_56493ffece784c5db4cd0fd3b40a250d_62">'[1]Cash Flow'!#REF!</definedName>
    <definedName name="_vena_CashFlowS2_CashFlowB3_C_FV_56493ffece784c5db4cd0fd3b40a250d_63">'[1]Cash Flow'!#REF!</definedName>
    <definedName name="_vena_CashFlowS2_CashFlowB3_C_FV_56493ffece784c5db4cd0fd3b40a250d_64">'[1]Cash Flow'!#REF!</definedName>
    <definedName name="_vena_CashFlowS2_CashFlowB3_C_FV_56493ffece784c5db4cd0fd3b40a250d_65">'[1]Cash Flow'!#REF!</definedName>
    <definedName name="_vena_CashFlowS2_CashFlowB3_C_FV_56493ffece784c5db4cd0fd3b40a250d_66">'[1]Cash Flow'!#REF!</definedName>
    <definedName name="_vena_CashFlowS2_CashFlowB3_C_FV_56493ffece784c5db4cd0fd3b40a250d_67">'[1]Cash Flow'!#REF!</definedName>
    <definedName name="_vena_CashFlowS2_CashFlowB3_C_FV_56493ffece784c5db4cd0fd3b40a250d_68">'[1]Cash Flow'!#REF!</definedName>
    <definedName name="_vena_CashFlowS2_CashFlowB3_C_FV_56493ffece784c5db4cd0fd3b40a250d_69">'[1]Cash Flow'!#REF!</definedName>
    <definedName name="_vena_CashFlowS2_CashFlowB3_C_FV_56493ffece784c5db4cd0fd3b40a250d_7">'[1]Cash Flow'!#REF!</definedName>
    <definedName name="_vena_CashFlowS2_CashFlowB3_C_FV_56493ffece784c5db4cd0fd3b40a250d_70">'[1]Cash Flow'!#REF!</definedName>
    <definedName name="_vena_CashFlowS2_CashFlowB3_C_FV_56493ffece784c5db4cd0fd3b40a250d_71">'[1]Cash Flow'!#REF!</definedName>
    <definedName name="_vena_CashFlowS2_CashFlowB3_C_FV_56493ffece784c5db4cd0fd3b40a250d_8">'[1]Cash Flow'!#REF!</definedName>
    <definedName name="_vena_CashFlowS2_CashFlowB3_C_FV_56493ffece784c5db4cd0fd3b40a250d_9">'[1]Cash Flow'!#REF!</definedName>
    <definedName name="_vena_CashFlowS2_CashFlowB3_C_FV_a398e917565c475b8f0c5e9ebb5e002d">'[1]Cash Flow'!#REF!</definedName>
    <definedName name="_vena_CashFlowS2_CashFlowB3_C_FV_a398e917565c475b8f0c5e9ebb5e002d_1">'[1]Cash Flow'!#REF!</definedName>
    <definedName name="_vena_CashFlowS2_CashFlowB3_C_FV_a398e917565c475b8f0c5e9ebb5e002d_10">'[1]Cash Flow'!#REF!</definedName>
    <definedName name="_vena_CashFlowS2_CashFlowB3_C_FV_a398e917565c475b8f0c5e9ebb5e002d_11">'[1]Cash Flow'!#REF!</definedName>
    <definedName name="_vena_CashFlowS2_CashFlowB3_C_FV_a398e917565c475b8f0c5e9ebb5e002d_12">'[1]Cash Flow'!#REF!</definedName>
    <definedName name="_vena_CashFlowS2_CashFlowB3_C_FV_a398e917565c475b8f0c5e9ebb5e002d_13">'[1]Cash Flow'!#REF!</definedName>
    <definedName name="_vena_CashFlowS2_CashFlowB3_C_FV_a398e917565c475b8f0c5e9ebb5e002d_14">'[1]Cash Flow'!#REF!</definedName>
    <definedName name="_vena_CashFlowS2_CashFlowB3_C_FV_a398e917565c475b8f0c5e9ebb5e002d_15">'[1]Cash Flow'!#REF!</definedName>
    <definedName name="_vena_CashFlowS2_CashFlowB3_C_FV_a398e917565c475b8f0c5e9ebb5e002d_16">'[1]Cash Flow'!#REF!</definedName>
    <definedName name="_vena_CashFlowS2_CashFlowB3_C_FV_a398e917565c475b8f0c5e9ebb5e002d_17">'[1]Cash Flow'!#REF!</definedName>
    <definedName name="_vena_CashFlowS2_CashFlowB3_C_FV_a398e917565c475b8f0c5e9ebb5e002d_18">'[1]Cash Flow'!#REF!</definedName>
    <definedName name="_vena_CashFlowS2_CashFlowB3_C_FV_a398e917565c475b8f0c5e9ebb5e002d_19">'[1]Cash Flow'!#REF!</definedName>
    <definedName name="_vena_CashFlowS2_CashFlowB3_C_FV_a398e917565c475b8f0c5e9ebb5e002d_2">'[1]Cash Flow'!#REF!</definedName>
    <definedName name="_vena_CashFlowS2_CashFlowB3_C_FV_a398e917565c475b8f0c5e9ebb5e002d_20">'[1]Cash Flow'!#REF!</definedName>
    <definedName name="_vena_CashFlowS2_CashFlowB3_C_FV_a398e917565c475b8f0c5e9ebb5e002d_21">'[1]Cash Flow'!#REF!</definedName>
    <definedName name="_vena_CashFlowS2_CashFlowB3_C_FV_a398e917565c475b8f0c5e9ebb5e002d_22">'[1]Cash Flow'!#REF!</definedName>
    <definedName name="_vena_CashFlowS2_CashFlowB3_C_FV_a398e917565c475b8f0c5e9ebb5e002d_23">'[1]Cash Flow'!#REF!</definedName>
    <definedName name="_vena_CashFlowS2_CashFlowB3_C_FV_a398e917565c475b8f0c5e9ebb5e002d_24">'[1]Cash Flow'!#REF!</definedName>
    <definedName name="_vena_CashFlowS2_CashFlowB3_C_FV_a398e917565c475b8f0c5e9ebb5e002d_25">'[1]Cash Flow'!#REF!</definedName>
    <definedName name="_vena_CashFlowS2_CashFlowB3_C_FV_a398e917565c475b8f0c5e9ebb5e002d_26">'[1]Cash Flow'!#REF!</definedName>
    <definedName name="_vena_CashFlowS2_CashFlowB3_C_FV_a398e917565c475b8f0c5e9ebb5e002d_27">'[1]Cash Flow'!#REF!</definedName>
    <definedName name="_vena_CashFlowS2_CashFlowB3_C_FV_a398e917565c475b8f0c5e9ebb5e002d_28">'[1]Cash Flow'!#REF!</definedName>
    <definedName name="_vena_CashFlowS2_CashFlowB3_C_FV_a398e917565c475b8f0c5e9ebb5e002d_29">'[1]Cash Flow'!#REF!</definedName>
    <definedName name="_vena_CashFlowS2_CashFlowB3_C_FV_a398e917565c475b8f0c5e9ebb5e002d_3">'[1]Cash Flow'!#REF!</definedName>
    <definedName name="_vena_CashFlowS2_CashFlowB3_C_FV_a398e917565c475b8f0c5e9ebb5e002d_30">'[1]Cash Flow'!#REF!</definedName>
    <definedName name="_vena_CashFlowS2_CashFlowB3_C_FV_a398e917565c475b8f0c5e9ebb5e002d_31">'[1]Cash Flow'!#REF!</definedName>
    <definedName name="_vena_CashFlowS2_CashFlowB3_C_FV_a398e917565c475b8f0c5e9ebb5e002d_32">'[1]Cash Flow'!#REF!</definedName>
    <definedName name="_vena_CashFlowS2_CashFlowB3_C_FV_a398e917565c475b8f0c5e9ebb5e002d_33">'[1]Cash Flow'!#REF!</definedName>
    <definedName name="_vena_CashFlowS2_CashFlowB3_C_FV_a398e917565c475b8f0c5e9ebb5e002d_34">'[1]Cash Flow'!#REF!</definedName>
    <definedName name="_vena_CashFlowS2_CashFlowB3_C_FV_a398e917565c475b8f0c5e9ebb5e002d_35">'[1]Cash Flow'!#REF!</definedName>
    <definedName name="_vena_CashFlowS2_CashFlowB3_C_FV_a398e917565c475b8f0c5e9ebb5e002d_36">'[1]Cash Flow'!#REF!</definedName>
    <definedName name="_vena_CashFlowS2_CashFlowB3_C_FV_a398e917565c475b8f0c5e9ebb5e002d_37">'[1]Cash Flow'!#REF!</definedName>
    <definedName name="_vena_CashFlowS2_CashFlowB3_C_FV_a398e917565c475b8f0c5e9ebb5e002d_38">'[1]Cash Flow'!#REF!</definedName>
    <definedName name="_vena_CashFlowS2_CashFlowB3_C_FV_a398e917565c475b8f0c5e9ebb5e002d_39">'[1]Cash Flow'!#REF!</definedName>
    <definedName name="_vena_CashFlowS2_CashFlowB3_C_FV_a398e917565c475b8f0c5e9ebb5e002d_4">'[1]Cash Flow'!#REF!</definedName>
    <definedName name="_vena_CashFlowS2_CashFlowB3_C_FV_a398e917565c475b8f0c5e9ebb5e002d_40">'[1]Cash Flow'!#REF!</definedName>
    <definedName name="_vena_CashFlowS2_CashFlowB3_C_FV_a398e917565c475b8f0c5e9ebb5e002d_41">'[1]Cash Flow'!#REF!</definedName>
    <definedName name="_vena_CashFlowS2_CashFlowB3_C_FV_a398e917565c475b8f0c5e9ebb5e002d_42">'[1]Cash Flow'!#REF!</definedName>
    <definedName name="_vena_CashFlowS2_CashFlowB3_C_FV_a398e917565c475b8f0c5e9ebb5e002d_43">'[1]Cash Flow'!#REF!</definedName>
    <definedName name="_vena_CashFlowS2_CashFlowB3_C_FV_a398e917565c475b8f0c5e9ebb5e002d_44">'[1]Cash Flow'!#REF!</definedName>
    <definedName name="_vena_CashFlowS2_CashFlowB3_C_FV_a398e917565c475b8f0c5e9ebb5e002d_45">'[1]Cash Flow'!#REF!</definedName>
    <definedName name="_vena_CashFlowS2_CashFlowB3_C_FV_a398e917565c475b8f0c5e9ebb5e002d_46">'[1]Cash Flow'!#REF!</definedName>
    <definedName name="_vena_CashFlowS2_CashFlowB3_C_FV_a398e917565c475b8f0c5e9ebb5e002d_47">'[1]Cash Flow'!#REF!</definedName>
    <definedName name="_vena_CashFlowS2_CashFlowB3_C_FV_a398e917565c475b8f0c5e9ebb5e002d_48">'[1]Cash Flow'!#REF!</definedName>
    <definedName name="_vena_CashFlowS2_CashFlowB3_C_FV_a398e917565c475b8f0c5e9ebb5e002d_49">'[1]Cash Flow'!#REF!</definedName>
    <definedName name="_vena_CashFlowS2_CashFlowB3_C_FV_a398e917565c475b8f0c5e9ebb5e002d_5">'[1]Cash Flow'!#REF!</definedName>
    <definedName name="_vena_CashFlowS2_CashFlowB3_C_FV_a398e917565c475b8f0c5e9ebb5e002d_50">'[1]Cash Flow'!#REF!</definedName>
    <definedName name="_vena_CashFlowS2_CashFlowB3_C_FV_a398e917565c475b8f0c5e9ebb5e002d_51">'[1]Cash Flow'!#REF!</definedName>
    <definedName name="_vena_CashFlowS2_CashFlowB3_C_FV_a398e917565c475b8f0c5e9ebb5e002d_52">'[1]Cash Flow'!#REF!</definedName>
    <definedName name="_vena_CashFlowS2_CashFlowB3_C_FV_a398e917565c475b8f0c5e9ebb5e002d_53">'[1]Cash Flow'!#REF!</definedName>
    <definedName name="_vena_CashFlowS2_CashFlowB3_C_FV_a398e917565c475b8f0c5e9ebb5e002d_54">'[1]Cash Flow'!#REF!</definedName>
    <definedName name="_vena_CashFlowS2_CashFlowB3_C_FV_a398e917565c475b8f0c5e9ebb5e002d_55">'[1]Cash Flow'!#REF!</definedName>
    <definedName name="_vena_CashFlowS2_CashFlowB3_C_FV_a398e917565c475b8f0c5e9ebb5e002d_56">'[1]Cash Flow'!#REF!</definedName>
    <definedName name="_vena_CashFlowS2_CashFlowB3_C_FV_a398e917565c475b8f0c5e9ebb5e002d_57">'[1]Cash Flow'!#REF!</definedName>
    <definedName name="_vena_CashFlowS2_CashFlowB3_C_FV_a398e917565c475b8f0c5e9ebb5e002d_58">'[1]Cash Flow'!#REF!</definedName>
    <definedName name="_vena_CashFlowS2_CashFlowB3_C_FV_a398e917565c475b8f0c5e9ebb5e002d_59">'[1]Cash Flow'!#REF!</definedName>
    <definedName name="_vena_CashFlowS2_CashFlowB3_C_FV_a398e917565c475b8f0c5e9ebb5e002d_6">'[1]Cash Flow'!#REF!</definedName>
    <definedName name="_vena_CashFlowS2_CashFlowB3_C_FV_a398e917565c475b8f0c5e9ebb5e002d_60">'[1]Cash Flow'!#REF!</definedName>
    <definedName name="_vena_CashFlowS2_CashFlowB3_C_FV_a398e917565c475b8f0c5e9ebb5e002d_61">'[1]Cash Flow'!#REF!</definedName>
    <definedName name="_vena_CashFlowS2_CashFlowB3_C_FV_a398e917565c475b8f0c5e9ebb5e002d_62">'[1]Cash Flow'!#REF!</definedName>
    <definedName name="_vena_CashFlowS2_CashFlowB3_C_FV_a398e917565c475b8f0c5e9ebb5e002d_63">'[1]Cash Flow'!#REF!</definedName>
    <definedName name="_vena_CashFlowS2_CashFlowB3_C_FV_a398e917565c475b8f0c5e9ebb5e002d_64">'[1]Cash Flow'!#REF!</definedName>
    <definedName name="_vena_CashFlowS2_CashFlowB3_C_FV_a398e917565c475b8f0c5e9ebb5e002d_65">'[1]Cash Flow'!#REF!</definedName>
    <definedName name="_vena_CashFlowS2_CashFlowB3_C_FV_a398e917565c475b8f0c5e9ebb5e002d_66">'[1]Cash Flow'!#REF!</definedName>
    <definedName name="_vena_CashFlowS2_CashFlowB3_C_FV_a398e917565c475b8f0c5e9ebb5e002d_67">'[1]Cash Flow'!#REF!</definedName>
    <definedName name="_vena_CashFlowS2_CashFlowB3_C_FV_a398e917565c475b8f0c5e9ebb5e002d_68">'[1]Cash Flow'!#REF!</definedName>
    <definedName name="_vena_CashFlowS2_CashFlowB3_C_FV_a398e917565c475b8f0c5e9ebb5e002d_69">'[1]Cash Flow'!#REF!</definedName>
    <definedName name="_vena_CashFlowS2_CashFlowB3_C_FV_a398e917565c475b8f0c5e9ebb5e002d_7">'[1]Cash Flow'!#REF!</definedName>
    <definedName name="_vena_CashFlowS2_CashFlowB3_C_FV_a398e917565c475b8f0c5e9ebb5e002d_70">'[1]Cash Flow'!#REF!</definedName>
    <definedName name="_vena_CashFlowS2_CashFlowB3_C_FV_a398e917565c475b8f0c5e9ebb5e002d_71">'[1]Cash Flow'!#REF!</definedName>
    <definedName name="_vena_CashFlowS2_CashFlowB3_C_FV_a398e917565c475b8f0c5e9ebb5e002d_8">'[1]Cash Flow'!#REF!</definedName>
    <definedName name="_vena_CashFlowS2_CashFlowB3_C_FV_a398e917565c475b8f0c5e9ebb5e002d_9">'[1]Cash Flow'!#REF!</definedName>
    <definedName name="_vena_CashFlowS2_CashFlowB3_C_FV_e1c3a244dc3d4f149ecdf7d748811086">'[1]Cash Flow'!#REF!</definedName>
    <definedName name="_vena_CashFlowS2_CashFlowB3_C_FV_e1c3a244dc3d4f149ecdf7d748811086_1">'[1]Cash Flow'!#REF!</definedName>
    <definedName name="_vena_CashFlowS2_CashFlowB3_C_FV_e1c3a244dc3d4f149ecdf7d748811086_10">'[1]Cash Flow'!#REF!</definedName>
    <definedName name="_vena_CashFlowS2_CashFlowB3_C_FV_e1c3a244dc3d4f149ecdf7d748811086_11">'[1]Cash Flow'!#REF!</definedName>
    <definedName name="_vena_CashFlowS2_CashFlowB3_C_FV_e1c3a244dc3d4f149ecdf7d748811086_12">'[1]Cash Flow'!#REF!</definedName>
    <definedName name="_vena_CashFlowS2_CashFlowB3_C_FV_e1c3a244dc3d4f149ecdf7d748811086_13">'[1]Cash Flow'!#REF!</definedName>
    <definedName name="_vena_CashFlowS2_CashFlowB3_C_FV_e1c3a244dc3d4f149ecdf7d748811086_14">'[1]Cash Flow'!#REF!</definedName>
    <definedName name="_vena_CashFlowS2_CashFlowB3_C_FV_e1c3a244dc3d4f149ecdf7d748811086_15">'[1]Cash Flow'!#REF!</definedName>
    <definedName name="_vena_CashFlowS2_CashFlowB3_C_FV_e1c3a244dc3d4f149ecdf7d748811086_16">'[1]Cash Flow'!#REF!</definedName>
    <definedName name="_vena_CashFlowS2_CashFlowB3_C_FV_e1c3a244dc3d4f149ecdf7d748811086_17">'[1]Cash Flow'!#REF!</definedName>
    <definedName name="_vena_CashFlowS2_CashFlowB3_C_FV_e1c3a244dc3d4f149ecdf7d748811086_18">'[1]Cash Flow'!#REF!</definedName>
    <definedName name="_vena_CashFlowS2_CashFlowB3_C_FV_e1c3a244dc3d4f149ecdf7d748811086_19">'[1]Cash Flow'!#REF!</definedName>
    <definedName name="_vena_CashFlowS2_CashFlowB3_C_FV_e1c3a244dc3d4f149ecdf7d748811086_2">'[1]Cash Flow'!#REF!</definedName>
    <definedName name="_vena_CashFlowS2_CashFlowB3_C_FV_e1c3a244dc3d4f149ecdf7d748811086_20">'[1]Cash Flow'!#REF!</definedName>
    <definedName name="_vena_CashFlowS2_CashFlowB3_C_FV_e1c3a244dc3d4f149ecdf7d748811086_21">'[1]Cash Flow'!#REF!</definedName>
    <definedName name="_vena_CashFlowS2_CashFlowB3_C_FV_e1c3a244dc3d4f149ecdf7d748811086_22">'[1]Cash Flow'!#REF!</definedName>
    <definedName name="_vena_CashFlowS2_CashFlowB3_C_FV_e1c3a244dc3d4f149ecdf7d748811086_23">'[1]Cash Flow'!#REF!</definedName>
    <definedName name="_vena_CashFlowS2_CashFlowB3_C_FV_e1c3a244dc3d4f149ecdf7d748811086_24">'[1]Cash Flow'!#REF!</definedName>
    <definedName name="_vena_CashFlowS2_CashFlowB3_C_FV_e1c3a244dc3d4f149ecdf7d748811086_25">'[1]Cash Flow'!#REF!</definedName>
    <definedName name="_vena_CashFlowS2_CashFlowB3_C_FV_e1c3a244dc3d4f149ecdf7d748811086_26">'[1]Cash Flow'!#REF!</definedName>
    <definedName name="_vena_CashFlowS2_CashFlowB3_C_FV_e1c3a244dc3d4f149ecdf7d748811086_27">'[1]Cash Flow'!#REF!</definedName>
    <definedName name="_vena_CashFlowS2_CashFlowB3_C_FV_e1c3a244dc3d4f149ecdf7d748811086_28">'[1]Cash Flow'!#REF!</definedName>
    <definedName name="_vena_CashFlowS2_CashFlowB3_C_FV_e1c3a244dc3d4f149ecdf7d748811086_29">'[1]Cash Flow'!#REF!</definedName>
    <definedName name="_vena_CashFlowS2_CashFlowB3_C_FV_e1c3a244dc3d4f149ecdf7d748811086_3">'[1]Cash Flow'!#REF!</definedName>
    <definedName name="_vena_CashFlowS2_CashFlowB3_C_FV_e1c3a244dc3d4f149ecdf7d748811086_30">'[1]Cash Flow'!#REF!</definedName>
    <definedName name="_vena_CashFlowS2_CashFlowB3_C_FV_e1c3a244dc3d4f149ecdf7d748811086_31">'[1]Cash Flow'!#REF!</definedName>
    <definedName name="_vena_CashFlowS2_CashFlowB3_C_FV_e1c3a244dc3d4f149ecdf7d748811086_32">'[1]Cash Flow'!#REF!</definedName>
    <definedName name="_vena_CashFlowS2_CashFlowB3_C_FV_e1c3a244dc3d4f149ecdf7d748811086_33">'[1]Cash Flow'!#REF!</definedName>
    <definedName name="_vena_CashFlowS2_CashFlowB3_C_FV_e1c3a244dc3d4f149ecdf7d748811086_34">'[1]Cash Flow'!#REF!</definedName>
    <definedName name="_vena_CashFlowS2_CashFlowB3_C_FV_e1c3a244dc3d4f149ecdf7d748811086_35">'[1]Cash Flow'!#REF!</definedName>
    <definedName name="_vena_CashFlowS2_CashFlowB3_C_FV_e1c3a244dc3d4f149ecdf7d748811086_36">'[1]Cash Flow'!#REF!</definedName>
    <definedName name="_vena_CashFlowS2_CashFlowB3_C_FV_e1c3a244dc3d4f149ecdf7d748811086_37">'[1]Cash Flow'!#REF!</definedName>
    <definedName name="_vena_CashFlowS2_CashFlowB3_C_FV_e1c3a244dc3d4f149ecdf7d748811086_38">'[1]Cash Flow'!#REF!</definedName>
    <definedName name="_vena_CashFlowS2_CashFlowB3_C_FV_e1c3a244dc3d4f149ecdf7d748811086_39">'[1]Cash Flow'!#REF!</definedName>
    <definedName name="_vena_CashFlowS2_CashFlowB3_C_FV_e1c3a244dc3d4f149ecdf7d748811086_4">'[1]Cash Flow'!#REF!</definedName>
    <definedName name="_vena_CashFlowS2_CashFlowB3_C_FV_e1c3a244dc3d4f149ecdf7d748811086_40">'[1]Cash Flow'!#REF!</definedName>
    <definedName name="_vena_CashFlowS2_CashFlowB3_C_FV_e1c3a244dc3d4f149ecdf7d748811086_41">'[1]Cash Flow'!#REF!</definedName>
    <definedName name="_vena_CashFlowS2_CashFlowB3_C_FV_e1c3a244dc3d4f149ecdf7d748811086_42">'[1]Cash Flow'!#REF!</definedName>
    <definedName name="_vena_CashFlowS2_CashFlowB3_C_FV_e1c3a244dc3d4f149ecdf7d748811086_43">'[1]Cash Flow'!#REF!</definedName>
    <definedName name="_vena_CashFlowS2_CashFlowB3_C_FV_e1c3a244dc3d4f149ecdf7d748811086_44">'[1]Cash Flow'!#REF!</definedName>
    <definedName name="_vena_CashFlowS2_CashFlowB3_C_FV_e1c3a244dc3d4f149ecdf7d748811086_45">'[1]Cash Flow'!#REF!</definedName>
    <definedName name="_vena_CashFlowS2_CashFlowB3_C_FV_e1c3a244dc3d4f149ecdf7d748811086_46">'[1]Cash Flow'!#REF!</definedName>
    <definedName name="_vena_CashFlowS2_CashFlowB3_C_FV_e1c3a244dc3d4f149ecdf7d748811086_47">'[1]Cash Flow'!#REF!</definedName>
    <definedName name="_vena_CashFlowS2_CashFlowB3_C_FV_e1c3a244dc3d4f149ecdf7d748811086_48">'[1]Cash Flow'!#REF!</definedName>
    <definedName name="_vena_CashFlowS2_CashFlowB3_C_FV_e1c3a244dc3d4f149ecdf7d748811086_49">'[1]Cash Flow'!#REF!</definedName>
    <definedName name="_vena_CashFlowS2_CashFlowB3_C_FV_e1c3a244dc3d4f149ecdf7d748811086_5">'[1]Cash Flow'!#REF!</definedName>
    <definedName name="_vena_CashFlowS2_CashFlowB3_C_FV_e1c3a244dc3d4f149ecdf7d748811086_50">'[1]Cash Flow'!#REF!</definedName>
    <definedName name="_vena_CashFlowS2_CashFlowB3_C_FV_e1c3a244dc3d4f149ecdf7d748811086_51">'[1]Cash Flow'!#REF!</definedName>
    <definedName name="_vena_CashFlowS2_CashFlowB3_C_FV_e1c3a244dc3d4f149ecdf7d748811086_52">'[1]Cash Flow'!#REF!</definedName>
    <definedName name="_vena_CashFlowS2_CashFlowB3_C_FV_e1c3a244dc3d4f149ecdf7d748811086_53">'[1]Cash Flow'!#REF!</definedName>
    <definedName name="_vena_CashFlowS2_CashFlowB3_C_FV_e1c3a244dc3d4f149ecdf7d748811086_54">'[1]Cash Flow'!#REF!</definedName>
    <definedName name="_vena_CashFlowS2_CashFlowB3_C_FV_e1c3a244dc3d4f149ecdf7d748811086_55">'[1]Cash Flow'!#REF!</definedName>
    <definedName name="_vena_CashFlowS2_CashFlowB3_C_FV_e1c3a244dc3d4f149ecdf7d748811086_56">'[1]Cash Flow'!#REF!</definedName>
    <definedName name="_vena_CashFlowS2_CashFlowB3_C_FV_e1c3a244dc3d4f149ecdf7d748811086_57">'[1]Cash Flow'!#REF!</definedName>
    <definedName name="_vena_CashFlowS2_CashFlowB3_C_FV_e1c3a244dc3d4f149ecdf7d748811086_58">'[1]Cash Flow'!#REF!</definedName>
    <definedName name="_vena_CashFlowS2_CashFlowB3_C_FV_e1c3a244dc3d4f149ecdf7d748811086_59">'[1]Cash Flow'!#REF!</definedName>
    <definedName name="_vena_CashFlowS2_CashFlowB3_C_FV_e1c3a244dc3d4f149ecdf7d748811086_6">'[1]Cash Flow'!#REF!</definedName>
    <definedName name="_vena_CashFlowS2_CashFlowB3_C_FV_e1c3a244dc3d4f149ecdf7d748811086_60">'[1]Cash Flow'!#REF!</definedName>
    <definedName name="_vena_CashFlowS2_CashFlowB3_C_FV_e1c3a244dc3d4f149ecdf7d748811086_61">'[1]Cash Flow'!#REF!</definedName>
    <definedName name="_vena_CashFlowS2_CashFlowB3_C_FV_e1c3a244dc3d4f149ecdf7d748811086_62">'[1]Cash Flow'!#REF!</definedName>
    <definedName name="_vena_CashFlowS2_CashFlowB3_C_FV_e1c3a244dc3d4f149ecdf7d748811086_63">'[1]Cash Flow'!#REF!</definedName>
    <definedName name="_vena_CashFlowS2_CashFlowB3_C_FV_e1c3a244dc3d4f149ecdf7d748811086_64">'[1]Cash Flow'!#REF!</definedName>
    <definedName name="_vena_CashFlowS2_CashFlowB3_C_FV_e1c3a244dc3d4f149ecdf7d748811086_65">'[1]Cash Flow'!#REF!</definedName>
    <definedName name="_vena_CashFlowS2_CashFlowB3_C_FV_e1c3a244dc3d4f149ecdf7d748811086_66">'[1]Cash Flow'!#REF!</definedName>
    <definedName name="_vena_CashFlowS2_CashFlowB3_C_FV_e1c3a244dc3d4f149ecdf7d748811086_67">'[1]Cash Flow'!#REF!</definedName>
    <definedName name="_vena_CashFlowS2_CashFlowB3_C_FV_e1c3a244dc3d4f149ecdf7d748811086_68">'[1]Cash Flow'!#REF!</definedName>
    <definedName name="_vena_CashFlowS2_CashFlowB3_C_FV_e1c3a244dc3d4f149ecdf7d748811086_69">'[1]Cash Flow'!#REF!</definedName>
    <definedName name="_vena_CashFlowS2_CashFlowB3_C_FV_e1c3a244dc3d4f149ecdf7d748811086_7">'[1]Cash Flow'!#REF!</definedName>
    <definedName name="_vena_CashFlowS2_CashFlowB3_C_FV_e1c3a244dc3d4f149ecdf7d748811086_70">'[1]Cash Flow'!#REF!</definedName>
    <definedName name="_vena_CashFlowS2_CashFlowB3_C_FV_e1c3a244dc3d4f149ecdf7d748811086_71">'[1]Cash Flow'!#REF!</definedName>
    <definedName name="_vena_CashFlowS2_CashFlowB3_C_FV_e1c3a244dc3d4f149ecdf7d748811086_8">'[1]Cash Flow'!#REF!</definedName>
    <definedName name="_vena_CashFlowS2_CashFlowB3_C_FV_e1c3a244dc3d4f149ecdf7d748811086_9">'[1]Cash Flow'!#REF!</definedName>
    <definedName name="_vena_CashFlowS2_CashFlowB3_R_5_1500358660232839168">'[1]Cash Flow'!#REF!</definedName>
    <definedName name="_vena_CashFlowS2_CashFlowB3_R_5_1500358739597721600">'[1]Cash Flow'!#REF!</definedName>
    <definedName name="_vena_CashFlowS2_CashFlowB3_R_5_1500358836708573184">'[1]Cash Flow'!#REF!</definedName>
    <definedName name="_vena_CashFlowS2_CashFlowB3_R_5_1500359004494233600">'[1]Cash Flow'!#REF!</definedName>
    <definedName name="_vena_CashFlowS2_CashFlowB3_R_5_1500359099045117952">'[1]Cash Flow'!#REF!</definedName>
    <definedName name="_vena_CashFlowS2_CashFlowB3_R_5_1500359158365421568">'[1]Cash Flow'!#REF!</definedName>
    <definedName name="_vena_CashFlowS2_CashFlowB3_R_5_720177941099970567">'[1]Cash Flow'!#REF!</definedName>
    <definedName name="_vena_CashFlowS2_CashFlowB3_R_5_720177941129330781">'[1]Cash Flow'!#REF!</definedName>
    <definedName name="_vena_CashFlowS2_CashFlowB3_R_5_720177941129330793">'[1]Cash Flow'!#REF!</definedName>
    <definedName name="_vena_CashFlowS2_CashFlowB3_R_5_720177941129330845">'[1]Cash Flow'!#REF!</definedName>
    <definedName name="_vena_CashFlowS2_CashFlowB3_R_5_720177941129330848">'[1]Cash Flow'!#REF!</definedName>
    <definedName name="_vena_CashFlowS2_CashFlowB3_R_5_720177941133525129">'[1]Cash Flow'!#REF!</definedName>
    <definedName name="_vena_CashFlowS2_CashFlowB3_R_5_720177941137719307">'[1]Cash Flow'!#REF!</definedName>
    <definedName name="_vena_CashFlowS2_CashFlowB3_R_5_720177941137719420">'[1]Cash Flow'!#REF!</definedName>
    <definedName name="_vena_CashFlowS2_CashFlowB3_R_5_733477287828389888">'[1]Cash Flow'!#REF!</definedName>
    <definedName name="_vena_CashFlowS2_CashFlowB3_R_5_733477515616583680">'[1]Cash Flow'!#REF!</definedName>
    <definedName name="_vena_CashFlowS2_CashFlowB3_R_5_996323332361945089">'[1]Cash Flow'!#REF!</definedName>
    <definedName name="_vena_CashFlowS2_CashFlowB4_C_8_720177941305491604">'[1]Cash Flow'!#REF!</definedName>
    <definedName name="_vena_CashFlowS2_CashFlowB4_C_8_720177941305491604_1">'[1]Cash Flow'!#REF!</definedName>
    <definedName name="_vena_CashFlowS2_CashFlowB4_C_8_720177941305491604_10">'[1]Cash Flow'!#REF!</definedName>
    <definedName name="_vena_CashFlowS2_CashFlowB4_C_8_720177941305491604_11">'[1]Cash Flow'!#REF!</definedName>
    <definedName name="_vena_CashFlowS2_CashFlowB4_C_8_720177941305491604_2">'[1]Cash Flow'!#REF!</definedName>
    <definedName name="_vena_CashFlowS2_CashFlowB4_C_8_720177941305491604_3">'[1]Cash Flow'!#REF!</definedName>
    <definedName name="_vena_CashFlowS2_CashFlowB4_C_8_720177941305491604_4">'[1]Cash Flow'!#REF!</definedName>
    <definedName name="_vena_CashFlowS2_CashFlowB4_C_8_720177941305491604_5">'[1]Cash Flow'!#REF!</definedName>
    <definedName name="_vena_CashFlowS2_CashFlowB4_C_8_720177941305491604_6">'[1]Cash Flow'!#REF!</definedName>
    <definedName name="_vena_CashFlowS2_CashFlowB4_C_8_720177941305491604_7">'[1]Cash Flow'!#REF!</definedName>
    <definedName name="_vena_CashFlowS2_CashFlowB4_C_8_720177941305491604_8">'[1]Cash Flow'!#REF!</definedName>
    <definedName name="_vena_CashFlowS2_CashFlowB4_C_8_720177941305491604_9">'[1]Cash Flow'!#REF!</definedName>
    <definedName name="_vena_CashFlowS2_CashFlowB4_C_FV_56493ffece784c5db4cd0fd3b40a250d">'[1]Cash Flow'!#REF!</definedName>
    <definedName name="_vena_CashFlowS2_CashFlowB4_C_FV_56493ffece784c5db4cd0fd3b40a250d_1">'[1]Cash Flow'!#REF!</definedName>
    <definedName name="_vena_CashFlowS2_CashFlowB4_C_FV_56493ffece784c5db4cd0fd3b40a250d_10">'[1]Cash Flow'!#REF!</definedName>
    <definedName name="_vena_CashFlowS2_CashFlowB4_C_FV_56493ffece784c5db4cd0fd3b40a250d_11">'[1]Cash Flow'!#REF!</definedName>
    <definedName name="_vena_CashFlowS2_CashFlowB4_C_FV_56493ffece784c5db4cd0fd3b40a250d_2">'[1]Cash Flow'!#REF!</definedName>
    <definedName name="_vena_CashFlowS2_CashFlowB4_C_FV_56493ffece784c5db4cd0fd3b40a250d_3">'[1]Cash Flow'!#REF!</definedName>
    <definedName name="_vena_CashFlowS2_CashFlowB4_C_FV_56493ffece784c5db4cd0fd3b40a250d_4">'[1]Cash Flow'!#REF!</definedName>
    <definedName name="_vena_CashFlowS2_CashFlowB4_C_FV_56493ffece784c5db4cd0fd3b40a250d_5">'[1]Cash Flow'!#REF!</definedName>
    <definedName name="_vena_CashFlowS2_CashFlowB4_C_FV_56493ffece784c5db4cd0fd3b40a250d_6">'[1]Cash Flow'!#REF!</definedName>
    <definedName name="_vena_CashFlowS2_CashFlowB4_C_FV_56493ffece784c5db4cd0fd3b40a250d_7">'[1]Cash Flow'!#REF!</definedName>
    <definedName name="_vena_CashFlowS2_CashFlowB4_C_FV_56493ffece784c5db4cd0fd3b40a250d_8">'[1]Cash Flow'!#REF!</definedName>
    <definedName name="_vena_CashFlowS2_CashFlowB4_C_FV_56493ffece784c5db4cd0fd3b40a250d_9">'[1]Cash Flow'!#REF!</definedName>
    <definedName name="_vena_CashFlowS2_CashFlowB4_C_FV_a398e917565c475b8f0c5e9ebb5e002d">'[1]Cash Flow'!#REF!</definedName>
    <definedName name="_vena_CashFlowS2_CashFlowB4_C_FV_a398e917565c475b8f0c5e9ebb5e002d_1">'[1]Cash Flow'!#REF!</definedName>
    <definedName name="_vena_CashFlowS2_CashFlowB4_C_FV_a398e917565c475b8f0c5e9ebb5e002d_10">'[1]Cash Flow'!#REF!</definedName>
    <definedName name="_vena_CashFlowS2_CashFlowB4_C_FV_a398e917565c475b8f0c5e9ebb5e002d_11">'[1]Cash Flow'!#REF!</definedName>
    <definedName name="_vena_CashFlowS2_CashFlowB4_C_FV_a398e917565c475b8f0c5e9ebb5e002d_2">'[1]Cash Flow'!#REF!</definedName>
    <definedName name="_vena_CashFlowS2_CashFlowB4_C_FV_a398e917565c475b8f0c5e9ebb5e002d_3">'[1]Cash Flow'!#REF!</definedName>
    <definedName name="_vena_CashFlowS2_CashFlowB4_C_FV_a398e917565c475b8f0c5e9ebb5e002d_4">'[1]Cash Flow'!#REF!</definedName>
    <definedName name="_vena_CashFlowS2_CashFlowB4_C_FV_a398e917565c475b8f0c5e9ebb5e002d_5">'[1]Cash Flow'!#REF!</definedName>
    <definedName name="_vena_CashFlowS2_CashFlowB4_C_FV_a398e917565c475b8f0c5e9ebb5e002d_6">'[1]Cash Flow'!#REF!</definedName>
    <definedName name="_vena_CashFlowS2_CashFlowB4_C_FV_a398e917565c475b8f0c5e9ebb5e002d_7">'[1]Cash Flow'!#REF!</definedName>
    <definedName name="_vena_CashFlowS2_CashFlowB4_C_FV_a398e917565c475b8f0c5e9ebb5e002d_8">'[1]Cash Flow'!#REF!</definedName>
    <definedName name="_vena_CashFlowS2_CashFlowB4_C_FV_a398e917565c475b8f0c5e9ebb5e002d_9">'[1]Cash Flow'!#REF!</definedName>
    <definedName name="_vena_CashFlowS2_CashFlowB4_C_FV_e1c3a244dc3d4f149ecdf7d748811086">'[1]Cash Flow'!#REF!</definedName>
    <definedName name="_vena_CashFlowS2_CashFlowB4_C_FV_e1c3a244dc3d4f149ecdf7d748811086_1">'[1]Cash Flow'!#REF!</definedName>
    <definedName name="_vena_CashFlowS2_CashFlowB4_C_FV_e1c3a244dc3d4f149ecdf7d748811086_10">'[1]Cash Flow'!#REF!</definedName>
    <definedName name="_vena_CashFlowS2_CashFlowB4_C_FV_e1c3a244dc3d4f149ecdf7d748811086_11">'[1]Cash Flow'!#REF!</definedName>
    <definedName name="_vena_CashFlowS2_CashFlowB4_C_FV_e1c3a244dc3d4f149ecdf7d748811086_2">'[1]Cash Flow'!#REF!</definedName>
    <definedName name="_vena_CashFlowS2_CashFlowB4_C_FV_e1c3a244dc3d4f149ecdf7d748811086_3">'[1]Cash Flow'!#REF!</definedName>
    <definedName name="_vena_CashFlowS2_CashFlowB4_C_FV_e1c3a244dc3d4f149ecdf7d748811086_4">'[1]Cash Flow'!#REF!</definedName>
    <definedName name="_vena_CashFlowS2_CashFlowB4_C_FV_e1c3a244dc3d4f149ecdf7d748811086_5">'[1]Cash Flow'!#REF!</definedName>
    <definedName name="_vena_CashFlowS2_CashFlowB4_C_FV_e1c3a244dc3d4f149ecdf7d748811086_6">'[1]Cash Flow'!#REF!</definedName>
    <definedName name="_vena_CashFlowS2_CashFlowB4_C_FV_e1c3a244dc3d4f149ecdf7d748811086_7">'[1]Cash Flow'!#REF!</definedName>
    <definedName name="_vena_CashFlowS2_CashFlowB4_C_FV_e1c3a244dc3d4f149ecdf7d748811086_8">'[1]Cash Flow'!#REF!</definedName>
    <definedName name="_vena_CashFlowS2_CashFlowB4_C_FV_e1c3a244dc3d4f149ecdf7d748811086_9">'[1]Cash Flow'!#REF!</definedName>
    <definedName name="_vena_CashFlowS2_CashFlowB4_R_5_720177941120942100">'[1]Cash Flow'!#REF!</definedName>
    <definedName name="_vena_CashFlowS2_P_6_720177941255159927" comment="*">'[1]Cash Flow'!#REF!</definedName>
    <definedName name="_vena_CashFlowS2_P_7_720177941267742850" comment="*">'[1]Cash Flow'!#REF!</definedName>
    <definedName name="_vena_CashFlowS2_P_FV_e3545e3dcc52420a84dcdae3a23a4597" comment="*">'[1]Cash Flow'!#REF!</definedName>
    <definedName name="_vena_CashFlowS3_CashFlowB6_C_8_720177941309685782">'[1]Cash Flow'!#REF!</definedName>
    <definedName name="_vena_CashFlowS3_CashFlowB6_C_FV_56493ffece784c5db4cd0fd3b40a250d">'[1]Cash Flow'!#REF!</definedName>
    <definedName name="_vena_CashFlowS3_CashFlowB6_R_FV_42f34b52efc14701904e2bd69b949ebb">'[1]Cash Flow'!#REF!</definedName>
    <definedName name="_vena_CashFlowS3_CashFlowB6_R_FV_42f34b52efc14701904e2bd69b949ebb_151">'[1]Cash Flow'!#REF!</definedName>
    <definedName name="_vena_CashFlowS3_CashFlowB6_R_FV_42f34b52efc14701904e2bd69b949ebb_152">'[1]Cash Flow'!#REF!</definedName>
    <definedName name="_vena_CashFlowS3_CashFlowB6_R_FV_42f34b52efc14701904e2bd69b949ebb_153">'[1]Cash Flow'!#REF!</definedName>
    <definedName name="_vena_CashFlowS3_CashFlowB6_R_FV_42f34b52efc14701904e2bd69b949ebb_154">'[1]Cash Flow'!#REF!</definedName>
    <definedName name="_vena_CashFlowS3_CashFlowB6_R_FV_42f34b52efc14701904e2bd69b949ebb_155">'[1]Cash Flow'!#REF!</definedName>
    <definedName name="_vena_CashFlowS3_CashFlowB6_R_FV_42f34b52efc14701904e2bd69b949ebb_156">'[1]Cash Flow'!#REF!</definedName>
    <definedName name="_vena_CashFlowS3_CashFlowB6_R_FV_42f34b52efc14701904e2bd69b949ebb_158">'[1]Cash Flow'!#REF!</definedName>
    <definedName name="_vena_CashFlowS3_CashFlowB6_R_FV_42f34b52efc14701904e2bd69b949ebb_160">'[1]Cash Flow'!#REF!</definedName>
    <definedName name="_vena_CashFlowS3_CashFlowB6_R_FV_42f34b52efc14701904e2bd69b949ebb_161">'[1]Cash Flow'!#REF!</definedName>
    <definedName name="_vena_CashFlowS3_CashFlowB6_R_FV_42f34b52efc14701904e2bd69b949ebb_162">'[1]Cash Flow'!#REF!</definedName>
    <definedName name="_vena_CashFlowS3_CashFlowB6_R_FV_42f34b52efc14701904e2bd69b949ebb_163">'[1]Cash Flow'!#REF!</definedName>
    <definedName name="_vena_CashFlowS3_CashFlowB6_R_FV_42f34b52efc14701904e2bd69b949ebb_164">'[1]Cash Flow'!#REF!</definedName>
    <definedName name="_vena_CashFlowS3_CashFlowB6_R_FV_42f34b52efc14701904e2bd69b949ebb_165">'[1]Cash Flow'!#REF!</definedName>
    <definedName name="_vena_CashFlowS3_CashFlowB6_R_FV_42f34b52efc14701904e2bd69b949ebb_166">'[1]Cash Flow'!#REF!</definedName>
    <definedName name="_vena_CashFlowS3_CashFlowB6_R_FV_42f34b52efc14701904e2bd69b949ebb_167">'[1]Cash Flow'!#REF!</definedName>
    <definedName name="_vena_CashFlowS3_CashFlowB6_R_FV_42f34b52efc14701904e2bd69b949ebb_168">'[1]Cash Flow'!#REF!</definedName>
    <definedName name="_vena_CashFlowS3_CashFlowB6_R_FV_42f34b52efc14701904e2bd69b949ebb_169">'[1]Cash Flow'!#REF!</definedName>
    <definedName name="_vena_CashFlowS3_CashFlowB6_R_FV_42f34b52efc14701904e2bd69b949ebb_170">'[1]Cash Flow'!#REF!</definedName>
    <definedName name="_vena_CashFlowS3_CashFlowB6_R_FV_42f34b52efc14701904e2bd69b949ebb_171">'[1]Cash Flow'!#REF!</definedName>
    <definedName name="_vena_CashFlowS3_CashFlowB6_R_FV_42f34b52efc14701904e2bd69b949ebb_172">'[1]Cash Flow'!#REF!</definedName>
    <definedName name="_vena_CashFlowS3_CashFlowB6_R_FV_42f34b52efc14701904e2bd69b949ebb_173">'[1]Cash Flow'!#REF!</definedName>
    <definedName name="_vena_CashFlowS3_CashFlowB6_R_FV_42f34b52efc14701904e2bd69b949ebb_174">'[1]Cash Flow'!#REF!</definedName>
    <definedName name="_vena_CashFlowS3_CashFlowB6_R_FV_42f34b52efc14701904e2bd69b949ebb_175">'[1]Cash Flow'!#REF!</definedName>
    <definedName name="_vena_CashFlowS3_CashFlowB6_R_FV_42f34b52efc14701904e2bd69b949ebb_176">'[1]Cash Flow'!#REF!</definedName>
    <definedName name="_vena_CashFlowS3_CashFlowB6_R_FV_42f34b52efc14701904e2bd69b949ebb_177">'[1]Cash Flow'!#REF!</definedName>
    <definedName name="_vena_CashFlowS3_CashFlowB6_R_FV_42f34b52efc14701904e2bd69b949ebb_178">'[1]Cash Flow'!#REF!</definedName>
    <definedName name="_vena_CashFlowS3_CashFlowB6_R_FV_42f34b52efc14701904e2bd69b949ebb_179">'[1]Cash Flow'!#REF!</definedName>
    <definedName name="_vena_CashFlowS3_CashFlowB6_R_FV_42f34b52efc14701904e2bd69b949ebb_180">'[1]Cash Flow'!#REF!</definedName>
    <definedName name="_vena_CashFlowS3_CashFlowB6_R_FV_42f34b52efc14701904e2bd69b949ebb_181">'[1]Cash Flow'!#REF!</definedName>
    <definedName name="_vena_CashFlowS3_CashFlowB6_R_FV_42f34b52efc14701904e2bd69b949ebb_182">'[1]Cash Flow'!#REF!</definedName>
    <definedName name="_vena_CashFlowS3_CashFlowB6_R_FV_42f34b52efc14701904e2bd69b949ebb_183">'[1]Cash Flow'!#REF!</definedName>
    <definedName name="_vena_CashFlowS3_CashFlowB6_R_FV_42f34b52efc14701904e2bd69b949ebb_184">'[1]Cash Flow'!#REF!</definedName>
    <definedName name="_vena_CashFlowS3_CashFlowB6_R_FV_42f34b52efc14701904e2bd69b949ebb_185">'[1]Cash Flow'!#REF!</definedName>
    <definedName name="_vena_CashFlowS3_CashFlowB6_R_FV_42f34b52efc14701904e2bd69b949ebb_186">'[1]Cash Flow'!#REF!</definedName>
    <definedName name="_vena_CashFlowS3_CashFlowB6_R_FV_42f34b52efc14701904e2bd69b949ebb_187">'[1]Cash Flow'!#REF!</definedName>
    <definedName name="_vena_CashFlowS3_CashFlowB6_R_FV_42f34b52efc14701904e2bd69b949ebb_188">'[1]Cash Flow'!#REF!</definedName>
    <definedName name="_vena_CashFlowS3_CashFlowB6_R_FV_42f34b52efc14701904e2bd69b949ebb_189">'[1]Cash Flow'!#REF!</definedName>
    <definedName name="_vena_CashFlowS3_CashFlowB6_R_FV_42f34b52efc14701904e2bd69b949ebb_190">'[1]Cash Flow'!#REF!</definedName>
    <definedName name="_vena_CashFlowS3_CashFlowB6_R_FV_42f34b52efc14701904e2bd69b949ebb_191">'[1]Cash Flow'!#REF!</definedName>
    <definedName name="_vena_CashFlowS3_CashFlowB6_R_FV_42f34b52efc14701904e2bd69b949ebb_192">'[1]Cash Flow'!#REF!</definedName>
    <definedName name="_vena_CashFlowS3_CashFlowB6_R_FV_42f34b52efc14701904e2bd69b949ebb_193">'[1]Cash Flow'!#REF!</definedName>
    <definedName name="_vena_CashFlowS3_CashFlowB6_R_FV_42f34b52efc14701904e2bd69b949ebb_194">'[1]Cash Flow'!#REF!</definedName>
    <definedName name="_vena_CashFlowS3_CashFlowB6_R_FV_42f34b52efc14701904e2bd69b949ebb_195">'[1]Cash Flow'!#REF!</definedName>
    <definedName name="_vena_CashFlowS3_CashFlowB6_R_FV_42f34b52efc14701904e2bd69b949ebb_196">'[1]Cash Flow'!#REF!</definedName>
    <definedName name="_vena_CashFlowS3_CashFlowB6_R_FV_42f34b52efc14701904e2bd69b949ebb_197">'[1]Cash Flow'!#REF!</definedName>
    <definedName name="_vena_CashFlowS3_CashFlowB6_R_FV_42f34b52efc14701904e2bd69b949ebb_198">'[1]Cash Flow'!#REF!</definedName>
    <definedName name="_vena_CashFlowS3_CashFlowB6_R_FV_42f34b52efc14701904e2bd69b949ebb_199">'[1]Cash Flow'!#REF!</definedName>
    <definedName name="_vena_CashFlowS3_CashFlowB6_R_FV_42f34b52efc14701904e2bd69b949ebb_200">'[1]Cash Flow'!#REF!</definedName>
    <definedName name="_vena_CashFlowS3_CashFlowB6_R_FV_42f34b52efc14701904e2bd69b949ebb_201">'[1]Cash Flow'!#REF!</definedName>
    <definedName name="_vena_CashFlowS3_CashFlowB6_R_FV_42f34b52efc14701904e2bd69b949ebb_202">'[1]Cash Flow'!#REF!</definedName>
    <definedName name="_vena_CashFlowS3_CashFlowB6_R_FV_42f34b52efc14701904e2bd69b949ebb_203">'[1]Cash Flow'!#REF!</definedName>
    <definedName name="_vena_CashFlowS3_CashFlowB6_R_FV_42f34b52efc14701904e2bd69b949ebb_204">'[1]Cash Flow'!#REF!</definedName>
    <definedName name="_vena_CashFlowS3_CashFlowB6_R_FV_42f34b52efc14701904e2bd69b949ebb_205">'[1]Cash Flow'!#REF!</definedName>
    <definedName name="_vena_CashFlowS3_CashFlowB6_R_FV_42f34b52efc14701904e2bd69b949ebb_206">'[1]Cash Flow'!#REF!</definedName>
    <definedName name="_vena_CashFlowS3_CashFlowB6_R_FV_42f34b52efc14701904e2bd69b949ebb_207">'[1]Cash Flow'!#REF!</definedName>
    <definedName name="_vena_CashFlowS3_CashFlowB6_R_FV_42f34b52efc14701904e2bd69b949ebb_208">'[1]Cash Flow'!#REF!</definedName>
    <definedName name="_vena_CashFlowS3_CashFlowB6_R_FV_42f34b52efc14701904e2bd69b949ebb_209">'[1]Cash Flow'!#REF!</definedName>
    <definedName name="_vena_CashFlowS3_CashFlowB6_R_FV_42f34b52efc14701904e2bd69b949ebb_210">'[1]Cash Flow'!#REF!</definedName>
    <definedName name="_vena_CashFlowS3_CashFlowB6_R_FV_42f34b52efc14701904e2bd69b949ebb_211">'[1]Cash Flow'!#REF!</definedName>
    <definedName name="_vena_CashFlowS3_CashFlowB6_R_FV_42f34b52efc14701904e2bd69b949ebb_212">'[1]Cash Flow'!#REF!</definedName>
    <definedName name="_vena_CashFlowS3_CashFlowB6_R_FV_42f34b52efc14701904e2bd69b949ebb_213">'[1]Cash Flow'!#REF!</definedName>
    <definedName name="_vena_CashFlowS3_CashFlowB6_R_FV_42f34b52efc14701904e2bd69b949ebb_214">'[1]Cash Flow'!#REF!</definedName>
    <definedName name="_vena_CashFlowS3_CashFlowB6_R_FV_42f34b52efc14701904e2bd69b949ebb_215">'[1]Cash Flow'!#REF!</definedName>
    <definedName name="_vena_CashFlowS3_CashFlowB6_R_FV_42f34b52efc14701904e2bd69b949ebb_216">'[1]Cash Flow'!#REF!</definedName>
    <definedName name="_vena_CashFlowS3_CashFlowB6_R_FV_42f34b52efc14701904e2bd69b949ebb_217">'[1]Cash Flow'!#REF!</definedName>
    <definedName name="_vena_CashFlowS3_CashFlowB6_R_FV_42f34b52efc14701904e2bd69b949ebb_218">'[1]Cash Flow'!#REF!</definedName>
    <definedName name="_vena_CashFlowS3_CashFlowB6_R_FV_42f34b52efc14701904e2bd69b949ebb_219">'[1]Cash Flow'!#REF!</definedName>
    <definedName name="_vena_CashFlowS3_CashFlowB6_R_FV_42f34b52efc14701904e2bd69b949ebb_220">'[1]Cash Flow'!#REF!</definedName>
    <definedName name="_vena_CashFlowS3_CashFlowB6_R_FV_42f34b52efc14701904e2bd69b949ebb_221">'[1]Cash Flow'!#REF!</definedName>
    <definedName name="_vena_CashFlowS3_CashFlowB6_R_FV_42f34b52efc14701904e2bd69b949ebb_222">'[1]Cash Flow'!#REF!</definedName>
    <definedName name="_vena_CashFlowS3_CashFlowB6_R_FV_42f34b52efc14701904e2bd69b949ebb_223">'[1]Cash Flow'!#REF!</definedName>
    <definedName name="_vena_CashFlowS3_CashFlowB6_R_FV_42f34b52efc14701904e2bd69b949ebb_224">'[1]Cash Flow'!#REF!</definedName>
    <definedName name="_vena_CashFlowS3_CashFlowB6_R_FV_42f34b52efc14701904e2bd69b949ebb_225">'[1]Cash Flow'!#REF!</definedName>
    <definedName name="_vena_CashFlowS3_CashFlowB6_R_FV_42f34b52efc14701904e2bd69b949ebb_226">'[1]Cash Flow'!#REF!</definedName>
    <definedName name="_vena_CashFlowS3_CashFlowB6_R_FV_42f34b52efc14701904e2bd69b949ebb_227">'[1]Cash Flow'!#REF!</definedName>
    <definedName name="_vena_CashFlowS3_CashFlowB6_R_FV_42f34b52efc14701904e2bd69b949ebb_228">'[1]Cash Flow'!#REF!</definedName>
    <definedName name="_vena_CashFlowS3_CashFlowB6_R_FV_42f34b52efc14701904e2bd69b949ebb_229">'[1]Cash Flow'!#REF!</definedName>
    <definedName name="_vena_CashFlowS3_CashFlowB6_R_FV_42f34b52efc14701904e2bd69b949ebb_230">'[1]Cash Flow'!#REF!</definedName>
    <definedName name="_vena_CashFlowS3_CashFlowB6_R_FV_42f34b52efc14701904e2bd69b949ebb_231">'[1]Cash Flow'!#REF!</definedName>
    <definedName name="_vena_CashFlowS3_CashFlowB6_R_FV_42f34b52efc14701904e2bd69b949ebb_232">'[1]Cash Flow'!#REF!</definedName>
    <definedName name="_vena_CashFlowS3_CashFlowB6_R_FV_42f34b52efc14701904e2bd69b949ebb_233">'[1]Cash Flow'!#REF!</definedName>
    <definedName name="_vena_CashFlowS3_CashFlowB6_R_FV_42f34b52efc14701904e2bd69b949ebb_234">'[1]Cash Flow'!#REF!</definedName>
    <definedName name="_vena_CashFlowS3_CashFlowB6_R_FV_42f34b52efc14701904e2bd69b949ebb_235">'[1]Cash Flow'!#REF!</definedName>
    <definedName name="_vena_CashFlowS3_CashFlowB6_R_FV_42f34b52efc14701904e2bd69b949ebb_236">'[1]Cash Flow'!#REF!</definedName>
    <definedName name="_vena_CashFlowS3_CashFlowB6_R_FV_42f34b52efc14701904e2bd69b949ebb_237">'[1]Cash Flow'!#REF!</definedName>
    <definedName name="_vena_CashFlowS3_CashFlowB6_R_FV_42f34b52efc14701904e2bd69b949ebb_238">'[1]Cash Flow'!#REF!</definedName>
    <definedName name="_vena_CashFlowS3_CashFlowB6_R_FV_42f34b52efc14701904e2bd69b949ebb_239">'[1]Cash Flow'!#REF!</definedName>
    <definedName name="_vena_CashFlowS3_CashFlowB6_R_FV_42f34b52efc14701904e2bd69b949ebb_240">'[1]Cash Flow'!#REF!</definedName>
    <definedName name="_vena_CashFlowS3_CashFlowB6_R_FV_42f34b52efc14701904e2bd69b949ebb_241">'[1]Cash Flow'!#REF!</definedName>
    <definedName name="_vena_CashFlowS3_CashFlowB6_R_FV_42f34b52efc14701904e2bd69b949ebb_242">'[1]Cash Flow'!#REF!</definedName>
    <definedName name="_vena_CashFlowS3_CashFlowB6_R_FV_42f34b52efc14701904e2bd69b949ebb_243">'[1]Cash Flow'!#REF!</definedName>
    <definedName name="_vena_CashFlowS3_CashFlowB6_R_FV_42f34b52efc14701904e2bd69b949ebb_244">'[1]Cash Flow'!#REF!</definedName>
    <definedName name="_vena_CashFlowS3_CashFlowB6_R_FV_42f34b52efc14701904e2bd69b949ebb_245">'[1]Cash Flow'!#REF!</definedName>
    <definedName name="_vena_CashFlowS3_CashFlowB6_R_FV_42f34b52efc14701904e2bd69b949ebb_246">'[1]Cash Flow'!#REF!</definedName>
    <definedName name="_vena_CashFlowS3_CashFlowB6_R_FV_42f34b52efc14701904e2bd69b949ebb_247">'[1]Cash Flow'!#REF!</definedName>
    <definedName name="_vena_CashFlowS3_CashFlowB6_R_FV_42f34b52efc14701904e2bd69b949ebb_248">'[1]Cash Flow'!#REF!</definedName>
    <definedName name="_vena_CashFlowS3_CashFlowB6_R_FV_42f34b52efc14701904e2bd69b949ebb_249">'[1]Cash Flow'!#REF!</definedName>
    <definedName name="_vena_CashFlowS3_CashFlowB6_R_FV_42f34b52efc14701904e2bd69b949ebb_250">'[1]Cash Flow'!#REF!</definedName>
    <definedName name="_vena_CashFlowS3_CashFlowB6_R_FV_42f34b52efc14701904e2bd69b949ebb_251">'[1]Cash Flow'!#REF!</definedName>
    <definedName name="_vena_CashFlowS3_CashFlowB6_R_FV_42f34b52efc14701904e2bd69b949ebb_252">'[1]Cash Flow'!#REF!</definedName>
    <definedName name="_vena_CashFlowS3_CashFlowB6_R_FV_42f34b52efc14701904e2bd69b949ebb_253">'[1]Cash Flow'!#REF!</definedName>
    <definedName name="_vena_CashFlowS3_CashFlowB6_R_FV_42f34b52efc14701904e2bd69b949ebb_254">'[1]Cash Flow'!#REF!</definedName>
    <definedName name="_vena_CashFlowS3_CashFlowB6_R_FV_42f34b52efc14701904e2bd69b949ebb_255">'[1]Cash Flow'!#REF!</definedName>
    <definedName name="_vena_CashFlowS3_CashFlowB6_R_FV_42f34b52efc14701904e2bd69b949ebb_256">'[1]Cash Flow'!#REF!</definedName>
    <definedName name="_vena_CashFlowS3_CashFlowB6_R_FV_42f34b52efc14701904e2bd69b949ebb_257">'[1]Cash Flow'!#REF!</definedName>
    <definedName name="_vena_CashFlowS3_CashFlowB6_R_FV_42f34b52efc14701904e2bd69b949ebb_258">'[1]Cash Flow'!#REF!</definedName>
    <definedName name="_vena_CashFlowS3_CashFlowB6_R_FV_42f34b52efc14701904e2bd69b949ebb_259">'[1]Cash Flow'!#REF!</definedName>
    <definedName name="_vena_CashFlowS3_CashFlowB6_R_FV_42f34b52efc14701904e2bd69b949ebb_260">'[1]Cash Flow'!#REF!</definedName>
    <definedName name="_vena_CashFlowS3_CashFlowB6_R_FV_42f34b52efc14701904e2bd69b949ebb_261">'[1]Cash Flow'!#REF!</definedName>
    <definedName name="_vena_CashFlowS3_CashFlowB6_R_FV_42f34b52efc14701904e2bd69b949ebb_262">'[1]Cash Flow'!#REF!</definedName>
    <definedName name="_vena_CashFlowS3_CashFlowB6_R_FV_42f34b52efc14701904e2bd69b949ebb_263">'[1]Cash Flow'!#REF!</definedName>
    <definedName name="_vena_CashFlowS3_CashFlowB6_R_FV_42f34b52efc14701904e2bd69b949ebb_264">'[1]Cash Flow'!#REF!</definedName>
    <definedName name="_vena_CashFlowS3_CashFlowB6_R_FV_42f34b52efc14701904e2bd69b949ebb_266">'[1]Cash Flow'!#REF!</definedName>
    <definedName name="_vena_CashFlowS3_CashFlowB6_R_FV_42f34b52efc14701904e2bd69b949ebb_267">'[1]Cash Flow'!#REF!</definedName>
    <definedName name="_vena_CashFlowS3_CashFlowB6_R_FV_42f34b52efc14701904e2bd69b949ebb_268">'[1]Cash Flow'!#REF!</definedName>
    <definedName name="_vena_CashFlowS3_CashFlowB6_R_FV_42f34b52efc14701904e2bd69b949ebb_270">'[1]Cash Flow'!#REF!</definedName>
    <definedName name="_vena_CashFlowS3_CashFlowB6_R_FV_42f34b52efc14701904e2bd69b949ebb_272">'[1]Cash Flow'!#REF!</definedName>
    <definedName name="_vena_CashFlowS3_CashFlowB6_R_FV_42f34b52efc14701904e2bd69b949ebb_273">'[1]Cash Flow'!#REF!</definedName>
    <definedName name="_vena_CashFlowS3_CashFlowB6_R_FV_42f34b52efc14701904e2bd69b949ebb_274">'[1]Cash Flow'!#REF!</definedName>
    <definedName name="_vena_CashFlowS3_CashFlowB6_R_FV_42f34b52efc14701904e2bd69b949ebb_275">'[1]Cash Flow'!#REF!</definedName>
    <definedName name="_vena_CashFlowS3_CashFlowB6_R_FV_42f34b52efc14701904e2bd69b949ebb_276">'[1]Cash Flow'!#REF!</definedName>
    <definedName name="_vena_CashFlowS3_CashFlowB6_R_FV_42f34b52efc14701904e2bd69b949ebb_277">'[1]Cash Flow'!#REF!</definedName>
    <definedName name="_vena_CashFlowS3_CashFlowB6_R_FV_42f34b52efc14701904e2bd69b949ebb_278">'[1]Cash Flow'!#REF!</definedName>
    <definedName name="_vena_CashFlowS3_CashFlowB6_R_FV_42f34b52efc14701904e2bd69b949ebb_279">'[1]Cash Flow'!#REF!</definedName>
    <definedName name="_vena_CashFlowS3_CashFlowB6_R_FV_42f34b52efc14701904e2bd69b949ebb_280">'[1]Cash Flow'!#REF!</definedName>
    <definedName name="_vena_CashFlowS3_CashFlowB6_R_FV_42f34b52efc14701904e2bd69b949ebb_281">'[1]Cash Flow'!#REF!</definedName>
    <definedName name="_vena_CashFlowS3_CashFlowB6_R_FV_42f34b52efc14701904e2bd69b949ebb_282">'[1]Cash Flow'!#REF!</definedName>
    <definedName name="_vena_CashFlowS3_CashFlowB6_R_FV_42f34b52efc14701904e2bd69b949ebb_283">'[1]Cash Flow'!#REF!</definedName>
    <definedName name="_vena_CashFlowS3_CashFlowB6_R_FV_42f34b52efc14701904e2bd69b949ebb_284">'[1]Cash Flow'!#REF!</definedName>
    <definedName name="_vena_CashFlowS3_CashFlowB6_R_FV_42f34b52efc14701904e2bd69b949ebb_285">'[1]Cash Flow'!#REF!</definedName>
    <definedName name="_vena_CashFlowS3_CashFlowB6_R_FV_42f34b52efc14701904e2bd69b949ebb_286">'[1]Cash Flow'!#REF!</definedName>
    <definedName name="_vena_CashFlowS3_CashFlowB6_R_FV_42f34b52efc14701904e2bd69b949ebb_287">'[1]Cash Flow'!#REF!</definedName>
    <definedName name="_vena_CashFlowS3_CashFlowB6_R_FV_42f34b52efc14701904e2bd69b949ebb_288">'[1]Cash Flow'!#REF!</definedName>
    <definedName name="_vena_CashFlowS3_CashFlowB6_R_FV_42f34b52efc14701904e2bd69b949ebb_289">'[1]Cash Flow'!#REF!</definedName>
    <definedName name="_vena_CashFlowS3_CashFlowB6_R_FV_42f34b52efc14701904e2bd69b949ebb_290">'[1]Cash Flow'!#REF!</definedName>
    <definedName name="_vena_CashFlowS3_CashFlowB6_R_FV_42f34b52efc14701904e2bd69b949ebb_291">'[1]Cash Flow'!#REF!</definedName>
    <definedName name="_vena_CashFlowS3_CashFlowB6_R_FV_42f34b52efc14701904e2bd69b949ebb_292">'[1]Cash Flow'!#REF!</definedName>
    <definedName name="_vena_CashFlowS3_CashFlowB6_R_FV_42f34b52efc14701904e2bd69b949ebb_293">'[1]Cash Flow'!#REF!</definedName>
    <definedName name="_vena_CashFlowS3_CashFlowB6_R_FV_42f34b52efc14701904e2bd69b949ebb_294">'[1]Cash Flow'!#REF!</definedName>
    <definedName name="_vena_CashFlowS3_CashFlowB6_R_FV_42f34b52efc14701904e2bd69b949ebb_295">'[1]Cash Flow'!#REF!</definedName>
    <definedName name="_vena_CashFlowS3_CashFlowB6_R_FV_42f34b52efc14701904e2bd69b949ebb_296">'[1]Cash Flow'!#REF!</definedName>
    <definedName name="_vena_CashFlowS3_CashFlowB6_R_FV_42f34b52efc14701904e2bd69b949ebb_297">'[1]Cash Flow'!#REF!</definedName>
    <definedName name="_vena_CashFlowS3_CashFlowB6_R_FV_42f34b52efc14701904e2bd69b949ebb_298">'[1]Cash Flow'!#REF!</definedName>
    <definedName name="_vena_CashFlowS3_CashFlowB6_R_FV_42f34b52efc14701904e2bd69b949ebb_299">'[1]Cash Flow'!#REF!</definedName>
    <definedName name="_vena_CashFlowS3_CashFlowB6_R_FV_42f34b52efc14701904e2bd69b949ebb_300">'[1]Cash Flow'!#REF!</definedName>
    <definedName name="_vena_CashFlowS3_CashFlowB6_R_FV_42f34b52efc14701904e2bd69b949ebb_301">'[1]Cash Flow'!#REF!</definedName>
    <definedName name="_vena_CashFlowS3_CashFlowB6_R_FV_42f34b52efc14701904e2bd69b949ebb_302">'[1]Cash Flow'!#REF!</definedName>
    <definedName name="_vena_CashFlowS3_CashFlowB6_R_FV_42f34b52efc14701904e2bd69b949ebb_303">'[1]Cash Flow'!#REF!</definedName>
    <definedName name="_vena_CashFlowS3_CashFlowB6_R_FV_42f34b52efc14701904e2bd69b949ebb_304">'[1]Cash Flow'!#REF!</definedName>
    <definedName name="_vena_CashFlowS3_CashFlowB6_R_FV_42f34b52efc14701904e2bd69b949ebb_305">'[1]Cash Flow'!#REF!</definedName>
    <definedName name="_vena_CashFlowS3_CashFlowB6_R_FV_42f34b52efc14701904e2bd69b949ebb_306">'[1]Cash Flow'!#REF!</definedName>
    <definedName name="_vena_CashFlowS3_CashFlowB6_R_FV_42f34b52efc14701904e2bd69b949ebb_307">'[1]Cash Flow'!#REF!</definedName>
    <definedName name="_vena_CashFlowS3_CashFlowB6_R_FV_42f34b52efc14701904e2bd69b949ebb_308">'[1]Cash Flow'!#REF!</definedName>
    <definedName name="_vena_CashFlowS3_CashFlowB6_R_FV_42f34b52efc14701904e2bd69b949ebb_309">'[1]Cash Flow'!#REF!</definedName>
    <definedName name="_vena_CashFlowS3_CashFlowB6_R_FV_42f34b52efc14701904e2bd69b949ebb_310">'[1]Cash Flow'!#REF!</definedName>
    <definedName name="_vena_CashFlowS3_CashFlowB6_R_FV_42f34b52efc14701904e2bd69b949ebb_311">'[1]Cash Flow'!#REF!</definedName>
    <definedName name="_vena_CashFlowS3_CashFlowB6_R_FV_42f34b52efc14701904e2bd69b949ebb_312">'[1]Cash Flow'!#REF!</definedName>
    <definedName name="_vena_CashFlowS3_CashFlowB6_R_FV_42f34b52efc14701904e2bd69b949ebb_313">'[1]Cash Flow'!#REF!</definedName>
    <definedName name="_vena_CashFlowS3_CashFlowB6_R_FV_42f34b52efc14701904e2bd69b949ebb_314">'[1]Cash Flow'!#REF!</definedName>
    <definedName name="_vena_CashFlowS3_CashFlowB6_R_FV_42f34b52efc14701904e2bd69b949ebb_315">'[1]Cash Flow'!#REF!</definedName>
    <definedName name="_vena_CashFlowS3_CashFlowB6_R_FV_42f34b52efc14701904e2bd69b949ebb_316">'[1]Cash Flow'!#REF!</definedName>
    <definedName name="_vena_CashFlowS3_CashFlowB6_R_FV_42f34b52efc14701904e2bd69b949ebb_317">'[1]Cash Flow'!#REF!</definedName>
    <definedName name="_vena_CashFlowS3_CashFlowB6_R_FV_42f34b52efc14701904e2bd69b949ebb_318">'[1]Cash Flow'!#REF!</definedName>
    <definedName name="_vena_CashFlowS3_CashFlowB6_R_FV_42f34b52efc14701904e2bd69b949ebb_319">'[1]Cash Flow'!#REF!</definedName>
    <definedName name="_vena_CashFlowS3_CashFlowB6_R_FV_42f34b52efc14701904e2bd69b949ebb_320">'[1]Cash Flow'!#REF!</definedName>
    <definedName name="_vena_CashFlowS3_CashFlowB6_R_FV_42f34b52efc14701904e2bd69b949ebb_321">'[1]Cash Flow'!#REF!</definedName>
    <definedName name="_vena_CashFlowS3_CashFlowB6_R_FV_42f34b52efc14701904e2bd69b949ebb_322">'[1]Cash Flow'!#REF!</definedName>
    <definedName name="_vena_CashFlowS3_CashFlowB6_R_FV_42f34b52efc14701904e2bd69b949ebb_323">'[1]Cash Flow'!#REF!</definedName>
    <definedName name="_vena_CashFlowS3_CashFlowB6_R_FV_42f34b52efc14701904e2bd69b949ebb_324">'[1]Cash Flow'!#REF!</definedName>
    <definedName name="_vena_CashFlowS3_CashFlowB6_R_FV_42f34b52efc14701904e2bd69b949ebb_325">'[1]Cash Flow'!#REF!</definedName>
    <definedName name="_vena_CashFlowS3_CashFlowB6_R_FV_42f34b52efc14701904e2bd69b949ebb_326">'[1]Cash Flow'!#REF!</definedName>
    <definedName name="_vena_CashFlowS3_CashFlowB6_R_FV_42f34b52efc14701904e2bd69b949ebb_327">'[1]Cash Flow'!#REF!</definedName>
    <definedName name="_vena_CashFlowS3_CashFlowB6_R_FV_42f34b52efc14701904e2bd69b949ebb_328">'[1]Cash Flow'!#REF!</definedName>
    <definedName name="_vena_CashFlowS3_CashFlowB6_R_FV_42f34b52efc14701904e2bd69b949ebb_329">'[1]Cash Flow'!#REF!</definedName>
    <definedName name="_vena_CashFlowS3_CashFlowB6_R_FV_42f34b52efc14701904e2bd69b949ebb_330">'[1]Cash Flow'!#REF!</definedName>
    <definedName name="_vena_CashFlowS3_CashFlowB6_R_FV_42f34b52efc14701904e2bd69b949ebb_331">'[1]Cash Flow'!#REF!</definedName>
    <definedName name="_vena_CashFlowS3_CashFlowB6_R_FV_42f34b52efc14701904e2bd69b949ebb_332">'[1]Cash Flow'!#REF!</definedName>
    <definedName name="_vena_CashFlowS3_CashFlowB6_R_FV_42f34b52efc14701904e2bd69b949ebb_333">'[1]Cash Flow'!#REF!</definedName>
    <definedName name="_vena_CashFlowS3_CashFlowB6_R_FV_42f34b52efc14701904e2bd69b949ebb_334">'[1]Cash Flow'!#REF!</definedName>
    <definedName name="_vena_CashFlowS3_CashFlowB6_R_FV_42f34b52efc14701904e2bd69b949ebb_335">'[1]Cash Flow'!#REF!</definedName>
    <definedName name="_vena_CashFlowS3_CashFlowB6_R_FV_42f34b52efc14701904e2bd69b949ebb_336">'[1]Cash Flow'!#REF!</definedName>
    <definedName name="_vena_CashFlowS3_CashFlowB6_R_FV_42f34b52efc14701904e2bd69b949ebb_337">'[1]Cash Flow'!#REF!</definedName>
    <definedName name="_vena_CashFlowS3_CashFlowB6_R_FV_42f34b52efc14701904e2bd69b949ebb_338">'[1]Cash Flow'!#REF!</definedName>
    <definedName name="_vena_CashFlowS3_CashFlowB6_R_FV_42f34b52efc14701904e2bd69b949ebb_339">'[1]Cash Flow'!#REF!</definedName>
    <definedName name="_vena_CashFlowS3_CashFlowB6_R_FV_42f34b52efc14701904e2bd69b949ebb_340">'[1]Cash Flow'!#REF!</definedName>
    <definedName name="_vena_CashFlowS3_CashFlowB6_R_FV_42f34b52efc14701904e2bd69b949ebb_341">'[1]Cash Flow'!#REF!</definedName>
    <definedName name="_vena_CashFlowS3_CashFlowB6_R_FV_42f34b52efc14701904e2bd69b949ebb_342">'[1]Cash Flow'!#REF!</definedName>
    <definedName name="_vena_CashFlowS3_CashFlowB6_R_FV_42f34b52efc14701904e2bd69b949ebb_344">'[1]Cash Flow'!#REF!</definedName>
    <definedName name="_vena_CashFlowS3_CashFlowB6_R_FV_42f34b52efc14701904e2bd69b949ebb_345">'[1]Cash Flow'!#REF!</definedName>
    <definedName name="_vena_CashFlowS3_CashFlowB6_R_FV_42f34b52efc14701904e2bd69b949ebb_346">'[1]Cash Flow'!#REF!</definedName>
    <definedName name="_vena_CashFlowS3_CashFlowB6_R_FV_42f34b52efc14701904e2bd69b949ebb_349">'[1]Cash Flow'!#REF!</definedName>
    <definedName name="_vena_CashFlowS3_CashFlowB6_R_FV_42f34b52efc14701904e2bd69b949ebb_350">'[1]Cash Flow'!#REF!</definedName>
    <definedName name="_vena_CashFlowS3_CashFlowB6_R_FV_42f34b52efc14701904e2bd69b949ebb_351">'[1]Cash Flow'!#REF!</definedName>
    <definedName name="_vena_CashFlowS3_CashFlowB6_R_FV_42f34b52efc14701904e2bd69b949ebb_352">'[1]Cash Flow'!#REF!</definedName>
    <definedName name="_vena_CashFlowS3_CashFlowB6_R_FV_42f34b52efc14701904e2bd69b949ebb_353">'[1]Cash Flow'!#REF!</definedName>
    <definedName name="_vena_CashFlowS3_CashFlowB6_R_FV_42f34b52efc14701904e2bd69b949ebb_354">'[1]Cash Flow'!#REF!</definedName>
    <definedName name="_vena_CashFlowS3_CashFlowB6_R_FV_42f34b52efc14701904e2bd69b949ebb_355">'[1]Cash Flow'!#REF!</definedName>
    <definedName name="_vena_CashFlowS3_CashFlowB6_R_FV_42f34b52efc14701904e2bd69b949ebb_356">'[1]Cash Flow'!#REF!</definedName>
    <definedName name="_vena_CashFlowS3_CashFlowB6_R_FV_42f34b52efc14701904e2bd69b949ebb_357">'[1]Cash Flow'!#REF!</definedName>
    <definedName name="_vena_CashFlowS3_CashFlowB6_R_FV_42f34b52efc14701904e2bd69b949ebb_358">'[1]Cash Flow'!#REF!</definedName>
    <definedName name="_vena_CashFlowS3_CashFlowB6_R_FV_42f34b52efc14701904e2bd69b949ebb_359">'[1]Cash Flow'!#REF!</definedName>
    <definedName name="_vena_CashFlowS3_CashFlowB6_R_FV_42f34b52efc14701904e2bd69b949ebb_360">'[1]Cash Flow'!#REF!</definedName>
    <definedName name="_vena_CashFlowS3_CashFlowB6_R_FV_42f34b52efc14701904e2bd69b949ebb_361">'[1]Cash Flow'!#REF!</definedName>
    <definedName name="_vena_CashFlowS3_CashFlowB6_R_FV_42f34b52efc14701904e2bd69b949ebb_362">'[1]Cash Flow'!#REF!</definedName>
    <definedName name="_vena_CashFlowS3_CashFlowB6_R_FV_42f34b52efc14701904e2bd69b949ebb_363">'[1]Cash Flow'!#REF!</definedName>
    <definedName name="_vena_CashFlowS3_CashFlowB6_R_FV_42f34b52efc14701904e2bd69b949ebb_364">'[1]Cash Flow'!#REF!</definedName>
    <definedName name="_vena_CashFlowS3_CashFlowB6_R_FV_42f34b52efc14701904e2bd69b949ebb_365">'[1]Cash Flow'!#REF!</definedName>
    <definedName name="_vena_CashFlowS3_CashFlowB6_R_FV_42f34b52efc14701904e2bd69b949ebb_366">'[1]Cash Flow'!#REF!</definedName>
    <definedName name="_vena_CashFlowS3_CashFlowB6_R_FV_42f34b52efc14701904e2bd69b949ebb_367">'[1]Cash Flow'!#REF!</definedName>
    <definedName name="_vena_CashFlowS3_CashFlowB6_R_FV_42f34b52efc14701904e2bd69b949ebb_368">'[1]Cash Flow'!#REF!</definedName>
    <definedName name="_vena_CashFlowS3_CashFlowB6_R_FV_42f34b52efc14701904e2bd69b949ebb_369">'[1]Cash Flow'!#REF!</definedName>
    <definedName name="_vena_CashFlowS3_CashFlowB6_R_FV_42f34b52efc14701904e2bd69b949ebb_370">'[1]Cash Flow'!#REF!</definedName>
    <definedName name="_vena_CashFlowS3_CashFlowB6_R_FV_42f34b52efc14701904e2bd69b949ebb_371">'[1]Cash Flow'!#REF!</definedName>
    <definedName name="_vena_CashFlowS3_CashFlowB6_R_FV_42f34b52efc14701904e2bd69b949ebb_372">'[1]Cash Flow'!#REF!</definedName>
    <definedName name="_vena_CashFlowS3_CashFlowB6_R_FV_42f34b52efc14701904e2bd69b949ebb_373">'[1]Cash Flow'!#REF!</definedName>
    <definedName name="_vena_CashFlowS3_CashFlowB6_R_FV_42f34b52efc14701904e2bd69b949ebb_374">'[1]Cash Flow'!#REF!</definedName>
    <definedName name="_vena_CashFlowS3_CashFlowB6_R_FV_42f34b52efc14701904e2bd69b949ebb_375">'[1]Cash Flow'!#REF!</definedName>
    <definedName name="_vena_CashFlowS3_CashFlowB6_R_FV_42f34b52efc14701904e2bd69b949ebb_376">'[1]Cash Flow'!#REF!</definedName>
    <definedName name="_vena_CashFlowS3_CashFlowB6_R_FV_42f34b52efc14701904e2bd69b949ebb_377">'[1]Cash Flow'!#REF!</definedName>
    <definedName name="_vena_CashFlowS3_CashFlowB6_R_FV_42f34b52efc14701904e2bd69b949ebb_378">'[1]Cash Flow'!#REF!</definedName>
    <definedName name="_vena_CashFlowS3_CashFlowB6_R_FV_42f34b52efc14701904e2bd69b949ebb_379">'[1]Cash Flow'!#REF!</definedName>
    <definedName name="_vena_CashFlowS3_CashFlowB6_R_FV_42f34b52efc14701904e2bd69b949ebb_380">'[1]Cash Flow'!#REF!</definedName>
    <definedName name="_vena_CashFlowS3_CashFlowB6_R_FV_42f34b52efc14701904e2bd69b949ebb_381">'[1]Cash Flow'!#REF!</definedName>
    <definedName name="_vena_CashFlowS3_CashFlowB6_R_FV_42f34b52efc14701904e2bd69b949ebb_382">'[1]Cash Flow'!#REF!</definedName>
    <definedName name="_vena_CashFlowS3_CashFlowB6_R_FV_42f34b52efc14701904e2bd69b949ebb_383">'[1]Cash Flow'!#REF!</definedName>
    <definedName name="_vena_CashFlowS3_CashFlowB6_R_FV_42f34b52efc14701904e2bd69b949ebb_384">'[1]Cash Flow'!#REF!</definedName>
    <definedName name="_vena_CashFlowS3_CashFlowB6_R_FV_42f34b52efc14701904e2bd69b949ebb_385">'[1]Cash Flow'!#REF!</definedName>
    <definedName name="_vena_CashFlowS3_CashFlowB6_R_FV_42f34b52efc14701904e2bd69b949ebb_386">'[1]Cash Flow'!#REF!</definedName>
    <definedName name="_vena_CashFlowS3_CashFlowB6_R_FV_42f34b52efc14701904e2bd69b949ebb_387">'[1]Cash Flow'!#REF!</definedName>
    <definedName name="_vena_CashFlowS3_CashFlowB6_R_FV_42f34b52efc14701904e2bd69b949ebb_388">'[1]Cash Flow'!#REF!</definedName>
    <definedName name="_vena_CashFlowS3_CashFlowB6_R_FV_42f34b52efc14701904e2bd69b949ebb_389">'[1]Cash Flow'!#REF!</definedName>
    <definedName name="_vena_CashFlowS3_CashFlowB6_R_FV_42f34b52efc14701904e2bd69b949ebb_39">'[1]Cash Flow'!#REF!</definedName>
    <definedName name="_vena_CashFlowS3_CashFlowB6_R_FV_42f34b52efc14701904e2bd69b949ebb_390">'[1]Cash Flow'!#REF!</definedName>
    <definedName name="_vena_CashFlowS3_CashFlowB6_R_FV_42f34b52efc14701904e2bd69b949ebb_391">'[1]Cash Flow'!#REF!</definedName>
    <definedName name="_vena_CashFlowS3_CashFlowB6_R_FV_42f34b52efc14701904e2bd69b949ebb_392">'[1]Cash Flow'!#REF!</definedName>
    <definedName name="_vena_CashFlowS3_CashFlowB6_R_FV_42f34b52efc14701904e2bd69b949ebb_393">'[1]Cash Flow'!#REF!</definedName>
    <definedName name="_vena_CashFlowS3_CashFlowB6_R_FV_42f34b52efc14701904e2bd69b949ebb_394">'[1]Cash Flow'!#REF!</definedName>
    <definedName name="_vena_CashFlowS3_CashFlowB6_R_FV_42f34b52efc14701904e2bd69b949ebb_395">'[1]Cash Flow'!#REF!</definedName>
    <definedName name="_vena_CashFlowS3_CashFlowB6_R_FV_42f34b52efc14701904e2bd69b949ebb_396">'[1]Cash Flow'!#REF!</definedName>
    <definedName name="_vena_CashFlowS3_CashFlowB6_R_FV_42f34b52efc14701904e2bd69b949ebb_397">'[1]Cash Flow'!#REF!</definedName>
    <definedName name="_vena_CashFlowS3_CashFlowB6_R_FV_42f34b52efc14701904e2bd69b949ebb_398">'[1]Cash Flow'!#REF!</definedName>
    <definedName name="_vena_CashFlowS3_CashFlowB6_R_FV_42f34b52efc14701904e2bd69b949ebb_399">'[1]Cash Flow'!#REF!</definedName>
    <definedName name="_vena_CashFlowS3_CashFlowB6_R_FV_42f34b52efc14701904e2bd69b949ebb_40">'[1]Cash Flow'!#REF!</definedName>
    <definedName name="_vena_CashFlowS3_CashFlowB6_R_FV_42f34b52efc14701904e2bd69b949ebb_400">'[1]Cash Flow'!#REF!</definedName>
    <definedName name="_vena_CashFlowS3_CashFlowB6_R_FV_42f34b52efc14701904e2bd69b949ebb_401">'[1]Cash Flow'!#REF!</definedName>
    <definedName name="_vena_CashFlowS3_CashFlowB6_R_FV_42f34b52efc14701904e2bd69b949ebb_402">'[1]Cash Flow'!#REF!</definedName>
    <definedName name="_vena_CashFlowS3_CashFlowB6_R_FV_42f34b52efc14701904e2bd69b949ebb_403">'[1]Cash Flow'!#REF!</definedName>
    <definedName name="_vena_CashFlowS3_CashFlowB6_R_FV_42f34b52efc14701904e2bd69b949ebb_404">'[1]Cash Flow'!#REF!</definedName>
    <definedName name="_vena_CashFlowS3_CashFlowB6_R_FV_42f34b52efc14701904e2bd69b949ebb_405">'[1]Cash Flow'!#REF!</definedName>
    <definedName name="_vena_CashFlowS3_CashFlowB6_R_FV_42f34b52efc14701904e2bd69b949ebb_406">'[1]Cash Flow'!#REF!</definedName>
    <definedName name="_vena_CashFlowS3_CashFlowB6_R_FV_42f34b52efc14701904e2bd69b949ebb_407">'[1]Cash Flow'!#REF!</definedName>
    <definedName name="_vena_CashFlowS3_CashFlowB6_R_FV_42f34b52efc14701904e2bd69b949ebb_408">'[1]Cash Flow'!#REF!</definedName>
    <definedName name="_vena_CashFlowS3_CashFlowB6_R_FV_42f34b52efc14701904e2bd69b949ebb_409">'[1]Cash Flow'!#REF!</definedName>
    <definedName name="_vena_CashFlowS3_CashFlowB6_R_FV_42f34b52efc14701904e2bd69b949ebb_41">'[1]Cash Flow'!#REF!</definedName>
    <definedName name="_vena_CashFlowS3_CashFlowB6_R_FV_42f34b52efc14701904e2bd69b949ebb_410">'[1]Cash Flow'!#REF!</definedName>
    <definedName name="_vena_CashFlowS3_CashFlowB6_R_FV_42f34b52efc14701904e2bd69b949ebb_411">'[1]Cash Flow'!#REF!</definedName>
    <definedName name="_vena_CashFlowS3_CashFlowB6_R_FV_42f34b52efc14701904e2bd69b949ebb_412">'[1]Cash Flow'!#REF!</definedName>
    <definedName name="_vena_CashFlowS3_CashFlowB6_R_FV_42f34b52efc14701904e2bd69b949ebb_413">'[1]Cash Flow'!#REF!</definedName>
    <definedName name="_vena_CashFlowS3_CashFlowB6_R_FV_42f34b52efc14701904e2bd69b949ebb_414">'[1]Cash Flow'!#REF!</definedName>
    <definedName name="_vena_CashFlowS3_CashFlowB6_R_FV_42f34b52efc14701904e2bd69b949ebb_415">'[1]Cash Flow'!#REF!</definedName>
    <definedName name="_vena_CashFlowS3_CashFlowB6_R_FV_42f34b52efc14701904e2bd69b949ebb_416">'[1]Cash Flow'!#REF!</definedName>
    <definedName name="_vena_CashFlowS3_CashFlowB6_R_FV_42f34b52efc14701904e2bd69b949ebb_417">'[1]Cash Flow'!#REF!</definedName>
    <definedName name="_vena_CashFlowS3_CashFlowB6_R_FV_42f34b52efc14701904e2bd69b949ebb_418">'[1]Cash Flow'!#REF!</definedName>
    <definedName name="_vena_CashFlowS3_CashFlowB6_R_FV_42f34b52efc14701904e2bd69b949ebb_419">'[1]Cash Flow'!#REF!</definedName>
    <definedName name="_vena_CashFlowS3_CashFlowB6_R_FV_42f34b52efc14701904e2bd69b949ebb_420">'[1]Cash Flow'!#REF!</definedName>
    <definedName name="_vena_CashFlowS3_CashFlowB6_R_FV_42f34b52efc14701904e2bd69b949ebb_421">'[1]Cash Flow'!#REF!</definedName>
    <definedName name="_vena_CashFlowS3_CashFlowB6_R_FV_42f34b52efc14701904e2bd69b949ebb_422">'[1]Cash Flow'!#REF!</definedName>
    <definedName name="_vena_CashFlowS3_CashFlowB6_R_FV_42f34b52efc14701904e2bd69b949ebb_423">'[1]Cash Flow'!#REF!</definedName>
    <definedName name="_vena_CashFlowS3_CashFlowB6_R_FV_42f34b52efc14701904e2bd69b949ebb_424">'[1]Cash Flow'!#REF!</definedName>
    <definedName name="_vena_CashFlowS3_CashFlowB6_R_FV_42f34b52efc14701904e2bd69b949ebb_425">'[1]Cash Flow'!#REF!</definedName>
    <definedName name="_vena_CashFlowS3_CashFlowB6_R_FV_42f34b52efc14701904e2bd69b949ebb_426">'[1]Cash Flow'!#REF!</definedName>
    <definedName name="_vena_CashFlowS3_P_3_720177941083193402" comment="*">'[1]Cash Flow'!#REF!</definedName>
    <definedName name="_vena_CashFlowS3_P_4_720177941095776277" comment="*">'[1]Cash Flow'!#REF!</definedName>
    <definedName name="_vena_CashFlowS3_P_6_720177941255159927" comment="*">'[1]Cash Flow'!#REF!</definedName>
    <definedName name="_vena_CashFlowS3_P_7_720177941267742850" comment="*">'[1]Cash Flow'!#REF!</definedName>
    <definedName name="_vena_CashFlowS3_P_FV_e3545e3dcc52420a84dcdae3a23a4597" comment="*">'[1]Cash Flow'!#REF!</definedName>
    <definedName name="_vena_ClosedMonthS1_ClosedMonthB1_C_8_720177941305491604">'MYP updated post SPCSA response'!#REF!</definedName>
    <definedName name="_vena_ClosedMonthS1_ClosedMonthB1_R_5_720177941125136562">'MYP updated post SPCSA response'!#REF!</definedName>
    <definedName name="_vena_ClosedMonthS1_P_3_720177941083193402" comment="*">'MYP updated post SPCSA response'!#REF!</definedName>
    <definedName name="_vena_ClosedMonthS1_P_6_720177941255159927" comment="*">'MYP updated post SPCSA response'!#REF!</definedName>
    <definedName name="_vena_ClosedMonthS1_P_7_720177941267742850" comment="*">'MYP updated post SPCSA response'!#REF!</definedName>
    <definedName name="_vena_ClosedMonthS1_P_FV_56493ffece784c5db4cd0fd3b40a250d" comment="*">'MYP updated post SPCSA response'!#REF!</definedName>
    <definedName name="_vena_ClosedMonthS1_P_FV_e1c3a244dc3d4f149ecdf7d748811086" comment="*">'MYP updated post SPCSA response'!#REF!</definedName>
    <definedName name="_vena_ClosedMonthS1_P_FV_e3545e3dcc52420a84dcdae3a23a4597" comment="*">'MYP updated post SPCSA response'!#REF!</definedName>
    <definedName name="_vena_ComparisonScenario_P_2_1400381400535531530">'MYP updated post SPCSA response'!#REF!</definedName>
    <definedName name="_vena_ComparisonScenario_P_2_1535057743495561222" comment="*">'MYP updated post SPCSA response'!#REF!</definedName>
    <definedName name="_vena_ComparisonScenario_P_2_720177941070610503">'MYP updated post SPCSA response'!#REF!</definedName>
    <definedName name="_vena_CurrentForecast_P_1_720177941045444637">'MYP updated post SPCSA response'!#REF!</definedName>
    <definedName name="_vena_CurrentForecast_P_1_720177941045444666">'MYP updated post SPCSA response'!#REF!</definedName>
    <definedName name="_vena_CurrentForecast_P_1_720177941049638930">'MYP updated post SPCSA response'!#REF!</definedName>
    <definedName name="_vena_CurrentForecast_P_1_721516088932433922">'MYP updated post SPCSA response'!#REF!</definedName>
    <definedName name="_vena_CurrentForecast_P_1_721516490830118912" comment="*">'MYP updated post SPCSA response'!#REF!</definedName>
    <definedName name="_vena_CurrentForecast_P_1_972303172729962497">'MYP updated post SPCSA response'!#REF!</definedName>
    <definedName name="_vena_CurrentForecast_P_2_1273062288086007824">'MYP updated post SPCSA response'!#REF!</definedName>
    <definedName name="_vena_CurrentForecast_P_2_1273062288086007830">'MYP updated post SPCSA response'!#REF!</definedName>
    <definedName name="_vena_CurrentForecast_P_2_1400381400527142916">'MYP updated post SPCSA response'!#REF!</definedName>
    <definedName name="_vena_CurrentForecast_P_2_1400381400531337217">'MYP updated post SPCSA response'!#REF!</definedName>
    <definedName name="_vena_CurrentForecast_P_2_1400381400531337219">'MYP updated post SPCSA response'!#REF!</definedName>
    <definedName name="_vena_CurrentForecast_P_2_1400381400531337225">'MYP updated post SPCSA response'!#REF!</definedName>
    <definedName name="_vena_CurrentForecast_P_2_1535057743503949826" comment="*">'MYP updated post SPCSA response'!#REF!</definedName>
    <definedName name="_vena_CurrentForecast_P_4_720177941091581964">'MYP updated post SPCSA response'!#REF!</definedName>
    <definedName name="_vena_CurrentForecast_P_4_720177941091582007" comment="*">'MYP updated post SPCSA response'!#REF!</definedName>
    <definedName name="_vena_CurrentForecast_P_4_720177941091582011">'MYP updated post SPCSA response'!#REF!</definedName>
    <definedName name="_vena_DYNC_SMultiSiteS1_BMultiSiteB1_168c83dd">'[1]MYP-Multisite'!#REF!</definedName>
    <definedName name="_vena_DYNC_SMultiSiteS1_BMultiSiteB1_168c83dd_24d1540b">'[1]MYP-Multisite'!#REF!</definedName>
    <definedName name="_vena_DYNC_SMultiSiteS1_BMultiSiteB1_355cbf47">'[1]MYP-Multisite'!#REF!</definedName>
    <definedName name="_vena_DYNC_SMultiSiteS1_BMultiSiteB1_355cbf47_5cbe24ed">'[1]MYP-Multisite'!#REF!</definedName>
    <definedName name="_vena_DYNC_SMultiSiteS1_BMultiSiteB1_482f496c">'[1]MYP-Multisite'!#REF!</definedName>
    <definedName name="_vena_DYNC_SMultiSiteS1_BMultiSiteB1_482f496c_de054fea">'[1]MYP-Multisite'!#REF!</definedName>
    <definedName name="_vena_DYNC_SMultiSiteS1_BMultiSiteB1_5bab48ef">'[1]MYP-Multisite'!#REF!</definedName>
    <definedName name="_vena_DYNC_SMultiSiteS1_BMultiSiteB1_5bab48ef_7f07e05">'[1]MYP-Multisite'!#REF!</definedName>
    <definedName name="_vena_DYNC_SMultiSiteS1_BMultiSiteB1_787c5845">'[1]MYP-Multisite'!#REF!</definedName>
    <definedName name="_vena_DYNC_SMultiSiteS1_BMultiSiteB1_787c5845_90014e6c">'[1]MYP-Multisite'!#REF!</definedName>
    <definedName name="_vena_DYNC_SMultiSiteS1_BMultiSiteB1_8131720f">'[1]MYP-Multisite'!#REF!</definedName>
    <definedName name="_vena_DYNC_SMultiSiteS1_BMultiSiteB1_8131720f_96e2e78a">'[1]MYP-Multisite'!#REF!</definedName>
    <definedName name="_vena_DYNC_SMultiSiteS1_BMultiSiteB1_815e75d0">'[1]MYP-Multisite'!#REF!</definedName>
    <definedName name="_vena_DYNC_SMultiSiteS1_BMultiSiteB1_815e75d0_7e7a2735">'[1]MYP-Multisite'!#REF!</definedName>
    <definedName name="_vena_DYNC_SMultiSiteS1_BMultiSiteB1_a224ae11">'[1]MYP-Multisite'!#REF!</definedName>
    <definedName name="_vena_DYNC_SMultiSiteS1_BMultiSiteB1_a224ae11_1d90c46e">'[1]MYP-Multisite'!#REF!</definedName>
    <definedName name="_vena_DYNC_SMultiSiteS1_BMultiSiteB1_d6ca63b5">'[1]MYP-Multisite'!#REF!</definedName>
    <definedName name="_vena_DYNC_SMultiSiteS1_BMultiSiteB1_d6ca63b5_7b0b8577">'[1]MYP-Multisite'!#REF!</definedName>
    <definedName name="_vena_DYNC_SMultiSiteS1_BMultiSiteB1_e6934d95">'[1]MYP-Multisite'!#REF!</definedName>
    <definedName name="_vena_DYNC_SMultiSiteS1_BMultiSiteB1_e6934d95_3f96640e">'[1]MYP-Multisite'!#REF!</definedName>
    <definedName name="_vena_DYNC_SPayrollS1_BPayrollB1_268a020b">[1]Payroll!#REF!</definedName>
    <definedName name="_vena_DYNC_SPayrollS1_BPayrollB1_268a020b_5e584b5b">[1]Payroll!#REF!</definedName>
    <definedName name="_vena_DYNC_SPayrollS1_BPayrollB1_36d15da1">[1]Payroll!#REF!</definedName>
    <definedName name="_vena_DYNC_SPayrollS1_BPayrollB1_36d15da1_2b61ec78">[1]Payroll!#REF!</definedName>
    <definedName name="_vena_DYNC_SPayrollS1_BPayrollB1_584fdb8a">[1]Payroll!#REF!</definedName>
    <definedName name="_vena_DYNC_SPayrollS1_BPayrollB1_584fdb8a_f6d3ce12">[1]Payroll!#REF!</definedName>
    <definedName name="_vena_DYNC_SPayrollS1_BPayrollB1_65345a82">[1]Payroll!#REF!</definedName>
    <definedName name="_vena_DYNC_SPayrollS1_BPayrollB1_65345a82_b88a12e4">[1]Payroll!#REF!</definedName>
    <definedName name="_vena_DYNC_SPayrollS1_BPayrollB1_6f9dfc5f">[1]Payroll!#REF!</definedName>
    <definedName name="_vena_DYNC_SPayrollS1_BPayrollB1_6f9dfc5f_85ec0596">[1]Payroll!#REF!</definedName>
    <definedName name="_vena_DYNC_SPayrollS1_BPayrollB1_9c93ef3e">[1]Payroll!#REF!</definedName>
    <definedName name="_vena_DYNC_SPayrollS1_BPayrollB1_9c93ef3e_d15ad5fc">[1]Payroll!#REF!</definedName>
    <definedName name="_vena_DYNC_SPayrollS1_BPayrollB1_9f0891e2">[1]Payroll!#REF!</definedName>
    <definedName name="_vena_DYNC_SPayrollS1_BPayrollB1_9f0891e2_327b9fba">[1]Payroll!#REF!</definedName>
    <definedName name="_vena_DYNC_SPayrollS1_BPayrollB1_b19167b4">[1]Payroll!#REF!</definedName>
    <definedName name="_vena_DYNC_SPayrollS1_BPayrollB1_b19167b4_f5e0ba84">[1]Payroll!#REF!</definedName>
    <definedName name="_vena_DYNC_SPayrollS1_BPayrollB1_c5d9ae0b">[1]Payroll!#REF!</definedName>
    <definedName name="_vena_DYNC_SPayrollS1_BPayrollB1_c5d9ae0b_9de82511">[1]Payroll!#REF!</definedName>
    <definedName name="_vena_DYNC_SPayrollS1_BPayrollB1_d6cfc760">[1]Payroll!#REF!</definedName>
    <definedName name="_vena_DYNC_SPayrollS1_BPayrollB1_d6cfc760_ff9e2b07">[1]Payroll!#REF!</definedName>
    <definedName name="_vena_DYNC_SPayrollS1_BPayrollB1_d7710b31">[1]Payroll!#REF!</definedName>
    <definedName name="_vena_DYNC_SPayrollS1_BPayrollB1_d7710b31_fe9b6130">[1]Payroll!#REF!</definedName>
    <definedName name="_vena_DYNC_SPayrollS1_BPayrollB1_ff454d35">[1]Payroll!#REF!</definedName>
    <definedName name="_vena_DYNC_SPayrollS1_BPayrollB1_ff454d35_a8c6a84f">[1]Payroll!#REF!</definedName>
    <definedName name="_vena_DYNP_SComparisonScenario_166f86c7">'MYP updated post SPCSA response'!#REF!</definedName>
    <definedName name="_vena_DYNP_SComparisonScenario_ae8d513">'MYP updated post SPCSA response'!#REF!</definedName>
    <definedName name="_vena_DYNP_SComparisonScenario_e2d2b4f9">'MYP updated post SPCSA response'!#REF!</definedName>
    <definedName name="_vena_DYNP_SComparisonScenario_eaa3ede8">'MYP updated post SPCSA response'!#REF!</definedName>
    <definedName name="_vena_DYNP_SCurrentForecast_431b3134">'MYP updated post SPCSA response'!#REF!</definedName>
    <definedName name="_vena_DYNP_SCurrentForecast_460e98bc">'MYP updated post SPCSA response'!#REF!</definedName>
    <definedName name="_vena_DYNP_SCurrentForecast_4b8b95">'MYP updated post SPCSA response'!#REF!</definedName>
    <definedName name="_vena_DYNP_SCurrentForecast_4ee30aa0">'MYP updated post SPCSA response'!#REF!</definedName>
    <definedName name="_vena_DYNP_SCurrentForecast_5446d3c9">'MYP updated post SPCSA response'!#REF!</definedName>
    <definedName name="_vena_DYNP_SCurrentForecast_5ed47fef">'MYP updated post SPCSA response'!#REF!</definedName>
    <definedName name="_vena_DYNP_SCurrentForecast_84845bd0">'MYP updated post SPCSA response'!#REF!</definedName>
    <definedName name="_vena_DYNP_SCurrentForecast_875a7511">'MYP updated post SPCSA response'!#REF!</definedName>
    <definedName name="_vena_DYNP_SCurrentForecast_9f321d2c">'MYP updated post SPCSA response'!#REF!</definedName>
    <definedName name="_vena_DYNP_SCurrentForecast_ad09ed02">'MYP updated post SPCSA response'!#REF!</definedName>
    <definedName name="_vena_DYNP_SCurrentForecast_b0ddecff">'MYP updated post SPCSA response'!#REF!</definedName>
    <definedName name="_vena_DYNP_SCurrentForecast_b91fd4c4">'MYP updated post SPCSA response'!#REF!</definedName>
    <definedName name="_vena_DYNP_SCurrentForecast_c1545a80">'MYP updated post SPCSA response'!#REF!</definedName>
    <definedName name="_vena_DYNP_SCurrentForecast_c5cbf8cf">'MYP updated post SPCSA response'!#REF!</definedName>
    <definedName name="_vena_DYNP_SCurrentForecast_c732c07c">'MYP updated post SPCSA response'!#REF!</definedName>
    <definedName name="_vena_DYNP_SCurrentForecast_d32b8749">'MYP updated post SPCSA response'!#REF!</definedName>
    <definedName name="_vena_DYNP_SCurrentForecast_d9294d5f">'MYP updated post SPCSA response'!#REF!</definedName>
    <definedName name="_vena_DYNP_SCurrentForecast_e4a5ae99">'MYP updated post SPCSA response'!#REF!</definedName>
    <definedName name="_vena_DYNP_SCurrentForecast_e5201e0c">'MYP updated post SPCSA response'!#REF!</definedName>
    <definedName name="_vena_DYNP_SCurrentForecast_f358038">'MYP updated post SPCSA response'!#REF!</definedName>
    <definedName name="_vena_DYNP_SCurrentForecast_f6f6121d">'MYP updated post SPCSA response'!#REF!</definedName>
    <definedName name="_vena_DYNR_SCashFlowS2_BCashFlowB2_37fcf5d8">'[1]Cash Flow'!#REF!</definedName>
    <definedName name="_vena_DYNR_SCashFlowS2_BCashFlowB2_37fcf5d8_2ef1d83b">'[1]Cash Flow'!#REF!</definedName>
    <definedName name="_vena_DYNR_SCashFlowS2_BCashFlowB2_390bc48c">'[1]Cash Flow'!#REF!</definedName>
    <definedName name="_vena_DYNR_SCashFlowS2_BCashFlowB2_390bc48c_1f46329d">'[1]Cash Flow'!#REF!</definedName>
    <definedName name="_vena_DYNR_SCashFlowS2_BCashFlowB2_390bc48c_228d85e1">'[1]Cash Flow'!#REF!</definedName>
    <definedName name="_vena_DYNR_SCashFlowS2_BCashFlowB2_390bc48c_3b0f2960">'[1]Cash Flow'!#REF!</definedName>
    <definedName name="_vena_DYNR_SCashFlowS2_BCashFlowB2_390bc48c_451b3b29">'[1]Cash Flow'!#REF!</definedName>
    <definedName name="_vena_DYNR_SCashFlowS2_BCashFlowB2_390bc48c_4682a77b">'[1]Cash Flow'!#REF!</definedName>
    <definedName name="_vena_DYNR_SCashFlowS2_BCashFlowB2_390bc48c_496edcc5">'[1]Cash Flow'!#REF!</definedName>
    <definedName name="_vena_DYNR_SCashFlowS2_BCashFlowB2_390bc48c_62136d48">'[1]Cash Flow'!#REF!</definedName>
    <definedName name="_vena_DYNR_SCashFlowS2_BCashFlowB2_390bc48c_684d5551">'[1]Cash Flow'!#REF!</definedName>
    <definedName name="_vena_DYNR_SCashFlowS2_BCashFlowB2_390bc48c_773b6b0f">'[1]Cash Flow'!#REF!</definedName>
    <definedName name="_vena_DYNR_SCashFlowS2_BCashFlowB2_390bc48c_78d707ac">'[1]Cash Flow'!#REF!</definedName>
    <definedName name="_vena_DYNR_SCashFlowS2_BCashFlowB2_390bc48c_82e26">'[1]Cash Flow'!#REF!</definedName>
    <definedName name="_vena_DYNR_SCashFlowS2_BCashFlowB2_390bc48c_86c8af7c">'[1]Cash Flow'!#REF!</definedName>
    <definedName name="_vena_DYNR_SCashFlowS2_BCashFlowB2_390bc48c_8cfc58d0">'[1]Cash Flow'!#REF!</definedName>
    <definedName name="_vena_DYNR_SCashFlowS2_BCashFlowB2_390bc48c_9d23a802">'[1]Cash Flow'!#REF!</definedName>
    <definedName name="_vena_DYNR_SCashFlowS2_BCashFlowB2_390bc48c_bdb70f6b">'[1]Cash Flow'!#REF!</definedName>
    <definedName name="_vena_DYNR_SCashFlowS2_BCashFlowB2_390bc48c_d371628d">'[1]Cash Flow'!#REF!</definedName>
    <definedName name="_vena_DYNR_SCashFlowS2_BCashFlowB2_390bc48c_fe1610c1">'[1]Cash Flow'!#REF!</definedName>
    <definedName name="_vena_DYNR_SCashFlowS2_BCashFlowB2_5c8b1261">'[1]Cash Flow'!#REF!</definedName>
    <definedName name="_vena_DYNR_SCashFlowS2_BCashFlowB2_5c8b1261_3580f805">'[1]Cash Flow'!#REF!</definedName>
    <definedName name="_vena_DYNR_SCashFlowS2_BCashFlowB2_5c8b1261_38300e55">'[1]Cash Flow'!#REF!</definedName>
    <definedName name="_vena_DYNR_SCashFlowS2_BCashFlowB2_5c8b1261_3a77d979">'[1]Cash Flow'!#REF!</definedName>
    <definedName name="_vena_DYNR_SCashFlowS2_BCashFlowB2_5c8b1261_5f49f0bd">'[1]Cash Flow'!#REF!</definedName>
    <definedName name="_vena_DYNR_SCashFlowS2_BCashFlowB2_5c8b1261_6186faca">'[1]Cash Flow'!#REF!</definedName>
    <definedName name="_vena_DYNR_SCashFlowS2_BCashFlowB2_5c8b1261_6e789fcd">'[1]Cash Flow'!#REF!</definedName>
    <definedName name="_vena_DYNR_SCashFlowS2_BCashFlowB2_5c8b1261_75350b41">'[1]Cash Flow'!#REF!</definedName>
    <definedName name="_vena_DYNR_SCashFlowS2_BCashFlowB2_5c8b1261_787480e1">'[1]Cash Flow'!#REF!</definedName>
    <definedName name="_vena_DYNR_SCashFlowS2_BCashFlowB2_5c8b1261_8144dd26">'[1]Cash Flow'!#REF!</definedName>
    <definedName name="_vena_DYNR_SCashFlowS2_BCashFlowB2_5c8b1261_890ca942">'[1]Cash Flow'!#REF!</definedName>
    <definedName name="_vena_DYNR_SCashFlowS2_BCashFlowB2_5c8b1261_9a67a6a1">'[1]Cash Flow'!#REF!</definedName>
    <definedName name="_vena_DYNR_SCashFlowS2_BCashFlowB2_5c8b1261_9aab1a6b">'[1]Cash Flow'!#REF!</definedName>
    <definedName name="_vena_DYNR_SCashFlowS2_BCashFlowB2_5c8b1261_a1ea431b">'[1]Cash Flow'!#REF!</definedName>
    <definedName name="_vena_DYNR_SCashFlowS2_BCashFlowB2_5c8b1261_b9f82a4f">'[1]Cash Flow'!#REF!</definedName>
    <definedName name="_vena_DYNR_SCashFlowS2_BCashFlowB2_5c8b1261_bef67ffb">'[1]Cash Flow'!#REF!</definedName>
    <definedName name="_vena_DYNR_SCashFlowS2_BCashFlowB2_5c8b1261_cb6eff28">'[1]Cash Flow'!#REF!</definedName>
    <definedName name="_vena_DYNR_SCashFlowS2_BCashFlowB2_5c8b1261_d58000cd">'[1]Cash Flow'!#REF!</definedName>
    <definedName name="_vena_DYNR_SCashFlowS2_BCashFlowB2_5c8b1261_e56de44f">'[1]Cash Flow'!#REF!</definedName>
    <definedName name="_vena_DYNR_SCashFlowS2_BCashFlowB2_68da2e10">'[1]Cash Flow'!#REF!</definedName>
    <definedName name="_vena_DYNR_SCashFlowS2_BCashFlowB2_68da2e10_10a4bc1a">'[1]Cash Flow'!#REF!</definedName>
    <definedName name="_vena_DYNR_SCashFlowS2_BCashFlowB2_68da2e10_3de6c515">'[1]Cash Flow'!#REF!</definedName>
    <definedName name="_vena_DYNR_SCashFlowS2_BCashFlowB2_68da2e10_3f13c93e">'[1]Cash Flow'!#REF!</definedName>
    <definedName name="_vena_DYNR_SCashFlowS2_BCashFlowB2_68da2e10_40e08518">'[1]Cash Flow'!#REF!</definedName>
    <definedName name="_vena_DYNR_SCashFlowS2_BCashFlowB2_68da2e10_5c836df4">'[1]Cash Flow'!#REF!</definedName>
    <definedName name="_vena_DYNR_SCashFlowS2_BCashFlowB2_68da2e10_624bfcf4">'[1]Cash Flow'!#REF!</definedName>
    <definedName name="_vena_DYNR_SCashFlowS2_BCashFlowB2_68da2e10_79fe3a9a">'[1]Cash Flow'!#REF!</definedName>
    <definedName name="_vena_DYNR_SCashFlowS2_BCashFlowB2_68da2e10_9370fc7e">'[1]Cash Flow'!#REF!</definedName>
    <definedName name="_vena_DYNR_SCashFlowS2_BCashFlowB2_68da2e10_9b057f4e">'[1]Cash Flow'!#REF!</definedName>
    <definedName name="_vena_DYNR_SCashFlowS2_BCashFlowB2_68da2e10_9df7c631">'[1]Cash Flow'!#REF!</definedName>
    <definedName name="_vena_DYNR_SCashFlowS2_BCashFlowB2_68da2e10_c2575604">'[1]Cash Flow'!#REF!</definedName>
    <definedName name="_vena_DYNR_SCashFlowS2_BCashFlowB2_68da2e10_e90ca01e">'[1]Cash Flow'!#REF!</definedName>
    <definedName name="_vena_DYNR_SCashFlowS2_BCashFlowB2_68da2e10_ea1e3d13">'[1]Cash Flow'!#REF!</definedName>
    <definedName name="_vena_DYNR_SCashFlowS2_BCashFlowB2_9045c3e">'[1]Cash Flow'!#REF!</definedName>
    <definedName name="_vena_DYNR_SCashFlowS2_BCashFlowB2_9045c3e_14fe2c69">'[1]Cash Flow'!#REF!</definedName>
    <definedName name="_vena_DYNR_SCashFlowS2_BCashFlowB2_9045c3e_1e90b15d">'[1]Cash Flow'!#REF!</definedName>
    <definedName name="_vena_DYNR_SCashFlowS2_BCashFlowB2_9045c3e_20094eca">'[1]Cash Flow'!#REF!</definedName>
    <definedName name="_vena_DYNR_SCashFlowS2_BCashFlowB2_9045c3e_24503fb9">'[1]Cash Flow'!#REF!</definedName>
    <definedName name="_vena_DYNR_SCashFlowS2_BCashFlowB2_9045c3e_268b1666">'[1]Cash Flow'!#REF!</definedName>
    <definedName name="_vena_DYNR_SCashFlowS2_BCashFlowB2_9045c3e_2793f9c6">'[1]Cash Flow'!#REF!</definedName>
    <definedName name="_vena_DYNR_SCashFlowS2_BCashFlowB2_9045c3e_29a5fe07">'[1]Cash Flow'!#REF!</definedName>
    <definedName name="_vena_DYNR_SCashFlowS2_BCashFlowB2_9045c3e_2c1f04e7">'[1]Cash Flow'!#REF!</definedName>
    <definedName name="_vena_DYNR_SCashFlowS2_BCashFlowB2_9045c3e_321358fa">'[1]Cash Flow'!#REF!</definedName>
    <definedName name="_vena_DYNR_SCashFlowS2_BCashFlowB2_9045c3e_36643111">'[1]Cash Flow'!#REF!</definedName>
    <definedName name="_vena_DYNR_SCashFlowS2_BCashFlowB2_9045c3e_4223acf7">'[1]Cash Flow'!#REF!</definedName>
    <definedName name="_vena_DYNR_SCashFlowS2_BCashFlowB2_9045c3e_422c339b">'[1]Cash Flow'!#REF!</definedName>
    <definedName name="_vena_DYNR_SCashFlowS2_BCashFlowB2_9045c3e_43c6e7dc">'[1]Cash Flow'!#REF!</definedName>
    <definedName name="_vena_DYNR_SCashFlowS2_BCashFlowB2_9045c3e_49305612">'[1]Cash Flow'!#REF!</definedName>
    <definedName name="_vena_DYNR_SCashFlowS2_BCashFlowB2_9045c3e_4d2601ff">'[1]Cash Flow'!#REF!</definedName>
    <definedName name="_vena_DYNR_SCashFlowS2_BCashFlowB2_9045c3e_50b34816">'[1]Cash Flow'!#REF!</definedName>
    <definedName name="_vena_DYNR_SCashFlowS2_BCashFlowB2_9045c3e_58034140">'[1]Cash Flow'!#REF!</definedName>
    <definedName name="_vena_DYNR_SCashFlowS2_BCashFlowB2_9045c3e_5acf7974">'[1]Cash Flow'!#REF!</definedName>
    <definedName name="_vena_DYNR_SCashFlowS2_BCashFlowB2_9045c3e_649b3ed8">'[1]Cash Flow'!#REF!</definedName>
    <definedName name="_vena_DYNR_SCashFlowS2_BCashFlowB2_9045c3e_64d57a99">'[1]Cash Flow'!#REF!</definedName>
    <definedName name="_vena_DYNR_SCashFlowS2_BCashFlowB2_9045c3e_69b41a07">'[1]Cash Flow'!#REF!</definedName>
    <definedName name="_vena_DYNR_SCashFlowS2_BCashFlowB2_9045c3e_6a82f7f">'[1]Cash Flow'!#REF!</definedName>
    <definedName name="_vena_DYNR_SCashFlowS2_BCashFlowB2_9045c3e_6b0d4666">'[1]Cash Flow'!#REF!</definedName>
    <definedName name="_vena_DYNR_SCashFlowS2_BCashFlowB2_9045c3e_6f520e41">'[1]Cash Flow'!#REF!</definedName>
    <definedName name="_vena_DYNR_SCashFlowS2_BCashFlowB2_9045c3e_77e50515">'[1]Cash Flow'!#REF!</definedName>
    <definedName name="_vena_DYNR_SCashFlowS2_BCashFlowB2_9045c3e_78babca9">'[1]Cash Flow'!#REF!</definedName>
    <definedName name="_vena_DYNR_SCashFlowS2_BCashFlowB2_9045c3e_7f602605">'[1]Cash Flow'!#REF!</definedName>
    <definedName name="_vena_DYNR_SCashFlowS2_BCashFlowB2_9045c3e_819710d5">'[1]Cash Flow'!#REF!</definedName>
    <definedName name="_vena_DYNR_SCashFlowS2_BCashFlowB2_9045c3e_81e62ad4">'[1]Cash Flow'!#REF!</definedName>
    <definedName name="_vena_DYNR_SCashFlowS2_BCashFlowB2_9045c3e_99686cd0">'[1]Cash Flow'!#REF!</definedName>
    <definedName name="_vena_DYNR_SCashFlowS2_BCashFlowB2_9045c3e_9d09bb60">'[1]Cash Flow'!#REF!</definedName>
    <definedName name="_vena_DYNR_SCashFlowS2_BCashFlowB2_9045c3e_9dd3c62c">'[1]Cash Flow'!#REF!</definedName>
    <definedName name="_vena_DYNR_SCashFlowS2_BCashFlowB2_9045c3e_a771fa5">'[1]Cash Flow'!#REF!</definedName>
    <definedName name="_vena_DYNR_SCashFlowS2_BCashFlowB2_9045c3e_ac601d5f">'[1]Cash Flow'!#REF!</definedName>
    <definedName name="_vena_DYNR_SCashFlowS2_BCashFlowB2_9045c3e_afc1f4d6">'[1]Cash Flow'!#REF!</definedName>
    <definedName name="_vena_DYNR_SCashFlowS2_BCashFlowB2_9045c3e_b2eb3d52">'[1]Cash Flow'!#REF!</definedName>
    <definedName name="_vena_DYNR_SCashFlowS2_BCashFlowB2_9045c3e_b55c53e9">'[1]Cash Flow'!#REF!</definedName>
    <definedName name="_vena_DYNR_SCashFlowS2_BCashFlowB2_9045c3e_b5db83f4">'[1]Cash Flow'!#REF!</definedName>
    <definedName name="_vena_DYNR_SCashFlowS2_BCashFlowB2_9045c3e_be0519bf">'[1]Cash Flow'!#REF!</definedName>
    <definedName name="_vena_DYNR_SCashFlowS2_BCashFlowB2_9045c3e_bea99ad1">'[1]Cash Flow'!#REF!</definedName>
    <definedName name="_vena_DYNR_SCashFlowS2_BCashFlowB2_9045c3e_bfc14195">'[1]Cash Flow'!#REF!</definedName>
    <definedName name="_vena_DYNR_SCashFlowS2_BCashFlowB2_9045c3e_c68c522f">'[1]Cash Flow'!#REF!</definedName>
    <definedName name="_vena_DYNR_SCashFlowS2_BCashFlowB2_9045c3e_c75bf5d4">'[1]Cash Flow'!#REF!</definedName>
    <definedName name="_vena_DYNR_SCashFlowS2_BCashFlowB2_9045c3e_cb428e10">'[1]Cash Flow'!#REF!</definedName>
    <definedName name="_vena_DYNR_SCashFlowS2_BCashFlowB2_9045c3e_ce086649">'[1]Cash Flow'!#REF!</definedName>
    <definedName name="_vena_DYNR_SCashFlowS2_BCashFlowB2_9045c3e_d2eba96d">'[1]Cash Flow'!#REF!</definedName>
    <definedName name="_vena_DYNR_SCashFlowS2_BCashFlowB2_9045c3e_d5c50845">'[1]Cash Flow'!#REF!</definedName>
    <definedName name="_vena_DYNR_SCashFlowS2_BCashFlowB2_9045c3e_d6163c15">'[1]Cash Flow'!#REF!</definedName>
    <definedName name="_vena_DYNR_SCashFlowS2_BCashFlowB2_9045c3e_df9221b0">'[1]Cash Flow'!#REF!</definedName>
    <definedName name="_vena_DYNR_SCashFlowS2_BCashFlowB2_9045c3e_e2a8fa69">'[1]Cash Flow'!#REF!</definedName>
    <definedName name="_vena_DYNR_SCashFlowS2_BCashFlowB2_9045c3e_e529a86f">'[1]Cash Flow'!#REF!</definedName>
    <definedName name="_vena_DYNR_SCashFlowS2_BCashFlowB2_9045c3e_ec7d900e">'[1]Cash Flow'!#REF!</definedName>
    <definedName name="_vena_DYNR_SCashFlowS2_BCashFlowB2_9045c3e_f1259419">'[1]Cash Flow'!#REF!</definedName>
    <definedName name="_vena_DYNR_SCashFlowS2_BCashFlowB2_9045c3e_f5f69be8">'[1]Cash Flow'!#REF!</definedName>
    <definedName name="_vena_DYNR_SCashFlowS2_BCashFlowB2_9045c3e_f7f39482">'[1]Cash Flow'!#REF!</definedName>
    <definedName name="_vena_DYNR_SCashFlowS2_BCashFlowB2_9045c3e_fd5f5e1">'[1]Cash Flow'!#REF!</definedName>
    <definedName name="_vena_DYNR_SCashFlowS2_BCashFlowB2_98d1903f">'[1]Cash Flow'!#REF!</definedName>
    <definedName name="_vena_DYNR_SCashFlowS2_BCashFlowB2_98d1903f_11b6f830">'[1]Cash Flow'!#REF!</definedName>
    <definedName name="_vena_DYNR_SCashFlowS2_BCashFlowB2_98d1903f_194f3025">'[1]Cash Flow'!#REF!</definedName>
    <definedName name="_vena_DYNR_SCashFlowS2_BCashFlowB2_98d1903f_1a23b94b">'[1]Cash Flow'!#REF!</definedName>
    <definedName name="_vena_DYNR_SCashFlowS2_BCashFlowB2_98d1903f_1ddf7607">'[1]Cash Flow'!#REF!</definedName>
    <definedName name="_vena_DYNR_SCashFlowS2_BCashFlowB2_98d1903f_291c63a5">'[1]Cash Flow'!#REF!</definedName>
    <definedName name="_vena_DYNR_SCashFlowS2_BCashFlowB2_98d1903f_30be7b35">'[1]Cash Flow'!#REF!</definedName>
    <definedName name="_vena_DYNR_SCashFlowS2_BCashFlowB2_98d1903f_32b4a896">'[1]Cash Flow'!#REF!</definedName>
    <definedName name="_vena_DYNR_SCashFlowS2_BCashFlowB2_98d1903f_48555985">'[1]Cash Flow'!#REF!</definedName>
    <definedName name="_vena_DYNR_SCashFlowS2_BCashFlowB2_98d1903f_4bb583d3">'[1]Cash Flow'!#REF!</definedName>
    <definedName name="_vena_DYNR_SCashFlowS2_BCashFlowB2_98d1903f_531354b5">'[1]Cash Flow'!#REF!</definedName>
    <definedName name="_vena_DYNR_SCashFlowS2_BCashFlowB2_98d1903f_62802cab">'[1]Cash Flow'!#REF!</definedName>
    <definedName name="_vena_DYNR_SCashFlowS2_BCashFlowB2_98d1903f_70d54468">'[1]Cash Flow'!#REF!</definedName>
    <definedName name="_vena_DYNR_SCashFlowS2_BCashFlowB2_98d1903f_890506c5">'[1]Cash Flow'!#REF!</definedName>
    <definedName name="_vena_DYNR_SCashFlowS2_BCashFlowB2_98d1903f_8f12dc66">'[1]Cash Flow'!#REF!</definedName>
    <definedName name="_vena_DYNR_SCashFlowS2_BCashFlowB2_98d1903f_906f0742">'[1]Cash Flow'!#REF!</definedName>
    <definedName name="_vena_DYNR_SCashFlowS2_BCashFlowB2_98d1903f_a08e2067">'[1]Cash Flow'!#REF!</definedName>
    <definedName name="_vena_DYNR_SCashFlowS2_BCashFlowB2_98d1903f_ac9db9a7">'[1]Cash Flow'!#REF!</definedName>
    <definedName name="_vena_DYNR_SCashFlowS2_BCashFlowB2_98d1903f_adf3954a">'[1]Cash Flow'!#REF!</definedName>
    <definedName name="_vena_DYNR_SCashFlowS2_BCashFlowB2_98d1903f_c660e1e5">'[1]Cash Flow'!#REF!</definedName>
    <definedName name="_vena_DYNR_SCashFlowS2_BCashFlowB2_98d1903f_cbb30ec2">'[1]Cash Flow'!#REF!</definedName>
    <definedName name="_vena_DYNR_SCashFlowS2_BCashFlowB2_9e526e5d">'[1]Cash Flow'!#REF!</definedName>
    <definedName name="_vena_DYNR_SCashFlowS2_BCashFlowB2_9e526e5d_270dd90a">'[1]Cash Flow'!#REF!</definedName>
    <definedName name="_vena_DYNR_SCashFlowS2_BCashFlowB2_9e526e5d_3087d91">'[1]Cash Flow'!#REF!</definedName>
    <definedName name="_vena_DYNR_SCashFlowS2_BCashFlowB2_9e526e5d_3aa82146">'[1]Cash Flow'!#REF!</definedName>
    <definedName name="_vena_DYNR_SCashFlowS2_BCashFlowB2_9e526e5d_59a1988b">'[1]Cash Flow'!#REF!</definedName>
    <definedName name="_vena_DYNR_SCashFlowS2_BCashFlowB2_9e526e5d_5daba155">'[1]Cash Flow'!#REF!</definedName>
    <definedName name="_vena_DYNR_SCashFlowS2_BCashFlowB2_9e526e5d_649bb124">'[1]Cash Flow'!#REF!</definedName>
    <definedName name="_vena_DYNR_SCashFlowS2_BCashFlowB2_9e526e5d_6a5b4a79">'[1]Cash Flow'!#REF!</definedName>
    <definedName name="_vena_DYNR_SCashFlowS2_BCashFlowB2_9e526e5d_78bf26ef">'[1]Cash Flow'!#REF!</definedName>
    <definedName name="_vena_DYNR_SCashFlowS2_BCashFlowB2_9e526e5d_80882428">'[1]Cash Flow'!#REF!</definedName>
    <definedName name="_vena_DYNR_SCashFlowS2_BCashFlowB2_9e526e5d_866e8f38">'[1]Cash Flow'!#REF!</definedName>
    <definedName name="_vena_DYNR_SCashFlowS2_BCashFlowB2_9e526e5d_89fba4cb">'[1]Cash Flow'!#REF!</definedName>
    <definedName name="_vena_DYNR_SCashFlowS2_BCashFlowB2_9e526e5d_ad2b1d35">'[1]Cash Flow'!#REF!</definedName>
    <definedName name="_vena_DYNR_SCashFlowS2_BCashFlowB2_9e526e5d_b5f62775">'[1]Cash Flow'!#REF!</definedName>
    <definedName name="_vena_DYNR_SCashFlowS2_BCashFlowB2_9e526e5d_b6410cb7">'[1]Cash Flow'!#REF!</definedName>
    <definedName name="_vena_DYNR_SCashFlowS2_BCashFlowB2_bfa2531b">'[1]Cash Flow'!#REF!</definedName>
    <definedName name="_vena_DYNR_SCashFlowS2_BCashFlowB2_bfa2531b_11379caf">'[1]Cash Flow'!#REF!</definedName>
    <definedName name="_vena_DYNR_SCashFlowS2_BCashFlowB2_bfa2531b_1775d629">'[1]Cash Flow'!#REF!</definedName>
    <definedName name="_vena_DYNR_SCashFlowS2_BCashFlowB2_bfa2531b_1a6c4a7f">'[1]Cash Flow'!#REF!</definedName>
    <definedName name="_vena_DYNR_SCashFlowS2_BCashFlowB2_bfa2531b_22bf91d7">'[1]Cash Flow'!#REF!</definedName>
    <definedName name="_vena_DYNR_SCashFlowS2_BCashFlowB2_bfa2531b_2806840e">'[1]Cash Flow'!#REF!</definedName>
    <definedName name="_vena_DYNR_SCashFlowS2_BCashFlowB2_bfa2531b_33c32ec9">'[1]Cash Flow'!#REF!</definedName>
    <definedName name="_vena_DYNR_SCashFlowS2_BCashFlowB2_bfa2531b_3c77ec0d">'[1]Cash Flow'!#REF!</definedName>
    <definedName name="_vena_DYNR_SCashFlowS2_BCashFlowB2_bfa2531b_3efe6531">'[1]Cash Flow'!#REF!</definedName>
    <definedName name="_vena_DYNR_SCashFlowS2_BCashFlowB2_bfa2531b_4095f263">'[1]Cash Flow'!#REF!</definedName>
    <definedName name="_vena_DYNR_SCashFlowS2_BCashFlowB2_bfa2531b_437ce7b5">'[1]Cash Flow'!#REF!</definedName>
    <definedName name="_vena_DYNR_SCashFlowS2_BCashFlowB2_bfa2531b_4a7a0bbc">'[1]Cash Flow'!#REF!</definedName>
    <definedName name="_vena_DYNR_SCashFlowS2_BCashFlowB2_bfa2531b_59671dd0">'[1]Cash Flow'!#REF!</definedName>
    <definedName name="_vena_DYNR_SCashFlowS2_BCashFlowB2_bfa2531b_5a9a202e">'[1]Cash Flow'!#REF!</definedName>
    <definedName name="_vena_DYNR_SCashFlowS2_BCashFlowB2_bfa2531b_5b19f7ec">'[1]Cash Flow'!#REF!</definedName>
    <definedName name="_vena_DYNR_SCashFlowS2_BCashFlowB2_bfa2531b_5d77db4e">'[1]Cash Flow'!#REF!</definedName>
    <definedName name="_vena_DYNR_SCashFlowS2_BCashFlowB2_bfa2531b_6c79ce3f">'[1]Cash Flow'!#REF!</definedName>
    <definedName name="_vena_DYNR_SCashFlowS2_BCashFlowB2_bfa2531b_740c7f76">'[1]Cash Flow'!#REF!</definedName>
    <definedName name="_vena_DYNR_SCashFlowS2_BCashFlowB2_bfa2531b_745780d7">'[1]Cash Flow'!#REF!</definedName>
    <definedName name="_vena_DYNR_SCashFlowS2_BCashFlowB2_bfa2531b_7a94fb42">'[1]Cash Flow'!#REF!</definedName>
    <definedName name="_vena_DYNR_SCashFlowS2_BCashFlowB2_bfa2531b_7aab6ce0">'[1]Cash Flow'!#REF!</definedName>
    <definedName name="_vena_DYNR_SCashFlowS2_BCashFlowB2_bfa2531b_7e06093">'[1]Cash Flow'!#REF!</definedName>
    <definedName name="_vena_DYNR_SCashFlowS2_BCashFlowB2_bfa2531b_82898c09">'[1]Cash Flow'!#REF!</definedName>
    <definedName name="_vena_DYNR_SCashFlowS2_BCashFlowB2_bfa2531b_83f6558">'[1]Cash Flow'!#REF!</definedName>
    <definedName name="_vena_DYNR_SCashFlowS2_BCashFlowB2_bfa2531b_904505a7">'[1]Cash Flow'!#REF!</definedName>
    <definedName name="_vena_DYNR_SCashFlowS2_BCashFlowB2_bfa2531b_91edd72e">'[1]Cash Flow'!#REF!</definedName>
    <definedName name="_vena_DYNR_SCashFlowS2_BCashFlowB2_bfa2531b_9ac54b24">'[1]Cash Flow'!#REF!</definedName>
    <definedName name="_vena_DYNR_SCashFlowS2_BCashFlowB2_bfa2531b_9dfe947a">'[1]Cash Flow'!#REF!</definedName>
    <definedName name="_vena_DYNR_SCashFlowS2_BCashFlowB2_bfa2531b_a142c40d">'[1]Cash Flow'!#REF!</definedName>
    <definedName name="_vena_DYNR_SCashFlowS2_BCashFlowB2_bfa2531b_a25ec609">'[1]Cash Flow'!#REF!</definedName>
    <definedName name="_vena_DYNR_SCashFlowS2_BCashFlowB2_bfa2531b_a3d40c54">'[1]Cash Flow'!#REF!</definedName>
    <definedName name="_vena_DYNR_SCashFlowS2_BCashFlowB2_bfa2531b_a8dabddd">'[1]Cash Flow'!#REF!</definedName>
    <definedName name="_vena_DYNR_SCashFlowS2_BCashFlowB2_bfa2531b_ad94fb48">'[1]Cash Flow'!#REF!</definedName>
    <definedName name="_vena_DYNR_SCashFlowS2_BCashFlowB2_bfa2531b_b218ad21">'[1]Cash Flow'!#REF!</definedName>
    <definedName name="_vena_DYNR_SCashFlowS2_BCashFlowB2_bfa2531b_b6474864">'[1]Cash Flow'!#REF!</definedName>
    <definedName name="_vena_DYNR_SCashFlowS2_BCashFlowB2_bfa2531b_bb53cc">'[1]Cash Flow'!#REF!</definedName>
    <definedName name="_vena_DYNR_SCashFlowS2_BCashFlowB2_bfa2531b_bf9099e3">'[1]Cash Flow'!#REF!</definedName>
    <definedName name="_vena_DYNR_SCashFlowS2_BCashFlowB2_bfa2531b_dfb57f5c">'[1]Cash Flow'!#REF!</definedName>
    <definedName name="_vena_DYNR_SCashFlowS2_BCashFlowB2_bfa2531b_e6525007">'[1]Cash Flow'!#REF!</definedName>
    <definedName name="_vena_DYNR_SCashFlowS2_BCashFlowB2_bfa2531b_ec6d4dc8">'[1]Cash Flow'!#REF!</definedName>
    <definedName name="_vena_DYNR_SCashFlowS2_BCashFlowB2_bfa2531b_f3c4e8a4">'[1]Cash Flow'!#REF!</definedName>
    <definedName name="_vena_DYNR_SCashFlowS2_BCashFlowB2_bfa2531b_fe464d85">'[1]Cash Flow'!#REF!</definedName>
    <definedName name="_vena_DYNR_SCashFlowS2_BCashFlowB2_c065f29">'[1]Cash Flow'!#REF!</definedName>
    <definedName name="_vena_DYNR_SCashFlowS2_BCashFlowB2_c065f29_13a2ad1e">'[1]Cash Flow'!#REF!</definedName>
    <definedName name="_vena_DYNR_SCashFlowS2_BCashFlowB2_c065f29_196258e8">'[1]Cash Flow'!#REF!</definedName>
    <definedName name="_vena_DYNR_SCashFlowS2_BCashFlowB2_c065f29_1bafe007">'[1]Cash Flow'!#REF!</definedName>
    <definedName name="_vena_DYNR_SCashFlowS2_BCashFlowB2_c065f29_bb33f3b4">'[1]Cash Flow'!#REF!</definedName>
    <definedName name="_vena_DYNR_SCashFlowS2_BCashFlowB2_c24a094a">'[1]Cash Flow'!#REF!</definedName>
    <definedName name="_vena_DYNR_SCashFlowS2_BCashFlowB2_c24a094a_11d8f87b">'[1]Cash Flow'!#REF!</definedName>
    <definedName name="_vena_DYNR_SCashFlowS2_BCashFlowB2_c24a094a_2b577aec">'[1]Cash Flow'!#REF!</definedName>
    <definedName name="_vena_DYNR_SCashFlowS2_BCashFlowB2_c24a094a_41786037">'[1]Cash Flow'!#REF!</definedName>
    <definedName name="_vena_DYNR_SCashFlowS2_BCashFlowB2_c24a094a_47ae7c33">'[1]Cash Flow'!#REF!</definedName>
    <definedName name="_vena_DYNR_SCashFlowS2_BCashFlowB2_c24a094a_7530e2d6">'[1]Cash Flow'!#REF!</definedName>
    <definedName name="_vena_DYNR_SCashFlowS2_BCashFlowB2_c24a094a_79d6bb0">'[1]Cash Flow'!#REF!</definedName>
    <definedName name="_vena_DYNR_SCashFlowS2_BCashFlowB2_c24a094a_7d0aef47">'[1]Cash Flow'!#REF!</definedName>
    <definedName name="_vena_DYNR_SCashFlowS2_BCashFlowB2_c24a094a_9a41ac3f">'[1]Cash Flow'!#REF!</definedName>
    <definedName name="_vena_DYNR_SCashFlowS2_BCashFlowB2_c24a094a_b13ea929">'[1]Cash Flow'!#REF!</definedName>
    <definedName name="_vena_DYNR_SCashFlowS2_BCashFlowB2_c24a094a_cdfb82e7">'[1]Cash Flow'!#REF!</definedName>
    <definedName name="_vena_DYNR_SCashFlowS2_BCashFlowB2_c24a094a_d2ac42b2">'[1]Cash Flow'!#REF!</definedName>
    <definedName name="_vena_DYNR_SCashFlowS2_BCashFlowB2_ce5c4b06">'[1]Cash Flow'!#REF!</definedName>
    <definedName name="_vena_DYNR_SCashFlowS2_BCashFlowB2_ce5c4b06_17d73df9">'[1]Cash Flow'!#REF!</definedName>
    <definedName name="_vena_DYNR_SCashFlowS2_BCashFlowB2_ce5c4b06_32b05146">'[1]Cash Flow'!#REF!</definedName>
    <definedName name="_vena_DYNR_SCashFlowS2_BCashFlowB2_ce5c4b06_370be15c">'[1]Cash Flow'!#REF!</definedName>
    <definedName name="_vena_DYNR_SCashFlowS2_BCashFlowB2_ce5c4b06_3e5d6e24">'[1]Cash Flow'!#REF!</definedName>
    <definedName name="_vena_DYNR_SCashFlowS2_BCashFlowB2_ce5c4b06_403c8d2a">'[1]Cash Flow'!#REF!</definedName>
    <definedName name="_vena_DYNR_SCashFlowS2_BCashFlowB2_ce5c4b06_43f61640">'[1]Cash Flow'!#REF!</definedName>
    <definedName name="_vena_DYNR_SCashFlowS2_BCashFlowB2_ce5c4b06_5ad319c0">'[1]Cash Flow'!#REF!</definedName>
    <definedName name="_vena_DYNR_SCashFlowS2_BCashFlowB2_ce5c4b06_6361bd3f">'[1]Cash Flow'!#REF!</definedName>
    <definedName name="_vena_DYNR_SCashFlowS2_BCashFlowB2_ce5c4b06_6d866bee">'[1]Cash Flow'!#REF!</definedName>
    <definedName name="_vena_DYNR_SCashFlowS2_BCashFlowB2_ce5c4b06_82d01560">'[1]Cash Flow'!#REF!</definedName>
    <definedName name="_vena_DYNR_SCashFlowS2_BCashFlowB2_ce5c4b06_8bdd1efc">'[1]Cash Flow'!#REF!</definedName>
    <definedName name="_vena_DYNR_SCashFlowS2_BCashFlowB2_ce5c4b06_8cebba2b">'[1]Cash Flow'!#REF!</definedName>
    <definedName name="_vena_DYNR_SCashFlowS2_BCashFlowB2_ce5c4b06_9448422a">'[1]Cash Flow'!#REF!</definedName>
    <definedName name="_vena_DYNR_SCashFlowS2_BCashFlowB2_ce5c4b06_988a9e4b">'[1]Cash Flow'!#REF!</definedName>
    <definedName name="_vena_DYNR_SCashFlowS2_BCashFlowB2_ce5c4b06_998a2e89">'[1]Cash Flow'!#REF!</definedName>
    <definedName name="_vena_DYNR_SCashFlowS2_BCashFlowB2_ce5c4b06_9d91073a">'[1]Cash Flow'!#REF!</definedName>
    <definedName name="_vena_DYNR_SCashFlowS2_BCashFlowB2_ce5c4b06_a1d25ce6">'[1]Cash Flow'!#REF!</definedName>
    <definedName name="_vena_DYNR_SCashFlowS2_BCashFlowB2_ce5c4b06_a1ec90ce">'[1]Cash Flow'!#REF!</definedName>
    <definedName name="_vena_DYNR_SCashFlowS2_BCashFlowB2_ce5c4b06_a6cdbe47">'[1]Cash Flow'!#REF!</definedName>
    <definedName name="_vena_DYNR_SCashFlowS2_BCashFlowB2_ce5c4b06_ad9a5360">'[1]Cash Flow'!#REF!</definedName>
    <definedName name="_vena_DYNR_SCashFlowS2_BCashFlowB2_ce5c4b06_b7aa5878">'[1]Cash Flow'!#REF!</definedName>
    <definedName name="_vena_DYNR_SCashFlowS2_BCashFlowB2_ce5c4b06_bab13768">'[1]Cash Flow'!#REF!</definedName>
    <definedName name="_vena_DYNR_SCashFlowS2_BCashFlowB2_ce5c4b06_c131c08">'[1]Cash Flow'!#REF!</definedName>
    <definedName name="_vena_DYNR_SCashFlowS2_BCashFlowB2_ce5c4b06_d7e87566">'[1]Cash Flow'!#REF!</definedName>
    <definedName name="_vena_DYNR_SCashFlowS2_BCashFlowB2_ce5c4b06_dbd221d6">'[1]Cash Flow'!#REF!</definedName>
    <definedName name="_vena_DYNR_SCashFlowS2_BCashFlowB2_ce5c4b06_dd2ea310">'[1]Cash Flow'!#REF!</definedName>
    <definedName name="_vena_DYNR_SCashFlowS2_BCashFlowB2_ce5c4b06_f4883a2f">'[1]Cash Flow'!#REF!</definedName>
    <definedName name="_vena_DYNR_SCashFlowS2_BCashFlowB2_ce5c4b06_f50da2c2">'[1]Cash Flow'!#REF!</definedName>
    <definedName name="_vena_DYNR_SCashFlowS2_BCashFlowB2_ce5c4b06_fa49a676">'[1]Cash Flow'!#REF!</definedName>
    <definedName name="_vena_DYNR_SCashFlowS2_BCashFlowB2_d1bb1539">'[1]Cash Flow'!#REF!</definedName>
    <definedName name="_vena_DYNR_SCashFlowS2_BCashFlowB2_d1bb1539_635a8545">'[1]Cash Flow'!#REF!</definedName>
    <definedName name="_vena_DYNR_SCashFlowS2_BCashFlowB2_d1bb1539_7061784">'[1]Cash Flow'!#REF!</definedName>
    <definedName name="_vena_DYNR_SCashFlowS2_BCashFlowB2_d1bb1539_845d0ec9">'[1]Cash Flow'!#REF!</definedName>
    <definedName name="_vena_DYNR_SCashFlowS2_BCashFlowB2_d1bb1539_8cdb5807">'[1]Cash Flow'!#REF!</definedName>
    <definedName name="_vena_DYNR_SCashFlowS2_BCashFlowB2_d1bb1539_afe2f26a">'[1]Cash Flow'!#REF!</definedName>
    <definedName name="_vena_DYNR_SCashFlowS2_BCashFlowB2_d1bb1539_b2b7143b">'[1]Cash Flow'!#REF!</definedName>
    <definedName name="_vena_DYNR_SCashFlowS2_BCashFlowB2_d1bb1539_b6d62fc1">'[1]Cash Flow'!#REF!</definedName>
    <definedName name="_vena_DYNR_SCashFlowS2_BCashFlowB2_d1bb1539_c7b7823c">'[1]Cash Flow'!#REF!</definedName>
    <definedName name="_vena_DYNR_SCashFlowS2_BCashFlowB2_d1bb1539_cb0f2875">'[1]Cash Flow'!#REF!</definedName>
    <definedName name="_vena_DYNR_SCashFlowS2_BCashFlowB2_d1bb1539_d2924cd7">'[1]Cash Flow'!#REF!</definedName>
    <definedName name="_vena_DYNR_SCashFlowS2_BCashFlowB2_d1bb1539_d3855134">'[1]Cash Flow'!#REF!</definedName>
    <definedName name="_vena_DYNR_SCashFlowS2_BCashFlowB2_d1bb1539_f8bb5ec2">'[1]Cash Flow'!#REF!</definedName>
    <definedName name="_vena_DYNR_SCashFlowS2_BCashFlowB2_e5714258">'[1]Cash Flow'!#REF!</definedName>
    <definedName name="_vena_DYNR_SCashFlowS2_BCashFlowB2_e5714258_5fa74cf7">'[1]Cash Flow'!#REF!</definedName>
    <definedName name="_vena_DYNR_SCashFlowS2_BCashFlowB2_e5714258_7e68e9e8">'[1]Cash Flow'!#REF!</definedName>
    <definedName name="_vena_DYNR_SCashFlowS2_BCashFlowB2_e5714258_b1f506af">'[1]Cash Flow'!#REF!</definedName>
    <definedName name="_vena_DYNR_SCashFlowS2_BCashFlowB2_e5714258_d22ac0a5">'[1]Cash Flow'!#REF!</definedName>
    <definedName name="_vena_DYNR_SCashFlowS2_BCashFlowB2_edf7e3be">'[1]Cash Flow'!#REF!</definedName>
    <definedName name="_vena_DYNR_SCashFlowS2_BCashFlowB2_edf7e3be_13f5fc58">'[1]Cash Flow'!#REF!</definedName>
    <definedName name="_vena_DYNR_SCashFlowS2_BCashFlowB2_edf7e3be_44aa8f6a">'[1]Cash Flow'!#REF!</definedName>
    <definedName name="_vena_DYNR_SCashFlowS2_BCashFlowB2_edf7e3be_5b839422">'[1]Cash Flow'!#REF!</definedName>
    <definedName name="_vena_DYNR_SCashFlowS2_BCashFlowB2_edf7e3be_5df3a77c">'[1]Cash Flow'!#REF!</definedName>
    <definedName name="_vena_DYNR_SCashFlowS2_BCashFlowB2_edf7e3be_6352d40">'[1]Cash Flow'!#REF!</definedName>
    <definedName name="_vena_DYNR_SCashFlowS2_BCashFlowB2_edf7e3be_90398378">'[1]Cash Flow'!#REF!</definedName>
    <definedName name="_vena_DYNR_SCashFlowS2_BCashFlowB2_edf7e3be_9b4392e1">'[1]Cash Flow'!#REF!</definedName>
    <definedName name="_vena_DYNR_SCashFlowS2_BCashFlowB2_edf7e3be_a46b220">'[1]Cash Flow'!#REF!</definedName>
    <definedName name="_vena_DYNR_SCashFlowS2_BCashFlowB2_edf7e3be_bc2fc9d4">'[1]Cash Flow'!#REF!</definedName>
    <definedName name="_vena_DYNR_SCashFlowS2_BCashFlowB2_edf7e3be_c3a6cd55">'[1]Cash Flow'!#REF!</definedName>
    <definedName name="_vena_DYNR_SCashFlowS2_BCashFlowB2_edf7e3be_c8ecbf35">'[1]Cash Flow'!#REF!</definedName>
    <definedName name="_vena_DYNR_SCashFlowS2_BCashFlowB2_edf7e3be_d8a9d242">'[1]Cash Flow'!#REF!</definedName>
    <definedName name="_vena_DYNR_SCashFlowS2_BCashFlowB2_edf7e3be_e41cf2d2">'[1]Cash Flow'!#REF!</definedName>
    <definedName name="_vena_DYNR_SCashFlowS2_BCashFlowB2_edf7e3be_e7fed2d1">'[1]Cash Flow'!#REF!</definedName>
    <definedName name="_vena_DYNR_SCashFlowS2_BCashFlowB2_f54af03e">'[1]Cash Flow'!#REF!</definedName>
    <definedName name="_vena_DYNR_SCashFlowS2_BCashFlowB2_f54af03e_101fce54">'[1]Cash Flow'!#REF!</definedName>
    <definedName name="_vena_DYNR_SCashFlowS2_BCashFlowB2_f54af03e_2f210a32">'[1]Cash Flow'!#REF!</definedName>
    <definedName name="_vena_DYNR_SCashFlowS2_BCashFlowB2_f54af03e_a35f5e53">'[1]Cash Flow'!#REF!</definedName>
    <definedName name="_vena_DYNR_SMultiSiteS1_BMultiSiteB2_1083f28a">'[1]MYP-Multisite'!#REF!</definedName>
    <definedName name="_vena_DYNR_SMultiSiteS1_BMultiSiteB2_1083f28a_18257597">'[1]MYP-Multisite'!#REF!</definedName>
    <definedName name="_vena_DYNR_SMultiSiteS1_BMultiSiteB2_1083f28a_1cc0ad1e">'[1]MYP-Multisite'!#REF!</definedName>
    <definedName name="_vena_DYNR_SMultiSiteS1_BMultiSiteB2_1083f28a_266a052">'[1]MYP-Multisite'!#REF!</definedName>
    <definedName name="_vena_DYNR_SMultiSiteS1_BMultiSiteB2_1083f28a_33c0163d">'[1]MYP-Multisite'!#REF!</definedName>
    <definedName name="_vena_DYNR_SMultiSiteS1_BMultiSiteB2_1083f28a_48b78b0f">'[1]MYP-Multisite'!#REF!</definedName>
    <definedName name="_vena_DYNR_SMultiSiteS1_BMultiSiteB2_1083f28a_5c04aa0f">'[1]MYP-Multisite'!#REF!</definedName>
    <definedName name="_vena_DYNR_SMultiSiteS1_BMultiSiteB2_1083f28a_5c61f8b">'[1]MYP-Multisite'!#REF!</definedName>
    <definedName name="_vena_DYNR_SMultiSiteS1_BMultiSiteB2_1083f28a_66c87532">'[1]MYP-Multisite'!#REF!</definedName>
    <definedName name="_vena_DYNR_SMultiSiteS1_BMultiSiteB2_1083f28a_67e18b37">'[1]MYP-Multisite'!#REF!</definedName>
    <definedName name="_vena_DYNR_SMultiSiteS1_BMultiSiteB2_1083f28a_6d2a7d3f">'[1]MYP-Multisite'!#REF!</definedName>
    <definedName name="_vena_DYNR_SMultiSiteS1_BMultiSiteB2_1083f28a_6d9cdcc7">'[1]MYP-Multisite'!#REF!</definedName>
    <definedName name="_vena_DYNR_SMultiSiteS1_BMultiSiteB2_1083f28a_aab6f2bb">'[1]MYP-Multisite'!#REF!</definedName>
    <definedName name="_vena_DYNR_SMultiSiteS1_BMultiSiteB2_1083f28a_ce3bb66a">'[1]MYP-Multisite'!#REF!</definedName>
    <definedName name="_vena_DYNR_SMultiSiteS1_BMultiSiteB2_1083f28a_d77bfc21">'[1]MYP-Multisite'!#REF!</definedName>
    <definedName name="_vena_DYNR_SMultiSiteS1_BMultiSiteB2_1083f28a_e54cda2f">'[1]MYP-Multisite'!#REF!</definedName>
    <definedName name="_vena_DYNR_SMultiSiteS1_BMultiSiteB2_1083f28a_f673c4a4">'[1]MYP-Multisite'!#REF!</definedName>
    <definedName name="_vena_DYNR_SMultiSiteS1_BMultiSiteB2_1083f28a_ff77e202">'[1]MYP-Multisite'!#REF!</definedName>
    <definedName name="_vena_DYNR_SMultiSiteS1_BMultiSiteB2_2396aed9">'[1]MYP-Multisite'!#REF!</definedName>
    <definedName name="_vena_DYNR_SMultiSiteS1_BMultiSiteB2_2396aed9_cd03252d">'[1]MYP-Multisite'!#REF!</definedName>
    <definedName name="_vena_DYNR_SMultiSiteS1_BMultiSiteB2_2396aed9_d1cf8d8a">'[1]MYP-Multisite'!#REF!</definedName>
    <definedName name="_vena_DYNR_SMultiSiteS1_BMultiSiteB2_2396aed9_d8c9c6e0">'[1]MYP-Multisite'!#REF!</definedName>
    <definedName name="_vena_DYNR_SMultiSiteS1_BMultiSiteB2_49f553b4">'[1]MYP-Multisite'!#REF!</definedName>
    <definedName name="_vena_DYNR_SMultiSiteS1_BMultiSiteB2_49f553b4_375850">'[1]MYP-Multisite'!#REF!</definedName>
    <definedName name="_vena_DYNR_SMultiSiteS1_BMultiSiteB2_49f553b4_7324f6a">'[1]MYP-Multisite'!#REF!</definedName>
    <definedName name="_vena_DYNR_SMultiSiteS1_BMultiSiteB2_49f553b4_95f9b67c">'[1]MYP-Multisite'!#REF!</definedName>
    <definedName name="_vena_DYNR_SMultiSiteS1_BMultiSiteB2_49f553b4_dec5b41e">'[1]MYP-Multisite'!#REF!</definedName>
    <definedName name="_vena_DYNR_SMultiSiteS1_BMultiSiteB2_5033f3f4">'[1]MYP-Multisite'!#REF!</definedName>
    <definedName name="_vena_DYNR_SMultiSiteS1_BMultiSiteB2_5033f3f4_b8d4232b">'[1]MYP-Multisite'!#REF!</definedName>
    <definedName name="_vena_DYNR_SMultiSiteS1_BMultiSiteB2_55f7c923">'[1]MYP-Multisite'!#REF!</definedName>
    <definedName name="_vena_DYNR_SMultiSiteS1_BMultiSiteB2_55f7c923_118ad63">'[1]MYP-Multisite'!#REF!</definedName>
    <definedName name="_vena_DYNR_SMultiSiteS1_BMultiSiteB2_55f7c923_11b6eefd">'[1]MYP-Multisite'!#REF!</definedName>
    <definedName name="_vena_DYNR_SMultiSiteS1_BMultiSiteB2_55f7c923_14041d4">'[1]MYP-Multisite'!#REF!</definedName>
    <definedName name="_vena_DYNR_SMultiSiteS1_BMultiSiteB2_55f7c923_18d196c9">'[1]MYP-Multisite'!#REF!</definedName>
    <definedName name="_vena_DYNR_SMultiSiteS1_BMultiSiteB2_55f7c923_1ed557d8">'[1]MYP-Multisite'!#REF!</definedName>
    <definedName name="_vena_DYNR_SMultiSiteS1_BMultiSiteB2_55f7c923_21dc0aa1">'[1]MYP-Multisite'!#REF!</definedName>
    <definedName name="_vena_DYNR_SMultiSiteS1_BMultiSiteB2_55f7c923_233b1751">'[1]MYP-Multisite'!#REF!</definedName>
    <definedName name="_vena_DYNR_SMultiSiteS1_BMultiSiteB2_55f7c923_3435879d">'[1]MYP-Multisite'!#REF!</definedName>
    <definedName name="_vena_DYNR_SMultiSiteS1_BMultiSiteB2_55f7c923_35646b70">'[1]MYP-Multisite'!#REF!</definedName>
    <definedName name="_vena_DYNR_SMultiSiteS1_BMultiSiteB2_55f7c923_396eeda8">'[1]MYP-Multisite'!#REF!</definedName>
    <definedName name="_vena_DYNR_SMultiSiteS1_BMultiSiteB2_55f7c923_39f000e5">'[1]MYP-Multisite'!#REF!</definedName>
    <definedName name="_vena_DYNR_SMultiSiteS1_BMultiSiteB2_55f7c923_43cc2f69">'[1]MYP-Multisite'!#REF!</definedName>
    <definedName name="_vena_DYNR_SMultiSiteS1_BMultiSiteB2_55f7c923_4c04577c">'[1]MYP-Multisite'!#REF!</definedName>
    <definedName name="_vena_DYNR_SMultiSiteS1_BMultiSiteB2_55f7c923_514b6df3">'[1]MYP-Multisite'!#REF!</definedName>
    <definedName name="_vena_DYNR_SMultiSiteS1_BMultiSiteB2_55f7c923_55e38e3d">'[1]MYP-Multisite'!#REF!</definedName>
    <definedName name="_vena_DYNR_SMultiSiteS1_BMultiSiteB2_55f7c923_5752cbbc">'[1]MYP-Multisite'!#REF!</definedName>
    <definedName name="_vena_DYNR_SMultiSiteS1_BMultiSiteB2_55f7c923_617a09c3">'[1]MYP-Multisite'!#REF!</definedName>
    <definedName name="_vena_DYNR_SMultiSiteS1_BMultiSiteB2_55f7c923_63b92f00">'[1]MYP-Multisite'!#REF!</definedName>
    <definedName name="_vena_DYNR_SMultiSiteS1_BMultiSiteB2_55f7c923_64721211">'[1]MYP-Multisite'!#REF!</definedName>
    <definedName name="_vena_DYNR_SMultiSiteS1_BMultiSiteB2_55f7c923_6503df24">'[1]MYP-Multisite'!#REF!</definedName>
    <definedName name="_vena_DYNR_SMultiSiteS1_BMultiSiteB2_55f7c923_651b351a">'[1]MYP-Multisite'!#REF!</definedName>
    <definedName name="_vena_DYNR_SMultiSiteS1_BMultiSiteB2_55f7c923_6c82abe9">'[1]MYP-Multisite'!#REF!</definedName>
    <definedName name="_vena_DYNR_SMultiSiteS1_BMultiSiteB2_55f7c923_7641836b">'[1]MYP-Multisite'!#REF!</definedName>
    <definedName name="_vena_DYNR_SMultiSiteS1_BMultiSiteB2_55f7c923_7a5580aa">'[1]MYP-Multisite'!#REF!</definedName>
    <definedName name="_vena_DYNR_SMultiSiteS1_BMultiSiteB2_55f7c923_7cfc3eb2">'[1]MYP-Multisite'!#REF!</definedName>
    <definedName name="_vena_DYNR_SMultiSiteS1_BMultiSiteB2_55f7c923_7e077e7f">'[1]MYP-Multisite'!#REF!</definedName>
    <definedName name="_vena_DYNR_SMultiSiteS1_BMultiSiteB2_55f7c923_802d58ef">'[1]MYP-Multisite'!#REF!</definedName>
    <definedName name="_vena_DYNR_SMultiSiteS1_BMultiSiteB2_55f7c923_8c5bed71">'[1]MYP-Multisite'!#REF!</definedName>
    <definedName name="_vena_DYNR_SMultiSiteS1_BMultiSiteB2_55f7c923_8ec2673d">'[1]MYP-Multisite'!#REF!</definedName>
    <definedName name="_vena_DYNR_SMultiSiteS1_BMultiSiteB2_55f7c923_968b4003">'[1]MYP-Multisite'!#REF!</definedName>
    <definedName name="_vena_DYNR_SMultiSiteS1_BMultiSiteB2_55f7c923_986252c0">'[1]MYP-Multisite'!#REF!</definedName>
    <definedName name="_vena_DYNR_SMultiSiteS1_BMultiSiteB2_55f7c923_992bf5e5">'[1]MYP-Multisite'!#REF!</definedName>
    <definedName name="_vena_DYNR_SMultiSiteS1_BMultiSiteB2_55f7c923_9ab31c02">'[1]MYP-Multisite'!#REF!</definedName>
    <definedName name="_vena_DYNR_SMultiSiteS1_BMultiSiteB2_55f7c923_9b58f8f0">'[1]MYP-Multisite'!#REF!</definedName>
    <definedName name="_vena_DYNR_SMultiSiteS1_BMultiSiteB2_55f7c923_9c0c9b73">'[1]MYP-Multisite'!#REF!</definedName>
    <definedName name="_vena_DYNR_SMultiSiteS1_BMultiSiteB2_55f7c923_9ccd19c9">'[1]MYP-Multisite'!#REF!</definedName>
    <definedName name="_vena_DYNR_SMultiSiteS1_BMultiSiteB2_55f7c923_a1526516">'[1]MYP-Multisite'!#REF!</definedName>
    <definedName name="_vena_DYNR_SMultiSiteS1_BMultiSiteB2_55f7c923_a42b4b55">'[1]MYP-Multisite'!#REF!</definedName>
    <definedName name="_vena_DYNR_SMultiSiteS1_BMultiSiteB2_55f7c923_abd12208">'[1]MYP-Multisite'!#REF!</definedName>
    <definedName name="_vena_DYNR_SMultiSiteS1_BMultiSiteB2_55f7c923_ad8a070">'[1]MYP-Multisite'!#REF!</definedName>
    <definedName name="_vena_DYNR_SMultiSiteS1_BMultiSiteB2_55f7c923_b3e2ad5">'[1]MYP-Multisite'!#REF!</definedName>
    <definedName name="_vena_DYNR_SMultiSiteS1_BMultiSiteB2_55f7c923_b86719e6">'[1]MYP-Multisite'!#REF!</definedName>
    <definedName name="_vena_DYNR_SMultiSiteS1_BMultiSiteB2_55f7c923_bbaf0cbf">'[1]MYP-Multisite'!#REF!</definedName>
    <definedName name="_vena_DYNR_SMultiSiteS1_BMultiSiteB2_55f7c923_c1eb820">'[1]MYP-Multisite'!#REF!</definedName>
    <definedName name="_vena_DYNR_SMultiSiteS1_BMultiSiteB2_55f7c923_c411f90e">'[1]MYP-Multisite'!#REF!</definedName>
    <definedName name="_vena_DYNR_SMultiSiteS1_BMultiSiteB2_55f7c923_c5f7183">'[1]MYP-Multisite'!#REF!</definedName>
    <definedName name="_vena_DYNR_SMultiSiteS1_BMultiSiteB2_55f7c923_cc4f91b5">'[1]MYP-Multisite'!#REF!</definedName>
    <definedName name="_vena_DYNR_SMultiSiteS1_BMultiSiteB2_55f7c923_cfae27d">'[1]MYP-Multisite'!#REF!</definedName>
    <definedName name="_vena_DYNR_SMultiSiteS1_BMultiSiteB2_55f7c923_d6891e6b">'[1]MYP-Multisite'!#REF!</definedName>
    <definedName name="_vena_DYNR_SMultiSiteS1_BMultiSiteB2_55f7c923_d82d391a">'[1]MYP-Multisite'!#REF!</definedName>
    <definedName name="_vena_DYNR_SMultiSiteS1_BMultiSiteB2_55f7c923_df82e26d">'[1]MYP-Multisite'!#REF!</definedName>
    <definedName name="_vena_DYNR_SMultiSiteS1_BMultiSiteB2_55f7c923_e1cbf336">'[1]MYP-Multisite'!#REF!</definedName>
    <definedName name="_vena_DYNR_SMultiSiteS1_BMultiSiteB2_55f7c923_ec3978f0">'[1]MYP-Multisite'!#REF!</definedName>
    <definedName name="_vena_DYNR_SMultiSiteS1_BMultiSiteB2_55f7c923_f0b9b5b4">'[1]MYP-Multisite'!#REF!</definedName>
    <definedName name="_vena_DYNR_SMultiSiteS1_BMultiSiteB2_55f7c923_f2169601">'[1]MYP-Multisite'!#REF!</definedName>
    <definedName name="_vena_DYNR_SMultiSiteS1_BMultiSiteB2_55f7c923_f7a9f1e3">'[1]MYP-Multisite'!#REF!</definedName>
    <definedName name="_vena_DYNR_SMultiSiteS1_BMultiSiteB2_6c2b2cb6">'[1]MYP-Multisite'!#REF!</definedName>
    <definedName name="_vena_DYNR_SMultiSiteS1_BMultiSiteB2_6c2b2cb6_10006a5">'[1]MYP-Multisite'!#REF!</definedName>
    <definedName name="_vena_DYNR_SMultiSiteS1_BMultiSiteB2_6c2b2cb6_4240b36">'[1]MYP-Multisite'!#REF!</definedName>
    <definedName name="_vena_DYNR_SMultiSiteS1_BMultiSiteB2_6c2b2cb6_48cf333c">'[1]MYP-Multisite'!#REF!</definedName>
    <definedName name="_vena_DYNR_SMultiSiteS1_BMultiSiteB2_6c2b2cb6_60d0cade">'[1]MYP-Multisite'!#REF!</definedName>
    <definedName name="_vena_DYNR_SMultiSiteS1_BMultiSiteB2_6c2b2cb6_6ea579b">'[1]MYP-Multisite'!#REF!</definedName>
    <definedName name="_vena_DYNR_SMultiSiteS1_BMultiSiteB2_6c2b2cb6_78fcb914">'[1]MYP-Multisite'!#REF!</definedName>
    <definedName name="_vena_DYNR_SMultiSiteS1_BMultiSiteB2_6c2b2cb6_86dea320">'[1]MYP-Multisite'!#REF!</definedName>
    <definedName name="_vena_DYNR_SMultiSiteS1_BMultiSiteB2_6c2b2cb6_b5bd9a07">'[1]MYP-Multisite'!#REF!</definedName>
    <definedName name="_vena_DYNR_SMultiSiteS1_BMultiSiteB2_6c2b2cb6_bae6ef71">'[1]MYP-Multisite'!#REF!</definedName>
    <definedName name="_vena_DYNR_SMultiSiteS1_BMultiSiteB2_6c2b2cb6_d9899265">'[1]MYP-Multisite'!#REF!</definedName>
    <definedName name="_vena_DYNR_SMultiSiteS1_BMultiSiteB2_6c2b2cb6_dc73bcd2">'[1]MYP-Multisite'!#REF!</definedName>
    <definedName name="_vena_DYNR_SMultiSiteS1_BMultiSiteB2_6c2b2cb6_dc93b8b5">'[1]MYP-Multisite'!#REF!</definedName>
    <definedName name="_vena_DYNR_SMultiSiteS1_BMultiSiteB2_6c2b2cb6_f1e394f8">'[1]MYP-Multisite'!#REF!</definedName>
    <definedName name="_vena_DYNR_SMultiSiteS1_BMultiSiteB2_6c2b2cb6_ffdbe2f">'[1]MYP-Multisite'!#REF!</definedName>
    <definedName name="_vena_DYNR_SMultiSiteS1_BMultiSiteB2_78bb1bb8">'[1]MYP-Multisite'!#REF!</definedName>
    <definedName name="_vena_DYNR_SMultiSiteS1_BMultiSiteB2_78bb1bb8_10c66a32">'[1]MYP-Multisite'!#REF!</definedName>
    <definedName name="_vena_DYNR_SMultiSiteS1_BMultiSiteB2_78bb1bb8_1615aecc">'[1]MYP-Multisite'!#REF!</definedName>
    <definedName name="_vena_DYNR_SMultiSiteS1_BMultiSiteB2_78bb1bb8_18938aa5">'[1]MYP-Multisite'!#REF!</definedName>
    <definedName name="_vena_DYNR_SMultiSiteS1_BMultiSiteB2_78bb1bb8_1d1357df">'[1]MYP-Multisite'!#REF!</definedName>
    <definedName name="_vena_DYNR_SMultiSiteS1_BMultiSiteB2_78bb1bb8_29a8b5cf">'[1]MYP-Multisite'!#REF!</definedName>
    <definedName name="_vena_DYNR_SMultiSiteS1_BMultiSiteB2_78bb1bb8_2b98d891">'[1]MYP-Multisite'!#REF!</definedName>
    <definedName name="_vena_DYNR_SMultiSiteS1_BMultiSiteB2_78bb1bb8_3372ebfb">'[1]MYP-Multisite'!#REF!</definedName>
    <definedName name="_vena_DYNR_SMultiSiteS1_BMultiSiteB2_78bb1bb8_35160283">'[1]MYP-Multisite'!#REF!</definedName>
    <definedName name="_vena_DYNR_SMultiSiteS1_BMultiSiteB2_78bb1bb8_3546aac5">'[1]MYP-Multisite'!#REF!</definedName>
    <definedName name="_vena_DYNR_SMultiSiteS1_BMultiSiteB2_78bb1bb8_4fe112bc">'[1]MYP-Multisite'!#REF!</definedName>
    <definedName name="_vena_DYNR_SMultiSiteS1_BMultiSiteB2_78bb1bb8_5385997d">'[1]MYP-Multisite'!#REF!</definedName>
    <definedName name="_vena_DYNR_SMultiSiteS1_BMultiSiteB2_78bb1bb8_58fd94f4">'[1]MYP-Multisite'!#REF!</definedName>
    <definedName name="_vena_DYNR_SMultiSiteS1_BMultiSiteB2_78bb1bb8_5bc63b6">'[1]MYP-Multisite'!#REF!</definedName>
    <definedName name="_vena_DYNR_SMultiSiteS1_BMultiSiteB2_78bb1bb8_767e30f0">'[1]MYP-Multisite'!#REF!</definedName>
    <definedName name="_vena_DYNR_SMultiSiteS1_BMultiSiteB2_78bb1bb8_805c43a2">'[1]MYP-Multisite'!#REF!</definedName>
    <definedName name="_vena_DYNR_SMultiSiteS1_BMultiSiteB2_78bb1bb8_8f5854c6">'[1]MYP-Multisite'!#REF!</definedName>
    <definedName name="_vena_DYNR_SMultiSiteS1_BMultiSiteB2_78bb1bb8_92e48f40">'[1]MYP-Multisite'!#REF!</definedName>
    <definedName name="_vena_DYNR_SMultiSiteS1_BMultiSiteB2_78bb1bb8_9653b8bb">'[1]MYP-Multisite'!#REF!</definedName>
    <definedName name="_vena_DYNR_SMultiSiteS1_BMultiSiteB2_78bb1bb8_97d53bc3">'[1]MYP-Multisite'!#REF!</definedName>
    <definedName name="_vena_DYNR_SMultiSiteS1_BMultiSiteB2_78bb1bb8_9ba2ae1">'[1]MYP-Multisite'!#REF!</definedName>
    <definedName name="_vena_DYNR_SMultiSiteS1_BMultiSiteB2_78bb1bb8_9de4ee62">'[1]MYP-Multisite'!#REF!</definedName>
    <definedName name="_vena_DYNR_SMultiSiteS1_BMultiSiteB2_78bb1bb8_aebd30b">'[1]MYP-Multisite'!#REF!</definedName>
    <definedName name="_vena_DYNR_SMultiSiteS1_BMultiSiteB2_78bb1bb8_c79a53fd">'[1]MYP-Multisite'!#REF!</definedName>
    <definedName name="_vena_DYNR_SMultiSiteS1_BMultiSiteB2_78bb1bb8_cdd00a">'[1]MYP-Multisite'!#REF!</definedName>
    <definedName name="_vena_DYNR_SMultiSiteS1_BMultiSiteB2_78bb1bb8_ce166b43">'[1]MYP-Multisite'!#REF!</definedName>
    <definedName name="_vena_DYNR_SMultiSiteS1_BMultiSiteB2_78bb1bb8_dab21603">'[1]MYP-Multisite'!#REF!</definedName>
    <definedName name="_vena_DYNR_SMultiSiteS1_BMultiSiteB2_78bb1bb8_e467ea12">'[1]MYP-Multisite'!#REF!</definedName>
    <definedName name="_vena_DYNR_SMultiSiteS1_BMultiSiteB2_78bb1bb8_e9d95bdc">'[1]MYP-Multisite'!#REF!</definedName>
    <definedName name="_vena_DYNR_SMultiSiteS1_BMultiSiteB2_78bb1bb8_f30c249d">'[1]MYP-Multisite'!#REF!</definedName>
    <definedName name="_vena_DYNR_SMultiSiteS1_BMultiSiteB2_7d025f42">'[1]MYP-Multisite'!#REF!</definedName>
    <definedName name="_vena_DYNR_SMultiSiteS1_BMultiSiteB2_7d025f42_1152c8fc">'[1]MYP-Multisite'!#REF!</definedName>
    <definedName name="_vena_DYNR_SMultiSiteS1_BMultiSiteB2_7d025f42_17952780">'[1]MYP-Multisite'!#REF!</definedName>
    <definedName name="_vena_DYNR_SMultiSiteS1_BMultiSiteB2_7d025f42_1e244ac4">'[1]MYP-Multisite'!#REF!</definedName>
    <definedName name="_vena_DYNR_SMultiSiteS1_BMultiSiteB2_7d025f42_2dab5007">'[1]MYP-Multisite'!#REF!</definedName>
    <definedName name="_vena_DYNR_SMultiSiteS1_BMultiSiteB2_7d025f42_603fc201">'[1]MYP-Multisite'!#REF!</definedName>
    <definedName name="_vena_DYNR_SMultiSiteS1_BMultiSiteB2_7d025f42_6453bc0c">'[1]MYP-Multisite'!#REF!</definedName>
    <definedName name="_vena_DYNR_SMultiSiteS1_BMultiSiteB2_7d025f42_783240e">'[1]MYP-Multisite'!#REF!</definedName>
    <definedName name="_vena_DYNR_SMultiSiteS1_BMultiSiteB2_7d025f42_976d45b9">'[1]MYP-Multisite'!#REF!</definedName>
    <definedName name="_vena_DYNR_SMultiSiteS1_BMultiSiteB2_7d025f42_a6a6b01f">'[1]MYP-Multisite'!#REF!</definedName>
    <definedName name="_vena_DYNR_SMultiSiteS1_BMultiSiteB2_7d025f42_b011ba2a">'[1]MYP-Multisite'!#REF!</definedName>
    <definedName name="_vena_DYNR_SMultiSiteS1_BMultiSiteB2_7d025f42_bd0a9110">'[1]MYP-Multisite'!#REF!</definedName>
    <definedName name="_vena_DYNR_SMultiSiteS1_BMultiSiteB2_7d025f42_be50631">'[1]MYP-Multisite'!#REF!</definedName>
    <definedName name="_vena_DYNR_SMultiSiteS1_BMultiSiteB2_7d025f42_d125756">'[1]MYP-Multisite'!#REF!</definedName>
    <definedName name="_vena_DYNR_SMultiSiteS1_BMultiSiteB2_7d025f42_dd65e8df">'[1]MYP-Multisite'!#REF!</definedName>
    <definedName name="_vena_DYNR_SMultiSiteS1_BMultiSiteB2_7d025f42_e4c9a740">'[1]MYP-Multisite'!#REF!</definedName>
    <definedName name="_vena_DYNR_SMultiSiteS1_BMultiSiteB2_7d025f42_e83cdd00">'[1]MYP-Multisite'!#REF!</definedName>
    <definedName name="_vena_DYNR_SMultiSiteS1_BMultiSiteB2_7d025f42_f965b5e4">'[1]MYP-Multisite'!#REF!</definedName>
    <definedName name="_vena_DYNR_SMultiSiteS1_BMultiSiteB2_7d025f42_fead3466">'[1]MYP-Multisite'!#REF!</definedName>
    <definedName name="_vena_DYNR_SMultiSiteS1_BMultiSiteB2_8cc9f877">'[1]MYP-Multisite'!#REF!</definedName>
    <definedName name="_vena_DYNR_SMultiSiteS1_BMultiSiteB2_8cc9f877_2b680eb0">'[1]MYP-Multisite'!#REF!</definedName>
    <definedName name="_vena_DYNR_SMultiSiteS1_BMultiSiteB2_8cc9f877_6975eff7">'[1]MYP-Multisite'!#REF!</definedName>
    <definedName name="_vena_DYNR_SMultiSiteS1_BMultiSiteB2_8cc9f877_71a44a71">'[1]MYP-Multisite'!#REF!</definedName>
    <definedName name="_vena_DYNR_SMultiSiteS1_BMultiSiteB2_8cc9f877_75060309">'[1]MYP-Multisite'!#REF!</definedName>
    <definedName name="_vena_DYNR_SMultiSiteS1_BMultiSiteB2_8cc9f877_7f302e48">'[1]MYP-Multisite'!#REF!</definedName>
    <definedName name="_vena_DYNR_SMultiSiteS1_BMultiSiteB2_8cc9f877_83042bd8">'[1]MYP-Multisite'!#REF!</definedName>
    <definedName name="_vena_DYNR_SMultiSiteS1_BMultiSiteB2_8cc9f877_8ace2d9a">'[1]MYP-Multisite'!#REF!</definedName>
    <definedName name="_vena_DYNR_SMultiSiteS1_BMultiSiteB2_8cc9f877_b18f75a5">'[1]MYP-Multisite'!#REF!</definedName>
    <definedName name="_vena_DYNR_SMultiSiteS1_BMultiSiteB2_8cc9f877_d28070fa">'[1]MYP-Multisite'!#REF!</definedName>
    <definedName name="_vena_DYNR_SMultiSiteS1_BMultiSiteB2_8cc9f877_edb1d49">'[1]MYP-Multisite'!#REF!</definedName>
    <definedName name="_vena_DYNR_SMultiSiteS1_BMultiSiteB2_8cc9f877_f9da58cb">'[1]MYP-Multisite'!#REF!</definedName>
    <definedName name="_vena_DYNR_SMultiSiteS1_BMultiSiteB2_8cc9f877_fe8dea96">'[1]MYP-Multisite'!#REF!</definedName>
    <definedName name="_vena_DYNR_SMultiSiteS1_BMultiSiteB2_adb832b0">'[1]MYP-Multisite'!#REF!</definedName>
    <definedName name="_vena_DYNR_SMultiSiteS1_BMultiSiteB2_adb832b0_23501d0e">'[1]MYP-Multisite'!#REF!</definedName>
    <definedName name="_vena_DYNR_SMultiSiteS1_BMultiSiteB2_adb832b0_32481d1d">'[1]MYP-Multisite'!#REF!</definedName>
    <definedName name="_vena_DYNR_SMultiSiteS1_BMultiSiteB2_adb832b0_33ac7c57">'[1]MYP-Multisite'!#REF!</definedName>
    <definedName name="_vena_DYNR_SMultiSiteS1_BMultiSiteB2_adb832b0_7b39620">'[1]MYP-Multisite'!#REF!</definedName>
    <definedName name="_vena_DYNR_SMultiSiteS1_BMultiSiteB2_adb832b0_7d7fca23">'[1]MYP-Multisite'!#REF!</definedName>
    <definedName name="_vena_DYNR_SMultiSiteS1_BMultiSiteB2_adb832b0_82d4541f">'[1]MYP-Multisite'!#REF!</definedName>
    <definedName name="_vena_DYNR_SMultiSiteS1_BMultiSiteB2_adb832b0_9f11d8eb">'[1]MYP-Multisite'!#REF!</definedName>
    <definedName name="_vena_DYNR_SMultiSiteS1_BMultiSiteB2_adb832b0_a2703058">'[1]MYP-Multisite'!#REF!</definedName>
    <definedName name="_vena_DYNR_SMultiSiteS1_BMultiSiteB2_adb832b0_a32b659d">'[1]MYP-Multisite'!#REF!</definedName>
    <definedName name="_vena_DYNR_SMultiSiteS1_BMultiSiteB2_adb832b0_a4d2107">'[1]MYP-Multisite'!#REF!</definedName>
    <definedName name="_vena_DYNR_SMultiSiteS1_BMultiSiteB2_adb832b0_db0a0eb5">'[1]MYP-Multisite'!#REF!</definedName>
    <definedName name="_vena_DYNR_SMultiSiteS1_BMultiSiteB2_adb832b0_ed606980">'[1]MYP-Multisite'!#REF!</definedName>
    <definedName name="_vena_DYNR_SMultiSiteS1_BMultiSiteB2_adb832b0_ee9a8aec">'[1]MYP-Multisite'!#REF!</definedName>
    <definedName name="_vena_DYNR_SMultiSiteS1_BMultiSiteB2_adb832b0_eedc92f2">'[1]MYP-Multisite'!#REF!</definedName>
    <definedName name="_vena_DYNR_SMultiSiteS1_BMultiSiteB2_b8d7562e">'[1]MYP-Multisite'!#REF!</definedName>
    <definedName name="_vena_DYNR_SMultiSiteS1_BMultiSiteB2_b8d7562e_115e05aa">'[1]MYP-Multisite'!#REF!</definedName>
    <definedName name="_vena_DYNR_SMultiSiteS1_BMultiSiteB2_b8d7562e_1af4b502">'[1]MYP-Multisite'!#REF!</definedName>
    <definedName name="_vena_DYNR_SMultiSiteS1_BMultiSiteB2_b8d7562e_224e926b">'[1]MYP-Multisite'!#REF!</definedName>
    <definedName name="_vena_DYNR_SMultiSiteS1_BMultiSiteB2_b8d7562e_2280ab0b">'[1]MYP-Multisite'!#REF!</definedName>
    <definedName name="_vena_DYNR_SMultiSiteS1_BMultiSiteB2_b8d7562e_328c5202">'[1]MYP-Multisite'!#REF!</definedName>
    <definedName name="_vena_DYNR_SMultiSiteS1_BMultiSiteB2_b8d7562e_46b7a4b3">'[1]MYP-Multisite'!#REF!</definedName>
    <definedName name="_vena_DYNR_SMultiSiteS1_BMultiSiteB2_b8d7562e_484311f6">'[1]MYP-Multisite'!#REF!</definedName>
    <definedName name="_vena_DYNR_SMultiSiteS1_BMultiSiteB2_b8d7562e_4cc4b58e">'[1]MYP-Multisite'!#REF!</definedName>
    <definedName name="_vena_DYNR_SMultiSiteS1_BMultiSiteB2_b8d7562e_4d59bf8">'[1]MYP-Multisite'!#REF!</definedName>
    <definedName name="_vena_DYNR_SMultiSiteS1_BMultiSiteB2_b8d7562e_4f22409a">'[1]MYP-Multisite'!#REF!</definedName>
    <definedName name="_vena_DYNR_SMultiSiteS1_BMultiSiteB2_b8d7562e_50578fe5">'[1]MYP-Multisite'!#REF!</definedName>
    <definedName name="_vena_DYNR_SMultiSiteS1_BMultiSiteB2_b8d7562e_512f5e58">'[1]MYP-Multisite'!#REF!</definedName>
    <definedName name="_vena_DYNR_SMultiSiteS1_BMultiSiteB2_b8d7562e_534637d2">'[1]MYP-Multisite'!#REF!</definedName>
    <definedName name="_vena_DYNR_SMultiSiteS1_BMultiSiteB2_b8d7562e_538af309">'[1]MYP-Multisite'!#REF!</definedName>
    <definedName name="_vena_DYNR_SMultiSiteS1_BMultiSiteB2_b8d7562e_5a9e165a">'[1]MYP-Multisite'!#REF!</definedName>
    <definedName name="_vena_DYNR_SMultiSiteS1_BMultiSiteB2_b8d7562e_5be147f6">'[1]MYP-Multisite'!#REF!</definedName>
    <definedName name="_vena_DYNR_SMultiSiteS1_BMultiSiteB2_b8d7562e_644ff236">'[1]MYP-Multisite'!#REF!</definedName>
    <definedName name="_vena_DYNR_SMultiSiteS1_BMultiSiteB2_b8d7562e_75fdaee4">'[1]MYP-Multisite'!#REF!</definedName>
    <definedName name="_vena_DYNR_SMultiSiteS1_BMultiSiteB2_b8d7562e_770e5cc6">'[1]MYP-Multisite'!#REF!</definedName>
    <definedName name="_vena_DYNR_SMultiSiteS1_BMultiSiteB2_b8d7562e_78b80a4e">'[1]MYP-Multisite'!#REF!</definedName>
    <definedName name="_vena_DYNR_SMultiSiteS1_BMultiSiteB2_b8d7562e_78f01a3e">'[1]MYP-Multisite'!#REF!</definedName>
    <definedName name="_vena_DYNR_SMultiSiteS1_BMultiSiteB2_b8d7562e_7af0a58b">'[1]MYP-Multisite'!#REF!</definedName>
    <definedName name="_vena_DYNR_SMultiSiteS1_BMultiSiteB2_b8d7562e_7c39d487">'[1]MYP-Multisite'!#REF!</definedName>
    <definedName name="_vena_DYNR_SMultiSiteS1_BMultiSiteB2_b8d7562e_7ecadbf">'[1]MYP-Multisite'!#REF!</definedName>
    <definedName name="_vena_DYNR_SMultiSiteS1_BMultiSiteB2_b8d7562e_7fdb0bcf">'[1]MYP-Multisite'!#REF!</definedName>
    <definedName name="_vena_DYNR_SMultiSiteS1_BMultiSiteB2_b8d7562e_81190970">'[1]MYP-Multisite'!#REF!</definedName>
    <definedName name="_vena_DYNR_SMultiSiteS1_BMultiSiteB2_b8d7562e_85db68ba">'[1]MYP-Multisite'!#REF!</definedName>
    <definedName name="_vena_DYNR_SMultiSiteS1_BMultiSiteB2_b8d7562e_95f19f73">'[1]MYP-Multisite'!#REF!</definedName>
    <definedName name="_vena_DYNR_SMultiSiteS1_BMultiSiteB2_b8d7562e_a4bd74cb">'[1]MYP-Multisite'!#REF!</definedName>
    <definedName name="_vena_DYNR_SMultiSiteS1_BMultiSiteB2_b8d7562e_a5151797">'[1]MYP-Multisite'!#REF!</definedName>
    <definedName name="_vena_DYNR_SMultiSiteS1_BMultiSiteB2_b8d7562e_a611fd4a">'[1]MYP-Multisite'!#REF!</definedName>
    <definedName name="_vena_DYNR_SMultiSiteS1_BMultiSiteB2_b8d7562e_ac06bb82">'[1]MYP-Multisite'!#REF!</definedName>
    <definedName name="_vena_DYNR_SMultiSiteS1_BMultiSiteB2_b8d7562e_b2a64682">'[1]MYP-Multisite'!#REF!</definedName>
    <definedName name="_vena_DYNR_SMultiSiteS1_BMultiSiteB2_b8d7562e_b53624ad">'[1]MYP-Multisite'!#REF!</definedName>
    <definedName name="_vena_DYNR_SMultiSiteS1_BMultiSiteB2_b8d7562e_b94b7e30">'[1]MYP-Multisite'!#REF!</definedName>
    <definedName name="_vena_DYNR_SMultiSiteS1_BMultiSiteB2_b8d7562e_bc991d76">'[1]MYP-Multisite'!#REF!</definedName>
    <definedName name="_vena_DYNR_SMultiSiteS1_BMultiSiteB2_b8d7562e_cbeb33a3">'[1]MYP-Multisite'!#REF!</definedName>
    <definedName name="_vena_DYNR_SMultiSiteS1_BMultiSiteB2_b8d7562e_cc54394d">'[1]MYP-Multisite'!#REF!</definedName>
    <definedName name="_vena_DYNR_SMultiSiteS1_BMultiSiteB2_b8d7562e_df86b4d0">'[1]MYP-Multisite'!#REF!</definedName>
    <definedName name="_vena_DYNR_SMultiSiteS1_BMultiSiteB2_b8d7562e_eefa5677">'[1]MYP-Multisite'!#REF!</definedName>
    <definedName name="_vena_DYNR_SMultiSiteS1_BMultiSiteB2_b8d7562e_fdeb7a2b">'[1]MYP-Multisite'!#REF!</definedName>
    <definedName name="_vena_DYNR_SMultiSiteS1_BMultiSiteB2_bc191dd">'[1]MYP-Multisite'!#REF!</definedName>
    <definedName name="_vena_DYNR_SMultiSiteS1_BMultiSiteB2_bc191dd_219913fa">'[1]MYP-Multisite'!#REF!</definedName>
    <definedName name="_vena_DYNR_SMultiSiteS1_BMultiSiteB2_bc191dd_295b0bf0">'[1]MYP-Multisite'!#REF!</definedName>
    <definedName name="_vena_DYNR_SMultiSiteS1_BMultiSiteB2_bc191dd_5b0ede64">'[1]MYP-Multisite'!#REF!</definedName>
    <definedName name="_vena_DYNR_SMultiSiteS1_BMultiSiteB2_bc191dd_5e360d60">'[1]MYP-Multisite'!#REF!</definedName>
    <definedName name="_vena_DYNR_SMultiSiteS1_BMultiSiteB2_bc191dd_736c7057">'[1]MYP-Multisite'!#REF!</definedName>
    <definedName name="_vena_DYNR_SMultiSiteS1_BMultiSiteB2_bc191dd_79cf4f38">'[1]MYP-Multisite'!#REF!</definedName>
    <definedName name="_vena_DYNR_SMultiSiteS1_BMultiSiteB2_bc191dd_8fce9b0d">'[1]MYP-Multisite'!#REF!</definedName>
    <definedName name="_vena_DYNR_SMultiSiteS1_BMultiSiteB2_bc191dd_95e8d1af">'[1]MYP-Multisite'!#REF!</definedName>
    <definedName name="_vena_DYNR_SMultiSiteS1_BMultiSiteB2_bc191dd_9bc265c9">'[1]MYP-Multisite'!#REF!</definedName>
    <definedName name="_vena_DYNR_SMultiSiteS1_BMultiSiteB2_bc191dd_9f507c3f">'[1]MYP-Multisite'!#REF!</definedName>
    <definedName name="_vena_DYNR_SMultiSiteS1_BMultiSiteB2_bc191dd_a21de25">'[1]MYP-Multisite'!#REF!</definedName>
    <definedName name="_vena_DYNR_SMultiSiteS1_BMultiSiteB2_bc191dd_b5dfa63e">'[1]MYP-Multisite'!#REF!</definedName>
    <definedName name="_vena_DYNR_SMultiSiteS1_BMultiSiteB2_bc191dd_bf7b3bc7">'[1]MYP-Multisite'!#REF!</definedName>
    <definedName name="_vena_DYNR_SMultiSiteS1_BMultiSiteB2_bc191dd_c243cf59">'[1]MYP-Multisite'!#REF!</definedName>
    <definedName name="_vena_DYNR_SMultiSiteS1_BMultiSiteB2_bc191dd_c97aa3e2">'[1]MYP-Multisite'!#REF!</definedName>
    <definedName name="_vena_DYNR_SMultiSiteS1_BMultiSiteB2_bc191dd_ca2f7d3a">'[1]MYP-Multisite'!#REF!</definedName>
    <definedName name="_vena_DYNR_SMultiSiteS1_BMultiSiteB2_bc191dd_ce673365">'[1]MYP-Multisite'!#REF!</definedName>
    <definedName name="_vena_DYNR_SMultiSiteS1_BMultiSiteB2_bc191dd_d34bbd84">'[1]MYP-Multisite'!#REF!</definedName>
    <definedName name="_vena_DYNR_SMultiSiteS1_BMultiSiteB2_bc191dd_f1ab526e">'[1]MYP-Multisite'!#REF!</definedName>
    <definedName name="_vena_DYNR_SMultiSiteS1_BMultiSiteB2_bc191dd_fd9f1a4e">'[1]MYP-Multisite'!#REF!</definedName>
    <definedName name="_vena_DYNR_SMultiSiteS1_BMultiSiteB2_f047399e">'[1]MYP-Multisite'!#REF!</definedName>
    <definedName name="_vena_DYNR_SMultiSiteS1_BMultiSiteB2_f047399e_95beef1f">'[1]MYP-Multisite'!#REF!</definedName>
    <definedName name="_vena_DYNR_SMultiSiteS1_BMultiSiteB2_f047399e_9ec4a939">'[1]MYP-Multisite'!#REF!</definedName>
    <definedName name="_vena_DYNR_SMultiSiteS1_BMultiSiteB2_f047399e_de8844ca">'[1]MYP-Multisite'!#REF!</definedName>
    <definedName name="_vena_DYNR_SMultiSiteS1_BMultiSiteB2_f047399e_fc0c2cdb">'[1]MYP-Multisite'!#REF!</definedName>
    <definedName name="_vena_DYNR_SMultiSiteS1_BMultiSiteB2_f31818a5">'[1]MYP-Multisite'!#REF!</definedName>
    <definedName name="_vena_DYNR_SMultiSiteS1_BMultiSiteB2_f31818a5_1d344a50">'[1]MYP-Multisite'!#REF!</definedName>
    <definedName name="_vena_DYNR_SMultiSiteS1_BMultiSiteB2_f31818a5_2bcb8464">'[1]MYP-Multisite'!#REF!</definedName>
    <definedName name="_vena_DYNR_SMultiSiteS1_BMultiSiteB2_f31818a5_50d8c347">'[1]MYP-Multisite'!#REF!</definedName>
    <definedName name="_vena_DYNR_SMultiSiteS1_BMultiSiteB2_f31818a5_51d7b9fd">'[1]MYP-Multisite'!#REF!</definedName>
    <definedName name="_vena_DYNR_SMultiSiteS1_BMultiSiteB2_f31818a5_7e2e2035">'[1]MYP-Multisite'!#REF!</definedName>
    <definedName name="_vena_DYNR_SMultiSiteS1_BMultiSiteB2_f31818a5_88eb4b71">'[1]MYP-Multisite'!#REF!</definedName>
    <definedName name="_vena_DYNR_SMultiSiteS1_BMultiSiteB2_f31818a5_94d9b079">'[1]MYP-Multisite'!#REF!</definedName>
    <definedName name="_vena_DYNR_SMultiSiteS1_BMultiSiteB2_f31818a5_e28f4ba8">'[1]MYP-Multisite'!#REF!</definedName>
    <definedName name="_vena_DYNR_SMultiSiteS1_BMultiSiteB2_f31818a5_e2e1efed">'[1]MYP-Multisite'!#REF!</definedName>
    <definedName name="_vena_DYNR_SMultiSiteS1_BMultiSiteB2_f31818a5_f01b014b">'[1]MYP-Multisite'!#REF!</definedName>
    <definedName name="_vena_DYNR_SMultiSiteS1_BMultiSiteB2_f31818a5_f4191fd5">'[1]MYP-Multisite'!#REF!</definedName>
    <definedName name="_vena_DYNR_SMultiSiteS1_BMultiSiteB2_f9a1286a">'[1]MYP-Multisite'!#REF!</definedName>
    <definedName name="_vena_DYNR_SMultiSiteS1_BMultiSiteB2_f9a1286a_1fa1bce4">'[1]MYP-Multisite'!#REF!</definedName>
    <definedName name="_vena_DYNR_SMultiSiteS1_BMultiSiteB2_f9a1286a_20d43404">'[1]MYP-Multisite'!#REF!</definedName>
    <definedName name="_vena_DYNR_SMultiSiteS1_BMultiSiteB2_f9a1286a_2dfb7995">'[1]MYP-Multisite'!#REF!</definedName>
    <definedName name="_vena_DYNR_SMultiSiteS1_BMultiSiteB2_f9a1286a_46e19d4b">'[1]MYP-Multisite'!#REF!</definedName>
    <definedName name="_vena_DYNR_SMultiSiteS1_BMultiSiteB2_f9a1286a_580c7fef">'[1]MYP-Multisite'!#REF!</definedName>
    <definedName name="_vena_DYNR_SMultiSiteS1_BMultiSiteB2_f9a1286a_77933548">'[1]MYP-Multisite'!#REF!</definedName>
    <definedName name="_vena_DYNR_SMultiSiteS1_BMultiSiteB2_f9a1286a_81ebebb1">'[1]MYP-Multisite'!#REF!</definedName>
    <definedName name="_vena_DYNR_SMultiSiteS1_BMultiSiteB2_f9a1286a_96a4b410">'[1]MYP-Multisite'!#REF!</definedName>
    <definedName name="_vena_DYNR_SMultiSiteS1_BMultiSiteB2_f9a1286a_b94a6cf5">'[1]MYP-Multisite'!#REF!</definedName>
    <definedName name="_vena_DYNR_SMultiSiteS1_BMultiSiteB2_f9a1286a_c7f34fca">'[1]MYP-Multisite'!#REF!</definedName>
    <definedName name="_vena_DYNR_SMultiSiteS1_BMultiSiteB2_f9a1286a_cebaec9c">'[1]MYP-Multisite'!#REF!</definedName>
    <definedName name="_vena_DYNR_SMultiSiteS1_BMultiSiteB2_f9a1286a_e885a314">'[1]MYP-Multisite'!#REF!</definedName>
    <definedName name="_vena_DYNR_SMultiSiteS1_BMultiSiteB2_f9a1286a_f3ad5787">'[1]MYP-Multisite'!#REF!</definedName>
    <definedName name="_vena_DYNR_SMYPS1_BMYPB2_22528b00">'MYP updated post SPCSA response'!#REF!</definedName>
    <definedName name="_vena_DYNR_SMYPS1_BMYPB2_22528b00_12495c4b">'MYP updated post SPCSA response'!#REF!</definedName>
    <definedName name="_vena_DYNR_SMYPS1_BMYPB2_22528b00_1aa277f3">'MYP updated post SPCSA response'!#REF!</definedName>
    <definedName name="_vena_DYNR_SMYPS1_BMYPB2_22528b00_1e850ea7">'MYP updated post SPCSA response'!#REF!</definedName>
    <definedName name="_vena_DYNR_SMYPS1_BMYPB2_22528b00_2da1d61d">'MYP updated post SPCSA response'!#REF!</definedName>
    <definedName name="_vena_DYNR_SMYPS1_BMYPB2_22528b00_35cfaf60">'MYP updated post SPCSA response'!#REF!</definedName>
    <definedName name="_vena_DYNR_SMYPS1_BMYPB2_22528b00_3d006316">'MYP updated post SPCSA response'!#REF!</definedName>
    <definedName name="_vena_DYNR_SMYPS1_BMYPB2_22528b00_5d1aeb70">'MYP updated post SPCSA response'!#REF!</definedName>
    <definedName name="_vena_DYNR_SMYPS1_BMYPB2_22528b00_6c08f8a2">'MYP updated post SPCSA response'!#REF!</definedName>
    <definedName name="_vena_DYNR_SMYPS1_BMYPB2_22528b00_7d7d3a43">'MYP updated post SPCSA response'!#REF!</definedName>
    <definedName name="_vena_DYNR_SMYPS1_BMYPB2_22528b00_80ed1ffc">'MYP updated post SPCSA response'!#REF!</definedName>
    <definedName name="_vena_DYNR_SMYPS1_BMYPB2_22528b00_83cec237">'MYP updated post SPCSA response'!#REF!</definedName>
    <definedName name="_vena_DYNR_SMYPS1_BMYPB2_22528b00_8b561b4a">'MYP updated post SPCSA response'!#REF!</definedName>
    <definedName name="_vena_DYNR_SMYPS1_BMYPB2_22528b00_8e20437b">'MYP updated post SPCSA response'!#REF!</definedName>
    <definedName name="_vena_DYNR_SMYPS1_BMYPB2_22528b00_ad7b58c8">'MYP updated post SPCSA response'!#REF!</definedName>
    <definedName name="_vena_DYNR_SMYPS1_BMYPB2_22528b00_b44e0f9a">'MYP updated post SPCSA response'!#REF!</definedName>
    <definedName name="_vena_DYNR_SMYPS1_BMYPB2_22528b00_b62113e5">'MYP updated post SPCSA response'!#REF!</definedName>
    <definedName name="_vena_DYNR_SMYPS1_BMYPB2_22528b00_c35649bd">'MYP updated post SPCSA response'!#REF!</definedName>
    <definedName name="_vena_DYNR_SMYPS1_BMYPB2_22528b00_c88e52e3">'MYP updated post SPCSA response'!#REF!</definedName>
    <definedName name="_vena_DYNR_SMYPS1_BMYPB2_22528b00_d31b8706">'MYP updated post SPCSA response'!#REF!</definedName>
    <definedName name="_vena_DYNR_SMYPS1_BMYPB2_22528b00_fb39b19d">'MYP updated post SPCSA response'!#REF!</definedName>
    <definedName name="_vena_DYNR_SMYPS1_BMYPB2_625d4a93">'MYP updated post SPCSA response'!#REF!</definedName>
    <definedName name="_vena_DYNR_SMYPS1_BMYPB2_625d4a93_229e97e0">'MYP updated post SPCSA response'!#REF!</definedName>
    <definedName name="_vena_DYNR_SMYPS1_BMYPB2_625d4a93_2bf73d91">'MYP updated post SPCSA response'!#REF!</definedName>
    <definedName name="_vena_DYNR_SMYPS1_BMYPB2_625d4a93_2de3827">'MYP updated post SPCSA response'!#REF!</definedName>
    <definedName name="_vena_DYNR_SMYPS1_BMYPB2_625d4a93_424009e8">'MYP updated post SPCSA response'!#REF!</definedName>
    <definedName name="_vena_DYNR_SMYPS1_BMYPB2_625d4a93_4f214f4">'MYP updated post SPCSA response'!#REF!</definedName>
    <definedName name="_vena_DYNR_SMYPS1_BMYPB2_625d4a93_50dd5b56">'MYP updated post SPCSA response'!#REF!</definedName>
    <definedName name="_vena_DYNR_SMYPS1_BMYPB2_625d4a93_65b18b21">'MYP updated post SPCSA response'!#REF!</definedName>
    <definedName name="_vena_DYNR_SMYPS1_BMYPB2_625d4a93_660f2ac5">'MYP updated post SPCSA response'!#REF!</definedName>
    <definedName name="_vena_DYNR_SMYPS1_BMYPB2_625d4a93_6a46571f">'MYP updated post SPCSA response'!#REF!</definedName>
    <definedName name="_vena_DYNR_SMYPS1_BMYPB2_625d4a93_6f81b445">'MYP updated post SPCSA response'!#REF!</definedName>
    <definedName name="_vena_DYNR_SMYPS1_BMYPB2_625d4a93_7164502f">'MYP updated post SPCSA response'!#REF!</definedName>
    <definedName name="_vena_DYNR_SMYPS1_BMYPB2_625d4a93_73922b88">'MYP updated post SPCSA response'!#REF!</definedName>
    <definedName name="_vena_DYNR_SMYPS1_BMYPB2_625d4a93_77a61c8b">'MYP updated post SPCSA response'!#REF!</definedName>
    <definedName name="_vena_DYNR_SMYPS1_BMYPB2_625d4a93_8066ed4f">'MYP updated post SPCSA response'!#REF!</definedName>
    <definedName name="_vena_DYNR_SMYPS1_BMYPB2_625d4a93_8077ecdc">'MYP updated post SPCSA response'!#REF!</definedName>
    <definedName name="_vena_DYNR_SMYPS1_BMYPB2_625d4a93_820c11bc">'MYP updated post SPCSA response'!#REF!</definedName>
    <definedName name="_vena_DYNR_SMYPS1_BMYPB2_625d4a93_98b428bf">'MYP updated post SPCSA response'!#REF!</definedName>
    <definedName name="_vena_DYNR_SMYPS1_BMYPB2_625d4a93_a812ff7d">'MYP updated post SPCSA response'!#REF!</definedName>
    <definedName name="_vena_DYNR_SMYPS1_BMYPB2_625d4a93_aef9863a">'MYP updated post SPCSA response'!#REF!</definedName>
    <definedName name="_vena_DYNR_SMYPS1_BMYPB2_625d4a93_b26a2ab1">'MYP updated post SPCSA response'!#REF!</definedName>
    <definedName name="_vena_DYNR_SMYPS1_BMYPB2_625d4a93_b2c45dfb">'MYP updated post SPCSA response'!#REF!</definedName>
    <definedName name="_vena_DYNR_SMYPS1_BMYPB2_625d4a93_b3c51233">'MYP updated post SPCSA response'!#REF!</definedName>
    <definedName name="_vena_DYNR_SMYPS1_BMYPB2_625d4a93_c01f95d4">'MYP updated post SPCSA response'!#REF!</definedName>
    <definedName name="_vena_DYNR_SMYPS1_BMYPB2_625d4a93_d2605cb9">'MYP updated post SPCSA response'!#REF!</definedName>
    <definedName name="_vena_DYNR_SMYPS1_BMYPB2_625d4a93_d7b732cb">'MYP updated post SPCSA response'!#REF!</definedName>
    <definedName name="_vena_DYNR_SMYPS1_BMYPB2_625d4a93_d907c28">'MYP updated post SPCSA response'!#REF!</definedName>
    <definedName name="_vena_DYNR_SMYPS1_BMYPB2_625d4a93_de2cec19">'MYP updated post SPCSA response'!#REF!</definedName>
    <definedName name="_vena_DYNR_SMYPS1_BMYPB2_625d4a93_f42df663">'MYP updated post SPCSA response'!#REF!</definedName>
    <definedName name="_vena_DYNR_SMYPS1_BMYPB2_625d4a93_fd470ad6">'MYP updated post SPCSA response'!#REF!</definedName>
    <definedName name="_vena_DYNR_SMYPS1_BMYPB2_62bfda8">'MYP updated post SPCSA response'!#REF!</definedName>
    <definedName name="_vena_DYNR_SMYPS1_BMYPB2_62bfda8_28d7f0b0">'MYP updated post SPCSA response'!#REF!</definedName>
    <definedName name="_vena_DYNR_SMYPS1_BMYPB2_62bfda8_29d2d7b">'MYP updated post SPCSA response'!#REF!</definedName>
    <definedName name="_vena_DYNR_SMYPS1_BMYPB2_62bfda8_32884c57">'MYP updated post SPCSA response'!#REF!</definedName>
    <definedName name="_vena_DYNR_SMYPS1_BMYPB2_62bfda8_37625dad">'MYP updated post SPCSA response'!#REF!</definedName>
    <definedName name="_vena_DYNR_SMYPS1_BMYPB2_62bfda8_37f8230f">'MYP updated post SPCSA response'!#REF!</definedName>
    <definedName name="_vena_DYNR_SMYPS1_BMYPB2_62bfda8_39e08003">'MYP updated post SPCSA response'!#REF!</definedName>
    <definedName name="_vena_DYNR_SMYPS1_BMYPB2_62bfda8_4dac1f20">'MYP updated post SPCSA response'!#REF!</definedName>
    <definedName name="_vena_DYNR_SMYPS1_BMYPB2_62bfda8_575e7f42">'MYP updated post SPCSA response'!#REF!</definedName>
    <definedName name="_vena_DYNR_SMYPS1_BMYPB2_62bfda8_57671bd4">'MYP updated post SPCSA response'!#REF!</definedName>
    <definedName name="_vena_DYNR_SMYPS1_BMYPB2_62bfda8_6ccf8d3e">'MYP updated post SPCSA response'!#REF!</definedName>
    <definedName name="_vena_DYNR_SMYPS1_BMYPB2_62bfda8_701fed76">'MYP updated post SPCSA response'!#REF!</definedName>
    <definedName name="_vena_DYNR_SMYPS1_BMYPB2_62bfda8_72cdc7fb">'MYP updated post SPCSA response'!#REF!</definedName>
    <definedName name="_vena_DYNR_SMYPS1_BMYPB2_62bfda8_759a24b5">'MYP updated post SPCSA response'!#REF!</definedName>
    <definedName name="_vena_DYNR_SMYPS1_BMYPB2_62bfda8_7d3540b5">'MYP updated post SPCSA response'!#REF!</definedName>
    <definedName name="_vena_DYNR_SMYPS1_BMYPB2_62bfda8_851cee9c">'MYP updated post SPCSA response'!#REF!</definedName>
    <definedName name="_vena_DYNR_SMYPS1_BMYPB2_62bfda8_881c7c47">'MYP updated post SPCSA response'!#REF!</definedName>
    <definedName name="_vena_DYNR_SMYPS1_BMYPB2_62bfda8_8aff553b">'MYP updated post SPCSA response'!#REF!</definedName>
    <definedName name="_vena_DYNR_SMYPS1_BMYPB2_62bfda8_92c3554c">'MYP updated post SPCSA response'!#REF!</definedName>
    <definedName name="_vena_DYNR_SMYPS1_BMYPB2_62bfda8_93b8e00d">'MYP updated post SPCSA response'!#REF!</definedName>
    <definedName name="_vena_DYNR_SMYPS1_BMYPB2_62bfda8_949f10c3">'MYP updated post SPCSA response'!#REF!</definedName>
    <definedName name="_vena_DYNR_SMYPS1_BMYPB2_62bfda8_991bccba">'MYP updated post SPCSA response'!#REF!</definedName>
    <definedName name="_vena_DYNR_SMYPS1_BMYPB2_62bfda8_9976b4ee">'MYP updated post SPCSA response'!#REF!</definedName>
    <definedName name="_vena_DYNR_SMYPS1_BMYPB2_62bfda8_9d9da5b2">'MYP updated post SPCSA response'!#REF!</definedName>
    <definedName name="_vena_DYNR_SMYPS1_BMYPB2_62bfda8_9f0110e6">'MYP updated post SPCSA response'!#REF!</definedName>
    <definedName name="_vena_DYNR_SMYPS1_BMYPB2_62bfda8_a2c01361">'MYP updated post SPCSA response'!#REF!</definedName>
    <definedName name="_vena_DYNR_SMYPS1_BMYPB2_62bfda8_a360dab1">'MYP updated post SPCSA response'!#REF!</definedName>
    <definedName name="_vena_DYNR_SMYPS1_BMYPB2_62bfda8_aa83b21b">'MYP updated post SPCSA response'!#REF!</definedName>
    <definedName name="_vena_DYNR_SMYPS1_BMYPB2_62bfda8_af774664">'MYP updated post SPCSA response'!#REF!</definedName>
    <definedName name="_vena_DYNR_SMYPS1_BMYPB2_62bfda8_b0d837ca">'MYP updated post SPCSA response'!#REF!</definedName>
    <definedName name="_vena_DYNR_SMYPS1_BMYPB2_62bfda8_b7cf1800">'MYP updated post SPCSA response'!#REF!</definedName>
    <definedName name="_vena_DYNR_SMYPS1_BMYPB2_62bfda8_c3ad3503">'MYP updated post SPCSA response'!#REF!</definedName>
    <definedName name="_vena_DYNR_SMYPS1_BMYPB2_62bfda8_c6bd00ad">'MYP updated post SPCSA response'!#REF!</definedName>
    <definedName name="_vena_DYNR_SMYPS1_BMYPB2_62bfda8_c9810bff">'MYP updated post SPCSA response'!#REF!</definedName>
    <definedName name="_vena_DYNR_SMYPS1_BMYPB2_62bfda8_ce5a12e9">'MYP updated post SPCSA response'!#REF!</definedName>
    <definedName name="_vena_DYNR_SMYPS1_BMYPB2_62bfda8_d094f69b">'MYP updated post SPCSA response'!#REF!</definedName>
    <definedName name="_vena_DYNR_SMYPS1_BMYPB2_62bfda8_e5a765ae">'MYP updated post SPCSA response'!#REF!</definedName>
    <definedName name="_vena_DYNR_SMYPS1_BMYPB2_62bfda8_e930fe8b">'MYP updated post SPCSA response'!#REF!</definedName>
    <definedName name="_vena_DYNR_SMYPS1_BMYPB2_62bfda8_f6d32e01">'MYP updated post SPCSA response'!#REF!</definedName>
    <definedName name="_vena_DYNR_SMYPS1_BMYPB2_62bfda8_f70fe9a6">'MYP updated post SPCSA response'!#REF!</definedName>
    <definedName name="_vena_DYNR_SMYPS1_BMYPB2_62bfda8_fc4bf40c">'MYP updated post SPCSA response'!#REF!</definedName>
    <definedName name="_vena_DYNR_SMYPS1_BMYPB2_62bfda8_fd197f61">'MYP updated post SPCSA response'!#REF!</definedName>
    <definedName name="_vena_DYNR_SMYPS1_BMYPB2_6bc10459">'MYP updated post SPCSA response'!#REF!</definedName>
    <definedName name="_vena_DYNR_SMYPS1_BMYPB2_6bc10459_725abf">'MYP updated post SPCSA response'!#REF!</definedName>
    <definedName name="_vena_DYNR_SMYPS1_BMYPB2_72898917">'MYP updated post SPCSA response'!#REF!</definedName>
    <definedName name="_vena_DYNR_SMYPS1_BMYPB2_72898917_1ee4087b">'MYP updated post SPCSA response'!#REF!</definedName>
    <definedName name="_vena_DYNR_SMYPS1_BMYPB2_72898917_92868873">'MYP updated post SPCSA response'!#REF!</definedName>
    <definedName name="_vena_DYNR_SMYPS1_BMYPB2_72898917_97a7d944">'MYP updated post SPCSA response'!#REF!</definedName>
    <definedName name="_vena_DYNR_SMYPS1_BMYPB2_72898917_cdfafee7">'MYP updated post SPCSA response'!#REF!</definedName>
    <definedName name="_vena_DYNR_SMYPS1_BMYPB2_77b2b43c">'MYP updated post SPCSA response'!#REF!</definedName>
    <definedName name="_vena_DYNR_SMYPS1_BMYPB2_77b2b43c_300e192d">'MYP updated post SPCSA response'!#REF!</definedName>
    <definedName name="_vena_DYNR_SMYPS1_BMYPB2_77b2b43c_5376d4ed">'MYP updated post SPCSA response'!#REF!</definedName>
    <definedName name="_vena_DYNR_SMYPS1_BMYPB2_77b2b43c_5882ed94">'MYP updated post SPCSA response'!#REF!</definedName>
    <definedName name="_vena_DYNR_SMYPS1_BMYPB2_77b2b43c_6c6d7787">'MYP updated post SPCSA response'!#REF!</definedName>
    <definedName name="_vena_DYNR_SMYPS1_BMYPB2_77b2b43c_805ae25e">'MYP updated post SPCSA response'!#REF!</definedName>
    <definedName name="_vena_DYNR_SMYPS1_BMYPB2_77b2b43c_9092653a">'MYP updated post SPCSA response'!#REF!</definedName>
    <definedName name="_vena_DYNR_SMYPS1_BMYPB2_77b2b43c_93a55aca">'MYP updated post SPCSA response'!#REF!</definedName>
    <definedName name="_vena_DYNR_SMYPS1_BMYPB2_77b2b43c_990508d3">'MYP updated post SPCSA response'!#REF!</definedName>
    <definedName name="_vena_DYNR_SMYPS1_BMYPB2_77b2b43c_9acc25f1">'MYP updated post SPCSA response'!#REF!</definedName>
    <definedName name="_vena_DYNR_SMYPS1_BMYPB2_77b2b43c_9acdcceb">'MYP updated post SPCSA response'!#REF!</definedName>
    <definedName name="_vena_DYNR_SMYPS1_BMYPB2_77b2b43c_ab0a152e">'MYP updated post SPCSA response'!#REF!</definedName>
    <definedName name="_vena_DYNR_SMYPS1_BMYPB2_77b2b43c_db15cb94">'MYP updated post SPCSA response'!#REF!</definedName>
    <definedName name="_vena_DYNR_SMYPS1_BMYPB2_77b2b43c_ddb67172">'MYP updated post SPCSA response'!#REF!</definedName>
    <definedName name="_vena_DYNR_SMYPS1_BMYPB2_77b2b43c_f12102b9">'MYP updated post SPCSA response'!#REF!</definedName>
    <definedName name="_vena_DYNR_SMYPS1_BMYPB2_7dcda52">'MYP updated post SPCSA response'!#REF!</definedName>
    <definedName name="_vena_DYNR_SMYPS1_BMYPB2_7dcda52_2d06c82">'MYP updated post SPCSA response'!#REF!</definedName>
    <definedName name="_vena_DYNR_SMYPS1_BMYPB2_7dcda52_4192f7a3">'MYP updated post SPCSA response'!#REF!</definedName>
    <definedName name="_vena_DYNR_SMYPS1_BMYPB2_7dcda52_4619fe24">'MYP updated post SPCSA response'!#REF!</definedName>
    <definedName name="_vena_DYNR_SMYPS1_BMYPB2_7dcda52_4931c2d7">'MYP updated post SPCSA response'!#REF!</definedName>
    <definedName name="_vena_DYNR_SMYPS1_BMYPB2_7dcda52_4a9c04fa">'MYP updated post SPCSA response'!#REF!</definedName>
    <definedName name="_vena_DYNR_SMYPS1_BMYPB2_7dcda52_63336791">'MYP updated post SPCSA response'!#REF!</definedName>
    <definedName name="_vena_DYNR_SMYPS1_BMYPB2_7dcda52_70bf5f8f">'MYP updated post SPCSA response'!#REF!</definedName>
    <definedName name="_vena_DYNR_SMYPS1_BMYPB2_7dcda52_75713add">'MYP updated post SPCSA response'!#REF!</definedName>
    <definedName name="_vena_DYNR_SMYPS1_BMYPB2_7dcda52_c6626c6d">'MYP updated post SPCSA response'!#REF!</definedName>
    <definedName name="_vena_DYNR_SMYPS1_BMYPB2_7dcda52_ce865853">'MYP updated post SPCSA response'!#REF!</definedName>
    <definedName name="_vena_DYNR_SMYPS1_BMYPB2_7dcda52_dbeced88">'MYP updated post SPCSA response'!#REF!</definedName>
    <definedName name="_vena_DYNR_SMYPS1_BMYPB2_7dcda52_f363b55e">'MYP updated post SPCSA response'!#REF!</definedName>
    <definedName name="_vena_DYNR_SMYPS1_BMYPB2_8f2b3550">'MYP updated post SPCSA response'!#REF!</definedName>
    <definedName name="_vena_DYNR_SMYPS1_BMYPB2_8f2b3550_26f68a97">'MYP updated post SPCSA response'!#REF!</definedName>
    <definedName name="_vena_DYNR_SMYPS1_BMYPB2_8f2b3550_3fe75c88">'MYP updated post SPCSA response'!#REF!</definedName>
    <definedName name="_vena_DYNR_SMYPS1_BMYPB2_8f2b3550_9f6abf5d">'MYP updated post SPCSA response'!#REF!</definedName>
    <definedName name="_vena_DYNR_SMYPS1_BMYPB2_97c47ae8">'MYP updated post SPCSA response'!#REF!</definedName>
    <definedName name="_vena_DYNR_SMYPS1_BMYPB2_97c47ae8_196a738">'MYP updated post SPCSA response'!#REF!</definedName>
    <definedName name="_vena_DYNR_SMYPS1_BMYPB2_97c47ae8_1e1cfa62">'MYP updated post SPCSA response'!#REF!</definedName>
    <definedName name="_vena_DYNR_SMYPS1_BMYPB2_97c47ae8_2978cd00">'MYP updated post SPCSA response'!#REF!</definedName>
    <definedName name="_vena_DYNR_SMYPS1_BMYPB2_97c47ae8_2c8bf2f2">'MYP updated post SPCSA response'!#REF!</definedName>
    <definedName name="_vena_DYNR_SMYPS1_BMYPB2_97c47ae8_308be8c0">'MYP updated post SPCSA response'!#REF!</definedName>
    <definedName name="_vena_DYNR_SMYPS1_BMYPB2_97c47ae8_497b391c">'MYP updated post SPCSA response'!#REF!</definedName>
    <definedName name="_vena_DYNR_SMYPS1_BMYPB2_97c47ae8_4f132fa1">'MYP updated post SPCSA response'!#REF!</definedName>
    <definedName name="_vena_DYNR_SMYPS1_BMYPB2_97c47ae8_500f6b16">'MYP updated post SPCSA response'!#REF!</definedName>
    <definedName name="_vena_DYNR_SMYPS1_BMYPB2_97c47ae8_8bf49ca0">'MYP updated post SPCSA response'!#REF!</definedName>
    <definedName name="_vena_DYNR_SMYPS1_BMYPB2_97c47ae8_90fd9ab0">'MYP updated post SPCSA response'!#REF!</definedName>
    <definedName name="_vena_DYNR_SMYPS1_BMYPB2_97c47ae8_96c85950">'MYP updated post SPCSA response'!#REF!</definedName>
    <definedName name="_vena_DYNR_SMYPS1_BMYPB2_97c47ae8_9ae4025d">'MYP updated post SPCSA response'!#REF!</definedName>
    <definedName name="_vena_DYNR_SMYPS1_BMYPB2_97c47ae8_b5b098f0">'MYP updated post SPCSA response'!#REF!</definedName>
    <definedName name="_vena_DYNR_SMYPS1_BMYPB2_97c47ae8_b8dc0063">'MYP updated post SPCSA response'!#REF!</definedName>
    <definedName name="_vena_DYNR_SMYPS1_BMYPB2_97c47ae8_c1a56f2c">'MYP updated post SPCSA response'!#REF!</definedName>
    <definedName name="_vena_DYNR_SMYPS1_BMYPB2_97c47ae8_cc2763ca">'MYP updated post SPCSA response'!#REF!</definedName>
    <definedName name="_vena_DYNR_SMYPS1_BMYPB2_97c47ae8_d09ddcb7">'MYP updated post SPCSA response'!#REF!</definedName>
    <definedName name="_vena_DYNR_SMYPS1_BMYPB2_97c47ae8_ef44ccc6">'MYP updated post SPCSA response'!#REF!</definedName>
    <definedName name="_vena_DYNR_SMYPS1_BMYPB2_9998562c">'MYP updated post SPCSA response'!#REF!</definedName>
    <definedName name="_vena_DYNR_SMYPS1_BMYPB2_9998562c_477f552c">'MYP updated post SPCSA response'!#REF!</definedName>
    <definedName name="_vena_DYNR_SMYPS1_BMYPB2_9998562c_9577466a">'MYP updated post SPCSA response'!#REF!</definedName>
    <definedName name="_vena_DYNR_SMYPS1_BMYPB2_9998562c_f187dc75">'MYP updated post SPCSA response'!#REF!</definedName>
    <definedName name="_vena_DYNR_SMYPS1_BMYPB2_9998562c_f859ee9f">'MYP updated post SPCSA response'!#REF!</definedName>
    <definedName name="_vena_DYNR_SMYPS1_BMYPB2_a6a5f39c">'MYP updated post SPCSA response'!#REF!</definedName>
    <definedName name="_vena_DYNR_SMYPS1_BMYPB2_a6a5f39c_18d0895">'MYP updated post SPCSA response'!#REF!</definedName>
    <definedName name="_vena_DYNR_SMYPS1_BMYPB2_a6a5f39c_3d133282">'MYP updated post SPCSA response'!#REF!</definedName>
    <definedName name="_vena_DYNR_SMYPS1_BMYPB2_a6a5f39c_42f8dc39">'MYP updated post SPCSA response'!#REF!</definedName>
    <definedName name="_vena_DYNR_SMYPS1_BMYPB2_a6a5f39c_474bf7c9">'MYP updated post SPCSA response'!#REF!</definedName>
    <definedName name="_vena_DYNR_SMYPS1_BMYPB2_a6a5f39c_6d0e227">'MYP updated post SPCSA response'!#REF!</definedName>
    <definedName name="_vena_DYNR_SMYPS1_BMYPB2_a6a5f39c_913e8fc0">'MYP updated post SPCSA response'!#REF!</definedName>
    <definedName name="_vena_DYNR_SMYPS1_BMYPB2_a6a5f39c_996cf760">'MYP updated post SPCSA response'!#REF!</definedName>
    <definedName name="_vena_DYNR_SMYPS1_BMYPB2_a6a5f39c_9da82c4c">'MYP updated post SPCSA response'!#REF!</definedName>
    <definedName name="_vena_DYNR_SMYPS1_BMYPB2_a6a5f39c_a2ec1238">'MYP updated post SPCSA response'!#REF!</definedName>
    <definedName name="_vena_DYNR_SMYPS1_BMYPB2_a6a5f39c_a59ceff">'MYP updated post SPCSA response'!#REF!</definedName>
    <definedName name="_vena_DYNR_SMYPS1_BMYPB2_a6a5f39c_ab845e9c">'MYP updated post SPCSA response'!#REF!</definedName>
    <definedName name="_vena_DYNR_SMYPS1_BMYPB2_a6a5f39c_ae3ce840">'MYP updated post SPCSA response'!#REF!</definedName>
    <definedName name="_vena_DYNR_SMYPS1_BMYPB2_a6a5f39c_e37e7f38">'MYP updated post SPCSA response'!#REF!</definedName>
    <definedName name="_vena_DYNR_SMYPS1_BMYPB2_a6a5f39c_f240f794">'MYP updated post SPCSA response'!#REF!</definedName>
    <definedName name="_vena_DYNR_SMYPS1_BMYPB2_c428e6ff">'MYP updated post SPCSA response'!#REF!</definedName>
    <definedName name="_vena_DYNR_SMYPS1_BMYPB2_c428e6ff_16db85c0">'MYP updated post SPCSA response'!#REF!</definedName>
    <definedName name="_vena_DYNR_SMYPS1_BMYPB2_c428e6ff_1836ebdf">'MYP updated post SPCSA response'!#REF!</definedName>
    <definedName name="_vena_DYNR_SMYPS1_BMYPB2_c428e6ff_22d457">'MYP updated post SPCSA response'!#REF!</definedName>
    <definedName name="_vena_DYNR_SMYPS1_BMYPB2_c428e6ff_2408077a">'MYP updated post SPCSA response'!#REF!</definedName>
    <definedName name="_vena_DYNR_SMYPS1_BMYPB2_c428e6ff_2839319b">'MYP updated post SPCSA response'!#REF!</definedName>
    <definedName name="_vena_DYNR_SMYPS1_BMYPB2_c428e6ff_28ed9e62">'MYP updated post SPCSA response'!#REF!</definedName>
    <definedName name="_vena_DYNR_SMYPS1_BMYPB2_c428e6ff_2bc3fff">'MYP updated post SPCSA response'!#REF!</definedName>
    <definedName name="_vena_DYNR_SMYPS1_BMYPB2_c428e6ff_2df8292">'MYP updated post SPCSA response'!#REF!</definedName>
    <definedName name="_vena_DYNR_SMYPS1_BMYPB2_c428e6ff_2ea0c530">'MYP updated post SPCSA response'!#REF!</definedName>
    <definedName name="_vena_DYNR_SMYPS1_BMYPB2_c428e6ff_30032c6b">'MYP updated post SPCSA response'!#REF!</definedName>
    <definedName name="_vena_DYNR_SMYPS1_BMYPB2_c428e6ff_366f2c2b">'MYP updated post SPCSA response'!#REF!</definedName>
    <definedName name="_vena_DYNR_SMYPS1_BMYPB2_c428e6ff_3a96e512">'MYP updated post SPCSA response'!#REF!</definedName>
    <definedName name="_vena_DYNR_SMYPS1_BMYPB2_c428e6ff_472d9141">'MYP updated post SPCSA response'!#REF!</definedName>
    <definedName name="_vena_DYNR_SMYPS1_BMYPB2_c428e6ff_48733a3a">'MYP updated post SPCSA response'!#REF!</definedName>
    <definedName name="_vena_DYNR_SMYPS1_BMYPB2_c428e6ff_4fc6f2fd">'MYP updated post SPCSA response'!#REF!</definedName>
    <definedName name="_vena_DYNR_SMYPS1_BMYPB2_c428e6ff_50cc3f0f">'MYP updated post SPCSA response'!#REF!</definedName>
    <definedName name="_vena_DYNR_SMYPS1_BMYPB2_c428e6ff_517106f4">'MYP updated post SPCSA response'!#REF!</definedName>
    <definedName name="_vena_DYNR_SMYPS1_BMYPB2_c428e6ff_52b6cab2">'MYP updated post SPCSA response'!#REF!</definedName>
    <definedName name="_vena_DYNR_SMYPS1_BMYPB2_c428e6ff_5e4a633c">'MYP updated post SPCSA response'!#REF!</definedName>
    <definedName name="_vena_DYNR_SMYPS1_BMYPB2_c428e6ff_5f99f78b">'MYP updated post SPCSA response'!#REF!</definedName>
    <definedName name="_vena_DYNR_SMYPS1_BMYPB2_c428e6ff_60df3909">'MYP updated post SPCSA response'!#REF!</definedName>
    <definedName name="_vena_DYNR_SMYPS1_BMYPB2_c428e6ff_6269b577">'MYP updated post SPCSA response'!#REF!</definedName>
    <definedName name="_vena_DYNR_SMYPS1_BMYPB2_c428e6ff_7384a1e6">'MYP updated post SPCSA response'!#REF!</definedName>
    <definedName name="_vena_DYNR_SMYPS1_BMYPB2_c428e6ff_7ed790bd">'MYP updated post SPCSA response'!#REF!</definedName>
    <definedName name="_vena_DYNR_SMYPS1_BMYPB2_c428e6ff_7ee5dc5">'MYP updated post SPCSA response'!#REF!</definedName>
    <definedName name="_vena_DYNR_SMYPS1_BMYPB2_c428e6ff_81dbb230">'MYP updated post SPCSA response'!#REF!</definedName>
    <definedName name="_vena_DYNR_SMYPS1_BMYPB2_c428e6ff_85434b97">'MYP updated post SPCSA response'!#REF!</definedName>
    <definedName name="_vena_DYNR_SMYPS1_BMYPB2_c428e6ff_8715752f">'MYP updated post SPCSA response'!#REF!</definedName>
    <definedName name="_vena_DYNR_SMYPS1_BMYPB2_c428e6ff_96e691ed">'MYP updated post SPCSA response'!#REF!</definedName>
    <definedName name="_vena_DYNR_SMYPS1_BMYPB2_c428e6ff_9b6e53b0">'MYP updated post SPCSA response'!#REF!</definedName>
    <definedName name="_vena_DYNR_SMYPS1_BMYPB2_c428e6ff_a21c5b9">'MYP updated post SPCSA response'!#REF!</definedName>
    <definedName name="_vena_DYNR_SMYPS1_BMYPB2_c428e6ff_a5c400a5">'MYP updated post SPCSA response'!#REF!</definedName>
    <definedName name="_vena_DYNR_SMYPS1_BMYPB2_c428e6ff_a9c5e47c">'MYP updated post SPCSA response'!#REF!</definedName>
    <definedName name="_vena_DYNR_SMYPS1_BMYPB2_c428e6ff_ac332500">'MYP updated post SPCSA response'!#REF!</definedName>
    <definedName name="_vena_DYNR_SMYPS1_BMYPB2_c428e6ff_b1f88b8f">'MYP updated post SPCSA response'!#REF!</definedName>
    <definedName name="_vena_DYNR_SMYPS1_BMYPB2_c428e6ff_b501af8c">'MYP updated post SPCSA response'!#REF!</definedName>
    <definedName name="_vena_DYNR_SMYPS1_BMYPB2_c428e6ff_b5240e93">'MYP updated post SPCSA response'!#REF!</definedName>
    <definedName name="_vena_DYNR_SMYPS1_BMYPB2_c428e6ff_b808cef7">'MYP updated post SPCSA response'!#REF!</definedName>
    <definedName name="_vena_DYNR_SMYPS1_BMYPB2_c428e6ff_b960dada">'MYP updated post SPCSA response'!#REF!</definedName>
    <definedName name="_vena_DYNR_SMYPS1_BMYPB2_c428e6ff_ba663a19">'MYP updated post SPCSA response'!#REF!</definedName>
    <definedName name="_vena_DYNR_SMYPS1_BMYPB2_c428e6ff_bd997093">'MYP updated post SPCSA response'!#REF!</definedName>
    <definedName name="_vena_DYNR_SMYPS1_BMYPB2_c428e6ff_c033e23f">'MYP updated post SPCSA response'!#REF!</definedName>
    <definedName name="_vena_DYNR_SMYPS1_BMYPB2_c428e6ff_c3c61a9e">'MYP updated post SPCSA response'!#REF!</definedName>
    <definedName name="_vena_DYNR_SMYPS1_BMYPB2_c428e6ff_c62d7309">'MYP updated post SPCSA response'!#REF!</definedName>
    <definedName name="_vena_DYNR_SMYPS1_BMYPB2_c428e6ff_cfbee3cb">'MYP updated post SPCSA response'!#REF!</definedName>
    <definedName name="_vena_DYNR_SMYPS1_BMYPB2_c428e6ff_d5a22747">'MYP updated post SPCSA response'!#REF!</definedName>
    <definedName name="_vena_DYNR_SMYPS1_BMYPB2_c428e6ff_d88169ea">'MYP updated post SPCSA response'!#REF!</definedName>
    <definedName name="_vena_DYNR_SMYPS1_BMYPB2_c428e6ff_db133994">'MYP updated post SPCSA response'!#REF!</definedName>
    <definedName name="_vena_DYNR_SMYPS1_BMYPB2_c428e6ff_ddba8f91">'MYP updated post SPCSA response'!#REF!</definedName>
    <definedName name="_vena_DYNR_SMYPS1_BMYPB2_c428e6ff_deac12eb">'MYP updated post SPCSA response'!#REF!</definedName>
    <definedName name="_vena_DYNR_SMYPS1_BMYPB2_c428e6ff_dff89517">'MYP updated post SPCSA response'!#REF!</definedName>
    <definedName name="_vena_DYNR_SMYPS1_BMYPB2_c428e6ff_e5ce3551">'MYP updated post SPCSA response'!#REF!</definedName>
    <definedName name="_vena_DYNR_SMYPS1_BMYPB2_c428e6ff_e925aa67">'MYP updated post SPCSA response'!#REF!</definedName>
    <definedName name="_vena_DYNR_SMYPS1_BMYPB2_c428e6ff_ebb6418c">'MYP updated post SPCSA response'!#REF!</definedName>
    <definedName name="_vena_DYNR_SMYPS1_BMYPB2_c428e6ff_f540aae">'MYP updated post SPCSA response'!#REF!</definedName>
    <definedName name="_vena_DYNR_SMYPS1_BMYPB2_c428e6ff_fd2116f">'MYP updated post SPCSA response'!#REF!</definedName>
    <definedName name="_vena_DYNR_SMYPS1_BMYPB2_d610969a">'MYP updated post SPCSA response'!#REF!</definedName>
    <definedName name="_vena_DYNR_SMYPS1_BMYPB2_d610969a_12197b98">'MYP updated post SPCSA response'!#REF!</definedName>
    <definedName name="_vena_DYNR_SMYPS1_BMYPB2_d610969a_1e2a8434">'MYP updated post SPCSA response'!#REF!</definedName>
    <definedName name="_vena_DYNR_SMYPS1_BMYPB2_d610969a_22ec2c33">'MYP updated post SPCSA response'!#REF!</definedName>
    <definedName name="_vena_DYNR_SMYPS1_BMYPB2_d610969a_699da417">'MYP updated post SPCSA response'!#REF!</definedName>
    <definedName name="_vena_DYNR_SMYPS1_BMYPB2_d610969a_6ae66a02">'MYP updated post SPCSA response'!#REF!</definedName>
    <definedName name="_vena_DYNR_SMYPS1_BMYPB2_d610969a_74b36c6c">'MYP updated post SPCSA response'!#REF!</definedName>
    <definedName name="_vena_DYNR_SMYPS1_BMYPB2_d610969a_7df290db">'MYP updated post SPCSA response'!#REF!</definedName>
    <definedName name="_vena_DYNR_SMYPS1_BMYPB2_d610969a_841c0c75">'MYP updated post SPCSA response'!#REF!</definedName>
    <definedName name="_vena_DYNR_SMYPS1_BMYPB2_d610969a_8cfaa95f">'MYP updated post SPCSA response'!#REF!</definedName>
    <definedName name="_vena_DYNR_SMYPS1_BMYPB2_d610969a_8f472b7e">'MYP updated post SPCSA response'!#REF!</definedName>
    <definedName name="_vena_DYNR_SMYPS1_BMYPB2_d610969a_9158c7a3">'MYP updated post SPCSA response'!#REF!</definedName>
    <definedName name="_vena_DYNR_SMYPS1_BMYPB2_d610969a_b5e29d35">'MYP updated post SPCSA response'!#REF!</definedName>
    <definedName name="_vena_DYNR_SMYPS1_BMYPB2_d610969a_cc12abae">'MYP updated post SPCSA response'!#REF!</definedName>
    <definedName name="_vena_DYNR_SMYPS1_BMYPB2_d610969a_cc70fb6c">'MYP updated post SPCSA response'!#REF!</definedName>
    <definedName name="_vena_DYNR_SMYPS1_BMYPB2_d610969a_ea940dec">'MYP updated post SPCSA response'!#REF!</definedName>
    <definedName name="_vena_DYNR_SMYPS1_BMYPB2_d610969a_f23fb5b4">'MYP updated post SPCSA response'!#REF!</definedName>
    <definedName name="_vena_DYNR_SMYPS1_BMYPB2_d610969a_fce50000">'MYP updated post SPCSA response'!#REF!</definedName>
    <definedName name="_vena_DYNR_SMYPS1_BMYPB2_e1b0d136">'MYP updated post SPCSA response'!#REF!</definedName>
    <definedName name="_vena_DYNR_SMYPS1_BMYPB2_e1b0d136_2054c315">'MYP updated post SPCSA response'!#REF!</definedName>
    <definedName name="_vena_DYNR_SMYPS1_BMYPB2_e1b0d136_379988f7">'MYP updated post SPCSA response'!#REF!</definedName>
    <definedName name="_vena_DYNR_SMYPS1_BMYPB2_e1b0d136_4858f0ad">'MYP updated post SPCSA response'!#REF!</definedName>
    <definedName name="_vena_DYNR_SMYPS1_BMYPB2_e1b0d136_4adf95a9">'MYP updated post SPCSA response'!#REF!</definedName>
    <definedName name="_vena_DYNR_SMYPS1_BMYPB2_e1b0d136_547e8705">'MYP updated post SPCSA response'!#REF!</definedName>
    <definedName name="_vena_DYNR_SMYPS1_BMYPB2_e1b0d136_6f1fd02b">'MYP updated post SPCSA response'!#REF!</definedName>
    <definedName name="_vena_DYNR_SMYPS1_BMYPB2_e1b0d136_75d3e213">'MYP updated post SPCSA response'!#REF!</definedName>
    <definedName name="_vena_DYNR_SMYPS1_BMYPB2_e1b0d136_7c636d3b">'MYP updated post SPCSA response'!#REF!</definedName>
    <definedName name="_vena_DYNR_SMYPS1_BMYPB2_e1b0d136_97cbc8c8">'MYP updated post SPCSA response'!#REF!</definedName>
    <definedName name="_vena_DYNR_SMYPS1_BMYPB2_e1b0d136_9b06167f">'MYP updated post SPCSA response'!#REF!</definedName>
    <definedName name="_vena_DYNR_SMYPS1_BMYPB2_e1b0d136_b0110290">'MYP updated post SPCSA response'!#REF!</definedName>
    <definedName name="_vena_DYNR_SMYPS1_BMYPB2_e1b0d136_b6f81484">'MYP updated post SPCSA response'!#REF!</definedName>
    <definedName name="_vena_DYNR_SMYPS1_BMYPB2_e1b0d136_e793db4e">'MYP updated post SPCSA response'!#REF!</definedName>
    <definedName name="_vena_DYNR_SMYPS1_BMYPB2_ebbfa504">'MYP updated post SPCSA response'!#REF!</definedName>
    <definedName name="_vena_DYNR_SMYPS1_BMYPB2_ebbfa504_477e9f28">'MYP updated post SPCSA response'!#REF!</definedName>
    <definedName name="_vena_DYNR_SMYPS1_BMYPB2_ebbfa504_709c0d3f">'MYP updated post SPCSA response'!#REF!</definedName>
    <definedName name="_vena_DYNR_SMYPS1_BMYPB2_ebbfa504_777d0194">'MYP updated post SPCSA response'!#REF!</definedName>
    <definedName name="_vena_DYNR_SMYPS1_BMYPB2_ebbfa504_7c90b0d4">'MYP updated post SPCSA response'!#REF!</definedName>
    <definedName name="_vena_DYNR_SMYPS1_BMYPB2_ebbfa504_7ce86316">'MYP updated post SPCSA response'!#REF!</definedName>
    <definedName name="_vena_DYNR_SMYPS1_BMYPB2_ebbfa504_baf3a28c">'MYP updated post SPCSA response'!#REF!</definedName>
    <definedName name="_vena_DYNR_SMYPS1_BMYPB2_ebbfa504_bb5bb5c7">'MYP updated post SPCSA response'!#REF!</definedName>
    <definedName name="_vena_DYNR_SMYPS1_BMYPB2_ebbfa504_bd7a7b2">'MYP updated post SPCSA response'!#REF!</definedName>
    <definedName name="_vena_DYNR_SMYPS1_BMYPB2_ebbfa504_e2cfebeb">'MYP updated post SPCSA response'!#REF!</definedName>
    <definedName name="_vena_DYNR_SMYPS1_BMYPB2_ebbfa504_f517ddcb">'MYP updated post SPCSA response'!#REF!</definedName>
    <definedName name="_vena_DYNR_SMYPS1_BMYPB2_ebbfa504_fd828a8a">'MYP updated post SPCSA response'!#REF!</definedName>
    <definedName name="_vena_DYNR_SPayrollS1_BPayrollB3_c92c7476">[1]Payroll!#REF!</definedName>
    <definedName name="_vena_DYNR_SPayrollS1_BPayrollB3_c92c7476_136f5c0b">[1]Payroll!#REF!</definedName>
    <definedName name="_vena_DYNR_SPayrollS1_BPayrollB3_c92c7476_15c4fe72">[1]Payroll!#REF!</definedName>
    <definedName name="_vena_DYNR_SPayrollS1_BPayrollB3_c92c7476_16bd071a">[1]Payroll!#REF!</definedName>
    <definedName name="_vena_DYNR_SPayrollS1_BPayrollB3_c92c7476_237e73a9">[1]Payroll!#REF!</definedName>
    <definedName name="_vena_DYNR_SPayrollS1_BPayrollB3_c92c7476_2b2d0514">[1]Payroll!#REF!</definedName>
    <definedName name="_vena_DYNR_SPayrollS1_BPayrollB3_c92c7476_3655b8ed">[1]Payroll!#REF!</definedName>
    <definedName name="_vena_DYNR_SPayrollS1_BPayrollB3_c92c7476_38ef4c4">[1]Payroll!#REF!</definedName>
    <definedName name="_vena_DYNR_SPayrollS1_BPayrollB3_c92c7476_3981fe87">[1]Payroll!#REF!</definedName>
    <definedName name="_vena_DYNR_SPayrollS1_BPayrollB3_c92c7476_3ab019e7">[1]Payroll!#REF!</definedName>
    <definedName name="_vena_DYNR_SPayrollS1_BPayrollB3_c92c7476_3b5e248b">[1]Payroll!#REF!</definedName>
    <definedName name="_vena_DYNR_SPayrollS1_BPayrollB3_c92c7476_3c9fd9bb">[1]Payroll!#REF!</definedName>
    <definedName name="_vena_DYNR_SPayrollS1_BPayrollB3_c92c7476_3dc7b305">[1]Payroll!#REF!</definedName>
    <definedName name="_vena_DYNR_SPayrollS1_BPayrollB3_c92c7476_4173565">[1]Payroll!#REF!</definedName>
    <definedName name="_vena_DYNR_SPayrollS1_BPayrollB3_c92c7476_42b0f627">[1]Payroll!#REF!</definedName>
    <definedName name="_vena_DYNR_SPayrollS1_BPayrollB3_c92c7476_48884953">[1]Payroll!#REF!</definedName>
    <definedName name="_vena_DYNR_SPayrollS1_BPayrollB3_c92c7476_4d1872d9">[1]Payroll!#REF!</definedName>
    <definedName name="_vena_DYNR_SPayrollS1_BPayrollB3_c92c7476_4e5c2a69">[1]Payroll!#REF!</definedName>
    <definedName name="_vena_DYNR_SPayrollS1_BPayrollB3_c92c7476_4fcd049b">[1]Payroll!#REF!</definedName>
    <definedName name="_vena_DYNR_SPayrollS1_BPayrollB3_c92c7476_50d97a01">[1]Payroll!#REF!</definedName>
    <definedName name="_vena_DYNR_SPayrollS1_BPayrollB3_c92c7476_541d43d1">[1]Payroll!#REF!</definedName>
    <definedName name="_vena_DYNR_SPayrollS1_BPayrollB3_c92c7476_5a931637">[1]Payroll!#REF!</definedName>
    <definedName name="_vena_DYNR_SPayrollS1_BPayrollB3_c92c7476_61bb8d78">[1]Payroll!#REF!</definedName>
    <definedName name="_vena_DYNR_SPayrollS1_BPayrollB3_c92c7476_639525d7">[1]Payroll!#REF!</definedName>
    <definedName name="_vena_DYNR_SPayrollS1_BPayrollB3_c92c7476_643b1768">[1]Payroll!#REF!</definedName>
    <definedName name="_vena_DYNR_SPayrollS1_BPayrollB3_c92c7476_6fdf0569">[1]Payroll!#REF!</definedName>
    <definedName name="_vena_DYNR_SPayrollS1_BPayrollB3_c92c7476_70f4da95">[1]Payroll!#REF!</definedName>
    <definedName name="_vena_DYNR_SPayrollS1_BPayrollB3_c92c7476_74db7673">[1]Payroll!#REF!</definedName>
    <definedName name="_vena_DYNR_SPayrollS1_BPayrollB3_c92c7476_75093009">[1]Payroll!#REF!</definedName>
    <definedName name="_vena_DYNR_SPayrollS1_BPayrollB3_c92c7476_77fdbabb">[1]Payroll!#REF!</definedName>
    <definedName name="_vena_DYNR_SPayrollS1_BPayrollB3_c92c7476_7a3a1376">[1]Payroll!#REF!</definedName>
    <definedName name="_vena_DYNR_SPayrollS1_BPayrollB3_c92c7476_7e5733e3">[1]Payroll!#REF!</definedName>
    <definedName name="_vena_DYNR_SPayrollS1_BPayrollB3_c92c7476_7f3b906b">[1]Payroll!#REF!</definedName>
    <definedName name="_vena_DYNR_SPayrollS1_BPayrollB3_c92c7476_8c364931">[1]Payroll!#REF!</definedName>
    <definedName name="_vena_DYNR_SPayrollS1_BPayrollB3_c92c7476_8d7c4eef">[1]Payroll!#REF!</definedName>
    <definedName name="_vena_DYNR_SPayrollS1_BPayrollB3_c92c7476_a07d9365">[1]Payroll!#REF!</definedName>
    <definedName name="_vena_DYNR_SPayrollS1_BPayrollB3_c92c7476_ac16567e">[1]Payroll!#REF!</definedName>
    <definedName name="_vena_DYNR_SPayrollS1_BPayrollB3_c92c7476_adbee8ec">[1]Payroll!#REF!</definedName>
    <definedName name="_vena_DYNR_SPayrollS1_BPayrollB3_c92c7476_ae9560ce">[1]Payroll!#REF!</definedName>
    <definedName name="_vena_DYNR_SPayrollS1_BPayrollB3_c92c7476_b1c5ef2a">[1]Payroll!#REF!</definedName>
    <definedName name="_vena_DYNR_SPayrollS1_BPayrollB3_c92c7476_b83b447d">[1]Payroll!#REF!</definedName>
    <definedName name="_vena_DYNR_SPayrollS1_BPayrollB3_c92c7476_b92cff59">[1]Payroll!#REF!</definedName>
    <definedName name="_vena_DYNR_SPayrollS1_BPayrollB3_c92c7476_bea99349">[1]Payroll!#REF!</definedName>
    <definedName name="_vena_DYNR_SPayrollS1_BPayrollB3_c92c7476_bf851791">[1]Payroll!#REF!</definedName>
    <definedName name="_vena_DYNR_SPayrollS1_BPayrollB3_c92c7476_c7c50123">[1]Payroll!#REF!</definedName>
    <definedName name="_vena_DYNR_SPayrollS1_BPayrollB3_c92c7476_c83aef64">[1]Payroll!#REF!</definedName>
    <definedName name="_vena_DYNR_SPayrollS1_BPayrollB3_c92c7476_d09fb0e5">[1]Payroll!#REF!</definedName>
    <definedName name="_vena_DYNR_SPayrollS1_BPayrollB3_c92c7476_d281cc8f">[1]Payroll!#REF!</definedName>
    <definedName name="_vena_DYNR_SPayrollS1_BPayrollB3_c92c7476_d29a264e">[1]Payroll!#REF!</definedName>
    <definedName name="_vena_DYNR_SPayrollS1_BPayrollB3_c92c7476_d9872419">[1]Payroll!#REF!</definedName>
    <definedName name="_vena_DYNR_SPayrollS1_BPayrollB3_c92c7476_dd6f045e">[1]Payroll!#REF!</definedName>
    <definedName name="_vena_DYNR_SPayrollS1_BPayrollB3_c92c7476_e3286cce">[1]Payroll!#REF!</definedName>
    <definedName name="_vena_DYNR_SPayrollS1_BPayrollB3_c92c7476_e6b6ba46">[1]Payroll!#REF!</definedName>
    <definedName name="_vena_DYNR_SPayrollS1_BPayrollB3_c92c7476_f54eb6a3">[1]Payroll!#REF!</definedName>
    <definedName name="_vena_DYNR_SPayrollS1_BPayrollB3_c92c7476_f851c4ea">[1]Payroll!#REF!</definedName>
    <definedName name="_vena_DYNR_SPayrollS1_BPayrollB3_c92c7476_fadbea0b">[1]Payroll!#REF!</definedName>
    <definedName name="_vena_DYNR_SPayrollS1_BPayrollB3_c92c7476_ff419250">[1]Payroll!#REF!</definedName>
    <definedName name="_vena_GraphsS1_GraphsB1_C_8_720177941305491561">[1]Graphs!#REF!</definedName>
    <definedName name="_vena_GraphsS1_GraphsB1_R_5_730606489714950144">[1]Graphs!#REF!</definedName>
    <definedName name="_vena_GraphsS1_GraphsB1_R_5_730606513492459520">[1]Graphs!#REF!</definedName>
    <definedName name="_vena_GraphsS1_P_2_720177941070610503" comment="*">[1]Graphs!#REF!</definedName>
    <definedName name="_vena_GraphsS1_P_3_720177941083193402" comment="*">[1]Graphs!#REF!</definedName>
    <definedName name="_vena_GraphsS1_P_4_720177941095776277" comment="*">[1]Graphs!#REF!</definedName>
    <definedName name="_vena_GraphsS1_P_6_720177941255159927" comment="*">[1]Graphs!#REF!</definedName>
    <definedName name="_vena_GraphsS1_P_7_720177941267742850" comment="*">[1]Graphs!#REF!</definedName>
    <definedName name="_vena_GraphsS1_P_FV_56493ffece784c5db4cd0fd3b40a250d" comment="*">[1]Graphs!#REF!</definedName>
    <definedName name="_vena_GraphsS2_GraphsB1_C_FV_a398e917565c475b8f0c5e9ebb5e002d_4">[1]Graphs!#REF!</definedName>
    <definedName name="_vena_GraphsS2_GraphsB1_C_FV_a398e917565c475b8f0c5e9ebb5e002d_5">[1]Graphs!#REF!</definedName>
    <definedName name="_vena_GraphsS2_GraphsB1_C_FV_a398e917565c475b8f0c5e9ebb5e002d_6">[1]Graphs!#REF!</definedName>
    <definedName name="_vena_GraphsS2_GraphsB1_C_FV_a398e917565c475b8f0c5e9ebb5e002d_7">[1]Graphs!#REF!</definedName>
    <definedName name="_vena_GraphsS2_GraphsB1_C_FV_e1c3a244dc3d4f149ecdf7d748811086_4">[1]Graphs!#REF!</definedName>
    <definedName name="_vena_GraphsS2_GraphsB1_C_FV_e1c3a244dc3d4f149ecdf7d748811086_5">[1]Graphs!#REF!</definedName>
    <definedName name="_vena_GraphsS2_GraphsB1_C_FV_e1c3a244dc3d4f149ecdf7d748811086_6">[1]Graphs!#REF!</definedName>
    <definedName name="_vena_GraphsS2_GraphsB1_C_FV_e1c3a244dc3d4f149ecdf7d748811086_7">[1]Graphs!#REF!</definedName>
    <definedName name="_vena_GraphsS2_GraphsB1_R_5_720177941133525044">[1]Graphs!#REF!</definedName>
    <definedName name="_vena_GraphsS2_P_2_720177941070610468" comment="*">[1]Graphs!#REF!</definedName>
    <definedName name="_vena_GraphsS2_P_6_720177941255159882" comment="*">[1]Graphs!#REF!</definedName>
    <definedName name="_vena_GraphsS2_P_7_720177941267742840" comment="*">[1]Graphs!#REF!</definedName>
    <definedName name="_vena_GraphsS2_P_8_720177941305491498" comment="*">[1]Graphs!#REF!</definedName>
    <definedName name="_vena_GraphsS2_P_FV_56493ffece784c5db4cd0fd3b40a250d" comment="*">[1]Graphs!#REF!</definedName>
    <definedName name="_vena_GraphsS3_GraphsB1_C_8_720177941305491604">[1]Graphs!#REF!</definedName>
    <definedName name="_vena_GraphsS3_GraphsB1_R_5_720177941099970647">[1]Graphs!#REF!</definedName>
    <definedName name="_vena_GraphsS3_GraphsB1_R_5_720177941112553524">[1]Graphs!#REF!</definedName>
    <definedName name="_vena_GraphsS3_GraphsB1_R_5_720177941120942130">[1]Graphs!#REF!</definedName>
    <definedName name="_vena_GraphsS3_GraphsB1_R_5_720177941125136389">[1]Graphs!#REF!</definedName>
    <definedName name="_vena_GraphsS3_GraphsB1_R_5_720177941125136392">[1]Graphs!#REF!</definedName>
    <definedName name="_vena_GraphsS3_GraphsB1_R_5_720177941125136418">[1]Graphs!#REF!</definedName>
    <definedName name="_vena_GraphsS3_GraphsB1_R_5_720177941125136431">[1]Graphs!#REF!</definedName>
    <definedName name="_vena_GraphsS3_GraphsB1_R_5_720177941125136435">[1]Graphs!#REF!</definedName>
    <definedName name="_vena_GraphsS3_GraphsB1_R_5_720177941125136523">[1]Graphs!#REF!</definedName>
    <definedName name="_vena_GraphsS3_GraphsB1_R_5_720177941125136526">[1]Graphs!#REF!</definedName>
    <definedName name="_vena_GraphsS3_GraphsB1_R_5_720177941129330710">[1]Graphs!#REF!</definedName>
    <definedName name="_vena_GraphsS3_GraphsB1_R_5_720177941137719441">[1]Graphs!#REF!</definedName>
    <definedName name="_vena_GraphsS3_GraphsB1_R_5_720177941137719444">[1]Graphs!#REF!</definedName>
    <definedName name="_vena_GraphsS3_GraphsB1_R_5_720792858247823360">[1]Graphs!#REF!</definedName>
    <definedName name="_vena_GraphsS3_GraphsB1_R_5_720795664812212224">[1]Graphs!#REF!</definedName>
    <definedName name="_vena_GraphsS3_P_3_720177941083193402" comment="*">[1]Graphs!#REF!</definedName>
    <definedName name="_vena_GraphsS3_P_6_720177941255159927" comment="*">[1]Graphs!#REF!</definedName>
    <definedName name="_vena_GraphsS3_P_7_720177941267742850" comment="*">[1]Graphs!#REF!</definedName>
    <definedName name="_vena_GraphsS3_P_FV_56493ffece784c5db4cd0fd3b40a250d" comment="*">[1]Graphs!#REF!</definedName>
    <definedName name="_vena_GraphsS3_P_FV_e1c3a244dc3d4f149ecdf7d748811086" comment="*">[1]Graphs!#REF!</definedName>
    <definedName name="_vena_GraphsS3_P_FV_e3545e3dcc52420a84dcdae3a23a4597" comment="*">[1]Graphs!#REF!</definedName>
    <definedName name="_vena_LI_Blank65bf0cd0">[1]Payroll!#REF!</definedName>
    <definedName name="_vena_LI_Blank80f7cbbe">[1]Payroll!#REF!</definedName>
    <definedName name="_vena_LI_Blank95c3f711">[1]Rates!#REF!</definedName>
    <definedName name="_vena_LI_SPayrollS1_BPayrollB1_65bf0cd0">[1]Payroll!#REF!</definedName>
    <definedName name="_vena_LI_SPayrollS1_BPayrollB1_65bf0cd0_1">[1]Payroll!#REF!</definedName>
    <definedName name="_vena_LI_SPayrollS1_BPayrollB1_65bf0cd0_10">[1]Payroll!#REF!</definedName>
    <definedName name="_vena_LI_SPayrollS1_BPayrollB1_65bf0cd0_11">[1]Payroll!#REF!</definedName>
    <definedName name="_vena_LI_SPayrollS1_BPayrollB1_65bf0cd0_12">[1]Payroll!#REF!</definedName>
    <definedName name="_vena_LI_SPayrollS1_BPayrollB1_65bf0cd0_13">[1]Payroll!#REF!</definedName>
    <definedName name="_vena_LI_SPayrollS1_BPayrollB1_65bf0cd0_14">[1]Payroll!#REF!</definedName>
    <definedName name="_vena_LI_SPayrollS1_BPayrollB1_65bf0cd0_15">[1]Payroll!#REF!</definedName>
    <definedName name="_vena_LI_SPayrollS1_BPayrollB1_65bf0cd0_16">[1]Payroll!#REF!</definedName>
    <definedName name="_vena_LI_SPayrollS1_BPayrollB1_65bf0cd0_17">[1]Payroll!#REF!</definedName>
    <definedName name="_vena_LI_SPayrollS1_BPayrollB1_65bf0cd0_18">[1]Payroll!#REF!</definedName>
    <definedName name="_vena_LI_SPayrollS1_BPayrollB1_65bf0cd0_19">[1]Payroll!#REF!</definedName>
    <definedName name="_vena_LI_SPayrollS1_BPayrollB1_65bf0cd0_2">[1]Payroll!#REF!</definedName>
    <definedName name="_vena_LI_SPayrollS1_BPayrollB1_65bf0cd0_20">[1]Payroll!#REF!</definedName>
    <definedName name="_vena_LI_SPayrollS1_BPayrollB1_65bf0cd0_21">[1]Payroll!#REF!</definedName>
    <definedName name="_vena_LI_SPayrollS1_BPayrollB1_65bf0cd0_22">[1]Payroll!#REF!</definedName>
    <definedName name="_vena_LI_SPayrollS1_BPayrollB1_65bf0cd0_23">[1]Payroll!#REF!</definedName>
    <definedName name="_vena_LI_SPayrollS1_BPayrollB1_65bf0cd0_24">[1]Payroll!#REF!</definedName>
    <definedName name="_vena_LI_SPayrollS1_BPayrollB1_65bf0cd0_25">[1]Payroll!#REF!</definedName>
    <definedName name="_vena_LI_SPayrollS1_BPayrollB1_65bf0cd0_26">[1]Payroll!#REF!</definedName>
    <definedName name="_vena_LI_SPayrollS1_BPayrollB1_65bf0cd0_27">[1]Payroll!#REF!</definedName>
    <definedName name="_vena_LI_SPayrollS1_BPayrollB1_65bf0cd0_28">[1]Payroll!#REF!</definedName>
    <definedName name="_vena_LI_SPayrollS1_BPayrollB1_65bf0cd0_29">[1]Payroll!#REF!</definedName>
    <definedName name="_vena_LI_SPayrollS1_BPayrollB1_65bf0cd0_3">[1]Payroll!#REF!</definedName>
    <definedName name="_vena_LI_SPayrollS1_BPayrollB1_65bf0cd0_30">[1]Payroll!#REF!</definedName>
    <definedName name="_vena_LI_SPayrollS1_BPayrollB1_65bf0cd0_31">[1]Payroll!#REF!</definedName>
    <definedName name="_vena_LI_SPayrollS1_BPayrollB1_65bf0cd0_32">[1]Payroll!#REF!</definedName>
    <definedName name="_vena_LI_SPayrollS1_BPayrollB1_65bf0cd0_33">[1]Payroll!#REF!</definedName>
    <definedName name="_vena_LI_SPayrollS1_BPayrollB1_65bf0cd0_34">[1]Payroll!#REF!</definedName>
    <definedName name="_vena_LI_SPayrollS1_BPayrollB1_65bf0cd0_35">[1]Payroll!#REF!</definedName>
    <definedName name="_vena_LI_SPayrollS1_BPayrollB1_65bf0cd0_36">[1]Payroll!#REF!</definedName>
    <definedName name="_vena_LI_SPayrollS1_BPayrollB1_65bf0cd0_37">[1]Payroll!#REF!</definedName>
    <definedName name="_vena_LI_SPayrollS1_BPayrollB1_65bf0cd0_38">[1]Payroll!#REF!</definedName>
    <definedName name="_vena_LI_SPayrollS1_BPayrollB1_65bf0cd0_4">[1]Payroll!#REF!</definedName>
    <definedName name="_vena_LI_SPayrollS1_BPayrollB1_65bf0cd0_5">[1]Payroll!#REF!</definedName>
    <definedName name="_vena_LI_SPayrollS1_BPayrollB1_65bf0cd0_6">[1]Payroll!#REF!</definedName>
    <definedName name="_vena_LI_SPayrollS1_BPayrollB1_65bf0cd0_7">[1]Payroll!#REF!</definedName>
    <definedName name="_vena_LI_SPayrollS1_BPayrollB1_65bf0cd0_8">[1]Payroll!#REF!</definedName>
    <definedName name="_vena_LI_SPayrollS1_BPayrollB1_65bf0cd0_9">[1]Payroll!#REF!</definedName>
    <definedName name="_vena_LI_SPayrollS1_BPayrollB2_80f7cbbe">[1]Payroll!#REF!</definedName>
    <definedName name="_vena_LI_SPayrollS1_BPayrollB2_80f7cbbe_1">[1]Payroll!#REF!</definedName>
    <definedName name="_vena_LI_SPayrollS1_BPayrollB2_80f7cbbe_10">[1]Payroll!#REF!</definedName>
    <definedName name="_vena_LI_SPayrollS1_BPayrollB2_80f7cbbe_11">[1]Payroll!#REF!</definedName>
    <definedName name="_vena_LI_SPayrollS1_BPayrollB2_80f7cbbe_12">[1]Payroll!#REF!</definedName>
    <definedName name="_vena_LI_SPayrollS1_BPayrollB2_80f7cbbe_13">[1]Payroll!#REF!</definedName>
    <definedName name="_vena_LI_SPayrollS1_BPayrollB2_80f7cbbe_14">[1]Payroll!#REF!</definedName>
    <definedName name="_vena_LI_SPayrollS1_BPayrollB2_80f7cbbe_15">[1]Payroll!#REF!</definedName>
    <definedName name="_vena_LI_SPayrollS1_BPayrollB2_80f7cbbe_16">[1]Payroll!#REF!</definedName>
    <definedName name="_vena_LI_SPayrollS1_BPayrollB2_80f7cbbe_17">[1]Payroll!#REF!</definedName>
    <definedName name="_vena_LI_SPayrollS1_BPayrollB2_80f7cbbe_2">[1]Payroll!#REF!</definedName>
    <definedName name="_vena_LI_SPayrollS1_BPayrollB2_80f7cbbe_3">[1]Payroll!#REF!</definedName>
    <definedName name="_vena_LI_SPayrollS1_BPayrollB2_80f7cbbe_4">[1]Payroll!#REF!</definedName>
    <definedName name="_vena_LI_SPayrollS1_BPayrollB2_80f7cbbe_5">[1]Payroll!#REF!</definedName>
    <definedName name="_vena_LI_SPayrollS1_BPayrollB2_80f7cbbe_6">[1]Payroll!#REF!</definedName>
    <definedName name="_vena_LI_SPayrollS1_BPayrollB2_80f7cbbe_7">[1]Payroll!#REF!</definedName>
    <definedName name="_vena_LI_SPayrollS1_BPayrollB2_80f7cbbe_8">[1]Payroll!#REF!</definedName>
    <definedName name="_vena_LI_SPayrollS1_BPayrollB2_80f7cbbe_9">[1]Payroll!#REF!</definedName>
    <definedName name="_vena_LI_SRatesS1_BRatesB2_95c3f711">[1]Rates!#REF!</definedName>
    <definedName name="_vena_LI_SRatesS1_BRatesB2_95c3f711_1">[1]Rates!#REF!</definedName>
    <definedName name="_vena_LI_SRatesS1_BRatesB2_95c3f711_2">[1]Rates!#REF!</definedName>
    <definedName name="_vena_LI_SRatesS1_BRatesB2_95c3f711_3">[1]Rates!#REF!</definedName>
    <definedName name="_vena_LIDT_PayrollS1_PayrollB1">[1]Payroll!#REF!</definedName>
    <definedName name="_vena_LIDT_PayrollS1_PayrollB2">[1]Payroll!#REF!</definedName>
    <definedName name="_vena_LIDT_RatesS1_RatesB2">[1]Rates!#REF!</definedName>
    <definedName name="_vena_MultiSiteS1_MultiSiteB1_C_1_721516490830118912">'[1]MYP-Multisite'!#REF!</definedName>
    <definedName name="_vena_MultiSiteS1_MultiSiteB1_C_1_721516490830118912_1">'[1]MYP-Multisite'!#REF!</definedName>
    <definedName name="_vena_MultiSiteS1_MultiSiteB1_C_1_721516490830118912_2">'[1]MYP-Multisite'!#REF!</definedName>
    <definedName name="_vena_MultiSiteS1_MultiSiteB1_C_1_721516490830118912_3">'[1]MYP-Multisite'!#REF!</definedName>
    <definedName name="_vena_MultiSiteS1_MultiSiteB1_C_1_721516490830118912_4">'[1]MYP-Multisite'!#REF!</definedName>
    <definedName name="_vena_MultiSiteS1_MultiSiteB1_C_1_721516490830118912_5">'[1]MYP-Multisite'!#REF!</definedName>
    <definedName name="_vena_MultiSiteS1_MultiSiteB1_C_1_721516490830118912_6">'[1]MYP-Multisite'!#REF!</definedName>
    <definedName name="_vena_MultiSiteS1_MultiSiteB1_C_1_721516490830118912_7">'[1]MYP-Multisite'!#REF!</definedName>
    <definedName name="_vena_MultiSiteS1_MultiSiteB1_C_1_721516490830118912_8">'[1]MYP-Multisite'!#REF!</definedName>
    <definedName name="_vena_MultiSiteS1_MultiSiteB1_C_1_721516490830118912_9">'[1]MYP-Multisite'!#REF!</definedName>
    <definedName name="_vena_MultiSiteS1_MultiSiteB1_C_8_720177941305491564">'[1]MYP-Multisite'!#REF!</definedName>
    <definedName name="_vena_MultiSiteS1_MultiSiteB1_C_8_720177941305491564_1">'[1]MYP-Multisite'!#REF!</definedName>
    <definedName name="_vena_MultiSiteS1_MultiSiteB1_C_8_720177941305491564_2">'[1]MYP-Multisite'!#REF!</definedName>
    <definedName name="_vena_MultiSiteS1_MultiSiteB1_C_8_720177941305491564_3">'[1]MYP-Multisite'!#REF!</definedName>
    <definedName name="_vena_MultiSiteS1_MultiSiteB1_C_8_720177941305491604">'[1]MYP-Multisite'!#REF!</definedName>
    <definedName name="_vena_MultiSiteS1_MultiSiteB1_C_8_720177941305491604_1">'[1]MYP-Multisite'!#REF!</definedName>
    <definedName name="_vena_MultiSiteS1_MultiSiteB1_C_8_720177941305491604_10">'[1]MYP-Multisite'!#REF!</definedName>
    <definedName name="_vena_MultiSiteS1_MultiSiteB1_C_8_720177941305491604_11">'[1]MYP-Multisite'!#REF!</definedName>
    <definedName name="_vena_MultiSiteS1_MultiSiteB1_C_8_720177941305491604_12">'[1]MYP-Multisite'!#REF!</definedName>
    <definedName name="_vena_MultiSiteS1_MultiSiteB1_C_8_720177941305491604_13">'[1]MYP-Multisite'!#REF!</definedName>
    <definedName name="_vena_MultiSiteS1_MultiSiteB1_C_8_720177941305491604_14">'[1]MYP-Multisite'!#REF!</definedName>
    <definedName name="_vena_MultiSiteS1_MultiSiteB1_C_8_720177941305491604_15">'[1]MYP-Multisite'!#REF!</definedName>
    <definedName name="_vena_MultiSiteS1_MultiSiteB1_C_8_720177941305491604_16">'[1]MYP-Multisite'!#REF!</definedName>
    <definedName name="_vena_MultiSiteS1_MultiSiteB1_C_8_720177941305491604_17">'[1]MYP-Multisite'!#REF!</definedName>
    <definedName name="_vena_MultiSiteS1_MultiSiteB1_C_8_720177941305491604_4">'[1]MYP-Multisite'!#REF!</definedName>
    <definedName name="_vena_MultiSiteS1_MultiSiteB1_C_8_720177941305491604_5">'[1]MYP-Multisite'!#REF!</definedName>
    <definedName name="_vena_MultiSiteS1_MultiSiteB1_C_8_720177941305491604_6">'[1]MYP-Multisite'!#REF!</definedName>
    <definedName name="_vena_MultiSiteS1_MultiSiteB1_C_8_720177941305491604_7">'[1]MYP-Multisite'!#REF!</definedName>
    <definedName name="_vena_MultiSiteS1_MultiSiteB1_C_8_720177941305491604_8">'[1]MYP-Multisite'!#REF!</definedName>
    <definedName name="_vena_MultiSiteS1_MultiSiteB1_C_8_720177941305491604_9">'[1]MYP-Multisite'!#REF!</definedName>
    <definedName name="_vena_MultiSiteS1_MultiSiteB1_C_FV_e1c3a244dc3d4f149ecdf7d748811086">'[1]MYP-Multisite'!#REF!</definedName>
    <definedName name="_vena_MultiSiteS1_MultiSiteB1_C_FV_e1c3a244dc3d4f149ecdf7d748811086_1">'[1]MYP-Multisite'!#REF!</definedName>
    <definedName name="_vena_MultiSiteS1_MultiSiteB1_C_FV_e1c3a244dc3d4f149ecdf7d748811086_10">'[1]MYP-Multisite'!#REF!</definedName>
    <definedName name="_vena_MultiSiteS1_MultiSiteB1_C_FV_e1c3a244dc3d4f149ecdf7d748811086_11">'[1]MYP-Multisite'!#REF!</definedName>
    <definedName name="_vena_MultiSiteS1_MultiSiteB1_C_FV_e1c3a244dc3d4f149ecdf7d748811086_12">'[1]MYP-Multisite'!#REF!</definedName>
    <definedName name="_vena_MultiSiteS1_MultiSiteB1_C_FV_e1c3a244dc3d4f149ecdf7d748811086_13">'[1]MYP-Multisite'!#REF!</definedName>
    <definedName name="_vena_MultiSiteS1_MultiSiteB1_C_FV_e1c3a244dc3d4f149ecdf7d748811086_14">'[1]MYP-Multisite'!#REF!</definedName>
    <definedName name="_vena_MultiSiteS1_MultiSiteB1_C_FV_e1c3a244dc3d4f149ecdf7d748811086_15">'[1]MYP-Multisite'!#REF!</definedName>
    <definedName name="_vena_MultiSiteS1_MultiSiteB1_C_FV_e1c3a244dc3d4f149ecdf7d748811086_16">'[1]MYP-Multisite'!#REF!</definedName>
    <definedName name="_vena_MultiSiteS1_MultiSiteB1_C_FV_e1c3a244dc3d4f149ecdf7d748811086_17">'[1]MYP-Multisite'!#REF!</definedName>
    <definedName name="_vena_MultiSiteS1_MultiSiteB1_C_FV_e1c3a244dc3d4f149ecdf7d748811086_18">'[1]MYP-Multisite'!#REF!</definedName>
    <definedName name="_vena_MultiSiteS1_MultiSiteB1_C_FV_e1c3a244dc3d4f149ecdf7d748811086_19">'[1]MYP-Multisite'!#REF!</definedName>
    <definedName name="_vena_MultiSiteS1_MultiSiteB1_C_FV_e1c3a244dc3d4f149ecdf7d748811086_20">'[1]MYP-Multisite'!#REF!</definedName>
    <definedName name="_vena_MultiSiteS1_MultiSiteB1_C_FV_e1c3a244dc3d4f149ecdf7d748811086_21">'[1]MYP-Multisite'!#REF!</definedName>
    <definedName name="_vena_MultiSiteS1_MultiSiteB1_C_FV_e1c3a244dc3d4f149ecdf7d748811086_4">'[1]MYP-Multisite'!#REF!</definedName>
    <definedName name="_vena_MultiSiteS1_MultiSiteB1_C_FV_e1c3a244dc3d4f149ecdf7d748811086_5">'[1]MYP-Multisite'!#REF!</definedName>
    <definedName name="_vena_MultiSiteS1_MultiSiteB1_C_FV_e1c3a244dc3d4f149ecdf7d748811086_6">'[1]MYP-Multisite'!#REF!</definedName>
    <definedName name="_vena_MultiSiteS1_MultiSiteB1_C_FV_e1c3a244dc3d4f149ecdf7d748811086_7">'[1]MYP-Multisite'!#REF!</definedName>
    <definedName name="_vena_MultiSiteS1_MultiSiteB1_C_FV_e1c3a244dc3d4f149ecdf7d748811086_8">'[1]MYP-Multisite'!#REF!</definedName>
    <definedName name="_vena_MultiSiteS1_MultiSiteB1_C_FV_e1c3a244dc3d4f149ecdf7d748811086_9">'[1]MYP-Multisite'!#REF!</definedName>
    <definedName name="_vena_MultiSiteS1_MultiSiteB1_C_FV_e3545e3dcc52420a84dcdae3a23a4597">'[1]MYP-Multisite'!#REF!</definedName>
    <definedName name="_vena_MultiSiteS1_MultiSiteB1_C_FV_e3545e3dcc52420a84dcdae3a23a4597_1">'[1]MYP-Multisite'!#REF!</definedName>
    <definedName name="_vena_MultiSiteS1_MultiSiteB1_C_FV_e3545e3dcc52420a84dcdae3a23a4597_10">'[1]MYP-Multisite'!#REF!</definedName>
    <definedName name="_vena_MultiSiteS1_MultiSiteB1_C_FV_e3545e3dcc52420a84dcdae3a23a4597_11">'[1]MYP-Multisite'!#REF!</definedName>
    <definedName name="_vena_MultiSiteS1_MultiSiteB1_C_FV_e3545e3dcc52420a84dcdae3a23a4597_12">'[1]MYP-Multisite'!#REF!</definedName>
    <definedName name="_vena_MultiSiteS1_MultiSiteB1_C_FV_e3545e3dcc52420a84dcdae3a23a4597_13">'[1]MYP-Multisite'!#REF!</definedName>
    <definedName name="_vena_MultiSiteS1_MultiSiteB1_C_FV_e3545e3dcc52420a84dcdae3a23a4597_14">'[1]MYP-Multisite'!#REF!</definedName>
    <definedName name="_vena_MultiSiteS1_MultiSiteB1_C_FV_e3545e3dcc52420a84dcdae3a23a4597_15">'[1]MYP-Multisite'!#REF!</definedName>
    <definedName name="_vena_MultiSiteS1_MultiSiteB1_C_FV_e3545e3dcc52420a84dcdae3a23a4597_16">'[1]MYP-Multisite'!#REF!</definedName>
    <definedName name="_vena_MultiSiteS1_MultiSiteB1_C_FV_e3545e3dcc52420a84dcdae3a23a4597_17">'[1]MYP-Multisite'!#REF!</definedName>
    <definedName name="_vena_MultiSiteS1_MultiSiteB1_C_FV_e3545e3dcc52420a84dcdae3a23a4597_18">'[1]MYP-Multisite'!#REF!</definedName>
    <definedName name="_vena_MultiSiteS1_MultiSiteB1_C_FV_e3545e3dcc52420a84dcdae3a23a4597_19">'[1]MYP-Multisite'!#REF!</definedName>
    <definedName name="_vena_MultiSiteS1_MultiSiteB1_C_FV_e3545e3dcc52420a84dcdae3a23a4597_20">'[1]MYP-Multisite'!#REF!</definedName>
    <definedName name="_vena_MultiSiteS1_MultiSiteB1_C_FV_e3545e3dcc52420a84dcdae3a23a4597_21">'[1]MYP-Multisite'!#REF!</definedName>
    <definedName name="_vena_MultiSiteS1_MultiSiteB1_C_FV_e3545e3dcc52420a84dcdae3a23a4597_4">'[1]MYP-Multisite'!#REF!</definedName>
    <definedName name="_vena_MultiSiteS1_MultiSiteB1_C_FV_e3545e3dcc52420a84dcdae3a23a4597_5">'[1]MYP-Multisite'!#REF!</definedName>
    <definedName name="_vena_MultiSiteS1_MultiSiteB1_C_FV_e3545e3dcc52420a84dcdae3a23a4597_6">'[1]MYP-Multisite'!#REF!</definedName>
    <definedName name="_vena_MultiSiteS1_MultiSiteB1_C_FV_e3545e3dcc52420a84dcdae3a23a4597_7">'[1]MYP-Multisite'!#REF!</definedName>
    <definedName name="_vena_MultiSiteS1_MultiSiteB1_C_FV_e3545e3dcc52420a84dcdae3a23a4597_8">'[1]MYP-Multisite'!#REF!</definedName>
    <definedName name="_vena_MultiSiteS1_MultiSiteB1_C_FV_e3545e3dcc52420a84dcdae3a23a4597_9">'[1]MYP-Multisite'!#REF!</definedName>
    <definedName name="_vena_MultiSiteS1_MultiSiteB1_R_5_720177941099970669">'[1]MYP-Multisite'!#REF!</definedName>
    <definedName name="_vena_MultiSiteS1_MultiSiteB1_R_5_720177941104164898">'[1]MYP-Multisite'!#REF!</definedName>
    <definedName name="_vena_MultiSiteS1_MultiSiteB1_R_5_720177941104164901">'[1]MYP-Multisite'!#REF!</definedName>
    <definedName name="_vena_MultiSiteS1_MultiSiteB1_R_5_720177941104164983">'[1]MYP-Multisite'!#REF!</definedName>
    <definedName name="_vena_MultiSiteS1_MultiSiteB1_R_5_720177941104164991">'[1]MYP-Multisite'!#REF!</definedName>
    <definedName name="_vena_MultiSiteS1_MultiSiteB1_R_5_720177941104164996">'[1]MYP-Multisite'!#REF!</definedName>
    <definedName name="_vena_MultiSiteS1_MultiSiteB1_R_5_720177941112553481">'[1]MYP-Multisite'!#REF!</definedName>
    <definedName name="_vena_MultiSiteS1_MultiSiteB1_R_5_720177941112553512">'[1]MYP-Multisite'!#REF!</definedName>
    <definedName name="_vena_MultiSiteS1_MultiSiteB1_R_5_720177941116747842">'[1]MYP-Multisite'!#REF!</definedName>
    <definedName name="_vena_MultiSiteS1_MultiSiteB1_R_5_720177941116747917">'[1]MYP-Multisite'!#REF!</definedName>
    <definedName name="_vena_MultiSiteS1_MultiSiteB1_R_5_720177941116747920">'[1]MYP-Multisite'!#REF!</definedName>
    <definedName name="_vena_MultiSiteS1_MultiSiteB1_R_5_720177941120942166">'[1]MYP-Multisite'!#REF!</definedName>
    <definedName name="_vena_MultiSiteS1_MultiSiteB1_R_5_720177941125136495">'[1]MYP-Multisite'!#REF!</definedName>
    <definedName name="_vena_MultiSiteS1_MultiSiteB1_R_5_720177941129330772">'[1]MYP-Multisite'!#REF!</definedName>
    <definedName name="_vena_MultiSiteS1_MultiSiteB1_R_5_720177941129330775">'[1]MYP-Multisite'!#REF!</definedName>
    <definedName name="_vena_MultiSiteS1_MultiSiteB1_R_5_720177941133525048">'[1]MYP-Multisite'!#REF!</definedName>
    <definedName name="_vena_MultiSiteS1_MultiSiteB1_R_5_720177941133525051">'[1]MYP-Multisite'!#REF!</definedName>
    <definedName name="_vena_MultiSiteS1_MultiSiteB1_R_5_720177941137719437">'[1]MYP-Multisite'!#REF!</definedName>
    <definedName name="_vena_MultiSiteS1_MultiSiteB1_R_5_720177941141913614">'[1]MYP-Multisite'!#REF!</definedName>
    <definedName name="_vena_MultiSiteS1_MultiSiteB1_R_5_720177941141913621">'[1]MYP-Multisite'!#REF!</definedName>
    <definedName name="_vena_MultiSiteS1_MultiSiteB1_R_FV_42f34b52efc14701904e2bd69b949ebb">'[1]MYP-Multisite'!#REF!</definedName>
    <definedName name="_vena_MultiSiteS1_MultiSiteB1_R_FV_42f34b52efc14701904e2bd69b949ebb_1">'[1]MYP-Multisite'!#REF!</definedName>
    <definedName name="_vena_MultiSiteS1_MultiSiteB1_R_FV_42f34b52efc14701904e2bd69b949ebb_151">'[1]MYP-Multisite'!#REF!</definedName>
    <definedName name="_vena_MultiSiteS1_MultiSiteB1_R_FV_42f34b52efc14701904e2bd69b949ebb_152">'[1]MYP-Multisite'!#REF!</definedName>
    <definedName name="_vena_MultiSiteS1_MultiSiteB1_R_FV_42f34b52efc14701904e2bd69b949ebb_153">'[1]MYP-Multisite'!#REF!</definedName>
    <definedName name="_vena_MultiSiteS1_MultiSiteB1_R_FV_42f34b52efc14701904e2bd69b949ebb_154">'[1]MYP-Multisite'!#REF!</definedName>
    <definedName name="_vena_MultiSiteS1_MultiSiteB1_R_FV_42f34b52efc14701904e2bd69b949ebb_155">'[1]MYP-Multisite'!#REF!</definedName>
    <definedName name="_vena_MultiSiteS1_MultiSiteB1_R_FV_42f34b52efc14701904e2bd69b949ebb_156">'[1]MYP-Multisite'!#REF!</definedName>
    <definedName name="_vena_MultiSiteS1_MultiSiteB1_R_FV_42f34b52efc14701904e2bd69b949ebb_158">'[1]MYP-Multisite'!#REF!</definedName>
    <definedName name="_vena_MultiSiteS1_MultiSiteB1_R_FV_42f34b52efc14701904e2bd69b949ebb_160">'[1]MYP-Multisite'!#REF!</definedName>
    <definedName name="_vena_MultiSiteS1_MultiSiteB1_R_FV_42f34b52efc14701904e2bd69b949ebb_161">'[1]MYP-Multisite'!#REF!</definedName>
    <definedName name="_vena_MultiSiteS1_MultiSiteB1_R_FV_42f34b52efc14701904e2bd69b949ebb_162">'[1]MYP-Multisite'!#REF!</definedName>
    <definedName name="_vena_MultiSiteS1_MultiSiteB1_R_FV_42f34b52efc14701904e2bd69b949ebb_163">'[1]MYP-Multisite'!#REF!</definedName>
    <definedName name="_vena_MultiSiteS1_MultiSiteB1_R_FV_42f34b52efc14701904e2bd69b949ebb_164">'[1]MYP-Multisite'!#REF!</definedName>
    <definedName name="_vena_MultiSiteS1_MultiSiteB1_R_FV_42f34b52efc14701904e2bd69b949ebb_165">'[1]MYP-Multisite'!#REF!</definedName>
    <definedName name="_vena_MultiSiteS1_MultiSiteB1_R_FV_42f34b52efc14701904e2bd69b949ebb_166">'[1]MYP-Multisite'!#REF!</definedName>
    <definedName name="_vena_MultiSiteS1_MultiSiteB1_R_FV_42f34b52efc14701904e2bd69b949ebb_167">'[1]MYP-Multisite'!#REF!</definedName>
    <definedName name="_vena_MultiSiteS1_MultiSiteB1_R_FV_42f34b52efc14701904e2bd69b949ebb_168">'[1]MYP-Multisite'!#REF!</definedName>
    <definedName name="_vena_MultiSiteS1_MultiSiteB1_R_FV_42f34b52efc14701904e2bd69b949ebb_169">'[1]MYP-Multisite'!#REF!</definedName>
    <definedName name="_vena_MultiSiteS1_MultiSiteB1_R_FV_42f34b52efc14701904e2bd69b949ebb_170">'[1]MYP-Multisite'!#REF!</definedName>
    <definedName name="_vena_MultiSiteS1_MultiSiteB1_R_FV_42f34b52efc14701904e2bd69b949ebb_171">'[1]MYP-Multisite'!#REF!</definedName>
    <definedName name="_vena_MultiSiteS1_MultiSiteB1_R_FV_42f34b52efc14701904e2bd69b949ebb_172">'[1]MYP-Multisite'!#REF!</definedName>
    <definedName name="_vena_MultiSiteS1_MultiSiteB1_R_FV_42f34b52efc14701904e2bd69b949ebb_173">'[1]MYP-Multisite'!#REF!</definedName>
    <definedName name="_vena_MultiSiteS1_MultiSiteB1_R_FV_42f34b52efc14701904e2bd69b949ebb_174">'[1]MYP-Multisite'!#REF!</definedName>
    <definedName name="_vena_MultiSiteS1_MultiSiteB1_R_FV_42f34b52efc14701904e2bd69b949ebb_175">'[1]MYP-Multisite'!#REF!</definedName>
    <definedName name="_vena_MultiSiteS1_MultiSiteB1_R_FV_42f34b52efc14701904e2bd69b949ebb_176">'[1]MYP-Multisite'!#REF!</definedName>
    <definedName name="_vena_MultiSiteS1_MultiSiteB1_R_FV_42f34b52efc14701904e2bd69b949ebb_177">'[1]MYP-Multisite'!#REF!</definedName>
    <definedName name="_vena_MultiSiteS1_MultiSiteB1_R_FV_42f34b52efc14701904e2bd69b949ebb_178">'[1]MYP-Multisite'!#REF!</definedName>
    <definedName name="_vena_MultiSiteS1_MultiSiteB1_R_FV_42f34b52efc14701904e2bd69b949ebb_179">'[1]MYP-Multisite'!#REF!</definedName>
    <definedName name="_vena_MultiSiteS1_MultiSiteB1_R_FV_42f34b52efc14701904e2bd69b949ebb_180">'[1]MYP-Multisite'!#REF!</definedName>
    <definedName name="_vena_MultiSiteS1_MultiSiteB1_R_FV_42f34b52efc14701904e2bd69b949ebb_181">'[1]MYP-Multisite'!#REF!</definedName>
    <definedName name="_vena_MultiSiteS1_MultiSiteB1_R_FV_42f34b52efc14701904e2bd69b949ebb_182">'[1]MYP-Multisite'!#REF!</definedName>
    <definedName name="_vena_MultiSiteS1_MultiSiteB1_R_FV_42f34b52efc14701904e2bd69b949ebb_183">'[1]MYP-Multisite'!#REF!</definedName>
    <definedName name="_vena_MultiSiteS1_MultiSiteB1_R_FV_42f34b52efc14701904e2bd69b949ebb_184">'[1]MYP-Multisite'!#REF!</definedName>
    <definedName name="_vena_MultiSiteS1_MultiSiteB1_R_FV_42f34b52efc14701904e2bd69b949ebb_185">'[1]MYP-Multisite'!#REF!</definedName>
    <definedName name="_vena_MultiSiteS1_MultiSiteB1_R_FV_42f34b52efc14701904e2bd69b949ebb_186">'[1]MYP-Multisite'!#REF!</definedName>
    <definedName name="_vena_MultiSiteS1_MultiSiteB1_R_FV_42f34b52efc14701904e2bd69b949ebb_187">'[1]MYP-Multisite'!#REF!</definedName>
    <definedName name="_vena_MultiSiteS1_MultiSiteB1_R_FV_42f34b52efc14701904e2bd69b949ebb_188">'[1]MYP-Multisite'!#REF!</definedName>
    <definedName name="_vena_MultiSiteS1_MultiSiteB1_R_FV_42f34b52efc14701904e2bd69b949ebb_189">'[1]MYP-Multisite'!#REF!</definedName>
    <definedName name="_vena_MultiSiteS1_MultiSiteB1_R_FV_42f34b52efc14701904e2bd69b949ebb_190">'[1]MYP-Multisite'!#REF!</definedName>
    <definedName name="_vena_MultiSiteS1_MultiSiteB1_R_FV_42f34b52efc14701904e2bd69b949ebb_191">'[1]MYP-Multisite'!#REF!</definedName>
    <definedName name="_vena_MultiSiteS1_MultiSiteB1_R_FV_42f34b52efc14701904e2bd69b949ebb_192">'[1]MYP-Multisite'!#REF!</definedName>
    <definedName name="_vena_MultiSiteS1_MultiSiteB1_R_FV_42f34b52efc14701904e2bd69b949ebb_193">'[1]MYP-Multisite'!#REF!</definedName>
    <definedName name="_vena_MultiSiteS1_MultiSiteB1_R_FV_42f34b52efc14701904e2bd69b949ebb_194">'[1]MYP-Multisite'!#REF!</definedName>
    <definedName name="_vena_MultiSiteS1_MultiSiteB1_R_FV_42f34b52efc14701904e2bd69b949ebb_195">'[1]MYP-Multisite'!#REF!</definedName>
    <definedName name="_vena_MultiSiteS1_MultiSiteB1_R_FV_42f34b52efc14701904e2bd69b949ebb_196">'[1]MYP-Multisite'!#REF!</definedName>
    <definedName name="_vena_MultiSiteS1_MultiSiteB1_R_FV_42f34b52efc14701904e2bd69b949ebb_197">'[1]MYP-Multisite'!#REF!</definedName>
    <definedName name="_vena_MultiSiteS1_MultiSiteB1_R_FV_42f34b52efc14701904e2bd69b949ebb_198">'[1]MYP-Multisite'!#REF!</definedName>
    <definedName name="_vena_MultiSiteS1_MultiSiteB1_R_FV_42f34b52efc14701904e2bd69b949ebb_199">'[1]MYP-Multisite'!#REF!</definedName>
    <definedName name="_vena_MultiSiteS1_MultiSiteB1_R_FV_42f34b52efc14701904e2bd69b949ebb_2">'[1]MYP-Multisite'!#REF!</definedName>
    <definedName name="_vena_MultiSiteS1_MultiSiteB1_R_FV_42f34b52efc14701904e2bd69b949ebb_200">'[1]MYP-Multisite'!#REF!</definedName>
    <definedName name="_vena_MultiSiteS1_MultiSiteB1_R_FV_42f34b52efc14701904e2bd69b949ebb_201">'[1]MYP-Multisite'!#REF!</definedName>
    <definedName name="_vena_MultiSiteS1_MultiSiteB1_R_FV_42f34b52efc14701904e2bd69b949ebb_202">'[1]MYP-Multisite'!#REF!</definedName>
    <definedName name="_vena_MultiSiteS1_MultiSiteB1_R_FV_42f34b52efc14701904e2bd69b949ebb_203">'[1]MYP-Multisite'!#REF!</definedName>
    <definedName name="_vena_MultiSiteS1_MultiSiteB1_R_FV_42f34b52efc14701904e2bd69b949ebb_204">'[1]MYP-Multisite'!#REF!</definedName>
    <definedName name="_vena_MultiSiteS1_MultiSiteB1_R_FV_42f34b52efc14701904e2bd69b949ebb_205">'[1]MYP-Multisite'!#REF!</definedName>
    <definedName name="_vena_MultiSiteS1_MultiSiteB1_R_FV_42f34b52efc14701904e2bd69b949ebb_206">'[1]MYP-Multisite'!#REF!</definedName>
    <definedName name="_vena_MultiSiteS1_MultiSiteB1_R_FV_42f34b52efc14701904e2bd69b949ebb_207">'[1]MYP-Multisite'!#REF!</definedName>
    <definedName name="_vena_MultiSiteS1_MultiSiteB1_R_FV_42f34b52efc14701904e2bd69b949ebb_208">'[1]MYP-Multisite'!#REF!</definedName>
    <definedName name="_vena_MultiSiteS1_MultiSiteB1_R_FV_42f34b52efc14701904e2bd69b949ebb_209">'[1]MYP-Multisite'!#REF!</definedName>
    <definedName name="_vena_MultiSiteS1_MultiSiteB1_R_FV_42f34b52efc14701904e2bd69b949ebb_210">'[1]MYP-Multisite'!#REF!</definedName>
    <definedName name="_vena_MultiSiteS1_MultiSiteB1_R_FV_42f34b52efc14701904e2bd69b949ebb_211">'[1]MYP-Multisite'!#REF!</definedName>
    <definedName name="_vena_MultiSiteS1_MultiSiteB1_R_FV_42f34b52efc14701904e2bd69b949ebb_212">'[1]MYP-Multisite'!#REF!</definedName>
    <definedName name="_vena_MultiSiteS1_MultiSiteB1_R_FV_42f34b52efc14701904e2bd69b949ebb_213">'[1]MYP-Multisite'!#REF!</definedName>
    <definedName name="_vena_MultiSiteS1_MultiSiteB1_R_FV_42f34b52efc14701904e2bd69b949ebb_214">'[1]MYP-Multisite'!#REF!</definedName>
    <definedName name="_vena_MultiSiteS1_MultiSiteB1_R_FV_42f34b52efc14701904e2bd69b949ebb_215">'[1]MYP-Multisite'!#REF!</definedName>
    <definedName name="_vena_MultiSiteS1_MultiSiteB1_R_FV_42f34b52efc14701904e2bd69b949ebb_216">'[1]MYP-Multisite'!#REF!</definedName>
    <definedName name="_vena_MultiSiteS1_MultiSiteB1_R_FV_42f34b52efc14701904e2bd69b949ebb_217">'[1]MYP-Multisite'!#REF!</definedName>
    <definedName name="_vena_MultiSiteS1_MultiSiteB1_R_FV_42f34b52efc14701904e2bd69b949ebb_218">'[1]MYP-Multisite'!#REF!</definedName>
    <definedName name="_vena_MultiSiteS1_MultiSiteB1_R_FV_42f34b52efc14701904e2bd69b949ebb_219">'[1]MYP-Multisite'!#REF!</definedName>
    <definedName name="_vena_MultiSiteS1_MultiSiteB1_R_FV_42f34b52efc14701904e2bd69b949ebb_220">'[1]MYP-Multisite'!#REF!</definedName>
    <definedName name="_vena_MultiSiteS1_MultiSiteB1_R_FV_42f34b52efc14701904e2bd69b949ebb_221">'[1]MYP-Multisite'!#REF!</definedName>
    <definedName name="_vena_MultiSiteS1_MultiSiteB1_R_FV_42f34b52efc14701904e2bd69b949ebb_222">'[1]MYP-Multisite'!#REF!</definedName>
    <definedName name="_vena_MultiSiteS1_MultiSiteB1_R_FV_42f34b52efc14701904e2bd69b949ebb_223">'[1]MYP-Multisite'!#REF!</definedName>
    <definedName name="_vena_MultiSiteS1_MultiSiteB1_R_FV_42f34b52efc14701904e2bd69b949ebb_224">'[1]MYP-Multisite'!#REF!</definedName>
    <definedName name="_vena_MultiSiteS1_MultiSiteB1_R_FV_42f34b52efc14701904e2bd69b949ebb_225">'[1]MYP-Multisite'!#REF!</definedName>
    <definedName name="_vena_MultiSiteS1_MultiSiteB1_R_FV_42f34b52efc14701904e2bd69b949ebb_226">'[1]MYP-Multisite'!#REF!</definedName>
    <definedName name="_vena_MultiSiteS1_MultiSiteB1_R_FV_42f34b52efc14701904e2bd69b949ebb_227">'[1]MYP-Multisite'!#REF!</definedName>
    <definedName name="_vena_MultiSiteS1_MultiSiteB1_R_FV_42f34b52efc14701904e2bd69b949ebb_228">'[1]MYP-Multisite'!#REF!</definedName>
    <definedName name="_vena_MultiSiteS1_MultiSiteB1_R_FV_42f34b52efc14701904e2bd69b949ebb_229">'[1]MYP-Multisite'!#REF!</definedName>
    <definedName name="_vena_MultiSiteS1_MultiSiteB1_R_FV_42f34b52efc14701904e2bd69b949ebb_230">'[1]MYP-Multisite'!#REF!</definedName>
    <definedName name="_vena_MultiSiteS1_MultiSiteB1_R_FV_42f34b52efc14701904e2bd69b949ebb_231">'[1]MYP-Multisite'!#REF!</definedName>
    <definedName name="_vena_MultiSiteS1_MultiSiteB1_R_FV_42f34b52efc14701904e2bd69b949ebb_232">'[1]MYP-Multisite'!#REF!</definedName>
    <definedName name="_vena_MultiSiteS1_MultiSiteB1_R_FV_42f34b52efc14701904e2bd69b949ebb_233">'[1]MYP-Multisite'!#REF!</definedName>
    <definedName name="_vena_MultiSiteS1_MultiSiteB1_R_FV_42f34b52efc14701904e2bd69b949ebb_234">'[1]MYP-Multisite'!#REF!</definedName>
    <definedName name="_vena_MultiSiteS1_MultiSiteB1_R_FV_42f34b52efc14701904e2bd69b949ebb_235">'[1]MYP-Multisite'!#REF!</definedName>
    <definedName name="_vena_MultiSiteS1_MultiSiteB1_R_FV_42f34b52efc14701904e2bd69b949ebb_236">'[1]MYP-Multisite'!#REF!</definedName>
    <definedName name="_vena_MultiSiteS1_MultiSiteB1_R_FV_42f34b52efc14701904e2bd69b949ebb_237">'[1]MYP-Multisite'!#REF!</definedName>
    <definedName name="_vena_MultiSiteS1_MultiSiteB1_R_FV_42f34b52efc14701904e2bd69b949ebb_238">'[1]MYP-Multisite'!#REF!</definedName>
    <definedName name="_vena_MultiSiteS1_MultiSiteB1_R_FV_42f34b52efc14701904e2bd69b949ebb_239">'[1]MYP-Multisite'!#REF!</definedName>
    <definedName name="_vena_MultiSiteS1_MultiSiteB1_R_FV_42f34b52efc14701904e2bd69b949ebb_240">'[1]MYP-Multisite'!#REF!</definedName>
    <definedName name="_vena_MultiSiteS1_MultiSiteB1_R_FV_42f34b52efc14701904e2bd69b949ebb_241">'[1]MYP-Multisite'!#REF!</definedName>
    <definedName name="_vena_MultiSiteS1_MultiSiteB1_R_FV_42f34b52efc14701904e2bd69b949ebb_242">'[1]MYP-Multisite'!#REF!</definedName>
    <definedName name="_vena_MultiSiteS1_MultiSiteB1_R_FV_42f34b52efc14701904e2bd69b949ebb_243">'[1]MYP-Multisite'!#REF!</definedName>
    <definedName name="_vena_MultiSiteS1_MultiSiteB1_R_FV_42f34b52efc14701904e2bd69b949ebb_244">'[1]MYP-Multisite'!#REF!</definedName>
    <definedName name="_vena_MultiSiteS1_MultiSiteB1_R_FV_42f34b52efc14701904e2bd69b949ebb_245">'[1]MYP-Multisite'!#REF!</definedName>
    <definedName name="_vena_MultiSiteS1_MultiSiteB1_R_FV_42f34b52efc14701904e2bd69b949ebb_246">'[1]MYP-Multisite'!#REF!</definedName>
    <definedName name="_vena_MultiSiteS1_MultiSiteB1_R_FV_42f34b52efc14701904e2bd69b949ebb_247">'[1]MYP-Multisite'!#REF!</definedName>
    <definedName name="_vena_MultiSiteS1_MultiSiteB1_R_FV_42f34b52efc14701904e2bd69b949ebb_248">'[1]MYP-Multisite'!#REF!</definedName>
    <definedName name="_vena_MultiSiteS1_MultiSiteB1_R_FV_42f34b52efc14701904e2bd69b949ebb_249">'[1]MYP-Multisite'!#REF!</definedName>
    <definedName name="_vena_MultiSiteS1_MultiSiteB1_R_FV_42f34b52efc14701904e2bd69b949ebb_250">'[1]MYP-Multisite'!#REF!</definedName>
    <definedName name="_vena_MultiSiteS1_MultiSiteB1_R_FV_42f34b52efc14701904e2bd69b949ebb_251">'[1]MYP-Multisite'!#REF!</definedName>
    <definedName name="_vena_MultiSiteS1_MultiSiteB1_R_FV_42f34b52efc14701904e2bd69b949ebb_252">'[1]MYP-Multisite'!#REF!</definedName>
    <definedName name="_vena_MultiSiteS1_MultiSiteB1_R_FV_42f34b52efc14701904e2bd69b949ebb_253">'[1]MYP-Multisite'!#REF!</definedName>
    <definedName name="_vena_MultiSiteS1_MultiSiteB1_R_FV_42f34b52efc14701904e2bd69b949ebb_254">'[1]MYP-Multisite'!#REF!</definedName>
    <definedName name="_vena_MultiSiteS1_MultiSiteB1_R_FV_42f34b52efc14701904e2bd69b949ebb_255">'[1]MYP-Multisite'!#REF!</definedName>
    <definedName name="_vena_MultiSiteS1_MultiSiteB1_R_FV_42f34b52efc14701904e2bd69b949ebb_256">'[1]MYP-Multisite'!#REF!</definedName>
    <definedName name="_vena_MultiSiteS1_MultiSiteB1_R_FV_42f34b52efc14701904e2bd69b949ebb_257">'[1]MYP-Multisite'!#REF!</definedName>
    <definedName name="_vena_MultiSiteS1_MultiSiteB1_R_FV_42f34b52efc14701904e2bd69b949ebb_258">'[1]MYP-Multisite'!#REF!</definedName>
    <definedName name="_vena_MultiSiteS1_MultiSiteB1_R_FV_42f34b52efc14701904e2bd69b949ebb_259">'[1]MYP-Multisite'!#REF!</definedName>
    <definedName name="_vena_MultiSiteS1_MultiSiteB1_R_FV_42f34b52efc14701904e2bd69b949ebb_260">'[1]MYP-Multisite'!#REF!</definedName>
    <definedName name="_vena_MultiSiteS1_MultiSiteB1_R_FV_42f34b52efc14701904e2bd69b949ebb_261">'[1]MYP-Multisite'!#REF!</definedName>
    <definedName name="_vena_MultiSiteS1_MultiSiteB1_R_FV_42f34b52efc14701904e2bd69b949ebb_262">'[1]MYP-Multisite'!#REF!</definedName>
    <definedName name="_vena_MultiSiteS1_MultiSiteB1_R_FV_42f34b52efc14701904e2bd69b949ebb_263">'[1]MYP-Multisite'!#REF!</definedName>
    <definedName name="_vena_MultiSiteS1_MultiSiteB1_R_FV_42f34b52efc14701904e2bd69b949ebb_264">'[1]MYP-Multisite'!#REF!</definedName>
    <definedName name="_vena_MultiSiteS1_MultiSiteB1_R_FV_42f34b52efc14701904e2bd69b949ebb_266">'[1]MYP-Multisite'!#REF!</definedName>
    <definedName name="_vena_MultiSiteS1_MultiSiteB1_R_FV_42f34b52efc14701904e2bd69b949ebb_267">'[1]MYP-Multisite'!#REF!</definedName>
    <definedName name="_vena_MultiSiteS1_MultiSiteB1_R_FV_42f34b52efc14701904e2bd69b949ebb_268">'[1]MYP-Multisite'!#REF!</definedName>
    <definedName name="_vena_MultiSiteS1_MultiSiteB1_R_FV_42f34b52efc14701904e2bd69b949ebb_270">'[1]MYP-Multisite'!#REF!</definedName>
    <definedName name="_vena_MultiSiteS1_MultiSiteB1_R_FV_42f34b52efc14701904e2bd69b949ebb_272">'[1]MYP-Multisite'!#REF!</definedName>
    <definedName name="_vena_MultiSiteS1_MultiSiteB1_R_FV_42f34b52efc14701904e2bd69b949ebb_273">'[1]MYP-Multisite'!#REF!</definedName>
    <definedName name="_vena_MultiSiteS1_MultiSiteB1_R_FV_42f34b52efc14701904e2bd69b949ebb_274">'[1]MYP-Multisite'!#REF!</definedName>
    <definedName name="_vena_MultiSiteS1_MultiSiteB1_R_FV_42f34b52efc14701904e2bd69b949ebb_275">'[1]MYP-Multisite'!#REF!</definedName>
    <definedName name="_vena_MultiSiteS1_MultiSiteB1_R_FV_42f34b52efc14701904e2bd69b949ebb_276">'[1]MYP-Multisite'!#REF!</definedName>
    <definedName name="_vena_MultiSiteS1_MultiSiteB1_R_FV_42f34b52efc14701904e2bd69b949ebb_277">'[1]MYP-Multisite'!#REF!</definedName>
    <definedName name="_vena_MultiSiteS1_MultiSiteB1_R_FV_42f34b52efc14701904e2bd69b949ebb_278">'[1]MYP-Multisite'!#REF!</definedName>
    <definedName name="_vena_MultiSiteS1_MultiSiteB1_R_FV_42f34b52efc14701904e2bd69b949ebb_279">'[1]MYP-Multisite'!#REF!</definedName>
    <definedName name="_vena_MultiSiteS1_MultiSiteB1_R_FV_42f34b52efc14701904e2bd69b949ebb_280">'[1]MYP-Multisite'!#REF!</definedName>
    <definedName name="_vena_MultiSiteS1_MultiSiteB1_R_FV_42f34b52efc14701904e2bd69b949ebb_281">'[1]MYP-Multisite'!#REF!</definedName>
    <definedName name="_vena_MultiSiteS1_MultiSiteB1_R_FV_42f34b52efc14701904e2bd69b949ebb_282">'[1]MYP-Multisite'!#REF!</definedName>
    <definedName name="_vena_MultiSiteS1_MultiSiteB1_R_FV_42f34b52efc14701904e2bd69b949ebb_283">'[1]MYP-Multisite'!#REF!</definedName>
    <definedName name="_vena_MultiSiteS1_MultiSiteB1_R_FV_42f34b52efc14701904e2bd69b949ebb_284">'[1]MYP-Multisite'!#REF!</definedName>
    <definedName name="_vena_MultiSiteS1_MultiSiteB1_R_FV_42f34b52efc14701904e2bd69b949ebb_285">'[1]MYP-Multisite'!#REF!</definedName>
    <definedName name="_vena_MultiSiteS1_MultiSiteB1_R_FV_42f34b52efc14701904e2bd69b949ebb_286">'[1]MYP-Multisite'!#REF!</definedName>
    <definedName name="_vena_MultiSiteS1_MultiSiteB1_R_FV_42f34b52efc14701904e2bd69b949ebb_287">'[1]MYP-Multisite'!#REF!</definedName>
    <definedName name="_vena_MultiSiteS1_MultiSiteB1_R_FV_42f34b52efc14701904e2bd69b949ebb_288">'[1]MYP-Multisite'!#REF!</definedName>
    <definedName name="_vena_MultiSiteS1_MultiSiteB1_R_FV_42f34b52efc14701904e2bd69b949ebb_289">'[1]MYP-Multisite'!#REF!</definedName>
    <definedName name="_vena_MultiSiteS1_MultiSiteB1_R_FV_42f34b52efc14701904e2bd69b949ebb_290">'[1]MYP-Multisite'!#REF!</definedName>
    <definedName name="_vena_MultiSiteS1_MultiSiteB1_R_FV_42f34b52efc14701904e2bd69b949ebb_291">'[1]MYP-Multisite'!#REF!</definedName>
    <definedName name="_vena_MultiSiteS1_MultiSiteB1_R_FV_42f34b52efc14701904e2bd69b949ebb_292">'[1]MYP-Multisite'!#REF!</definedName>
    <definedName name="_vena_MultiSiteS1_MultiSiteB1_R_FV_42f34b52efc14701904e2bd69b949ebb_293">'[1]MYP-Multisite'!#REF!</definedName>
    <definedName name="_vena_MultiSiteS1_MultiSiteB1_R_FV_42f34b52efc14701904e2bd69b949ebb_294">'[1]MYP-Multisite'!#REF!</definedName>
    <definedName name="_vena_MultiSiteS1_MultiSiteB1_R_FV_42f34b52efc14701904e2bd69b949ebb_295">'[1]MYP-Multisite'!#REF!</definedName>
    <definedName name="_vena_MultiSiteS1_MultiSiteB1_R_FV_42f34b52efc14701904e2bd69b949ebb_296">'[1]MYP-Multisite'!#REF!</definedName>
    <definedName name="_vena_MultiSiteS1_MultiSiteB1_R_FV_42f34b52efc14701904e2bd69b949ebb_297">'[1]MYP-Multisite'!#REF!</definedName>
    <definedName name="_vena_MultiSiteS1_MultiSiteB1_R_FV_42f34b52efc14701904e2bd69b949ebb_298">'[1]MYP-Multisite'!#REF!</definedName>
    <definedName name="_vena_MultiSiteS1_MultiSiteB1_R_FV_42f34b52efc14701904e2bd69b949ebb_299">'[1]MYP-Multisite'!#REF!</definedName>
    <definedName name="_vena_MultiSiteS1_MultiSiteB1_R_FV_42f34b52efc14701904e2bd69b949ebb_3">'[1]MYP-Multisite'!#REF!</definedName>
    <definedName name="_vena_MultiSiteS1_MultiSiteB1_R_FV_42f34b52efc14701904e2bd69b949ebb_300">'[1]MYP-Multisite'!#REF!</definedName>
    <definedName name="_vena_MultiSiteS1_MultiSiteB1_R_FV_42f34b52efc14701904e2bd69b949ebb_301">'[1]MYP-Multisite'!#REF!</definedName>
    <definedName name="_vena_MultiSiteS1_MultiSiteB1_R_FV_42f34b52efc14701904e2bd69b949ebb_302">'[1]MYP-Multisite'!#REF!</definedName>
    <definedName name="_vena_MultiSiteS1_MultiSiteB1_R_FV_42f34b52efc14701904e2bd69b949ebb_303">'[1]MYP-Multisite'!#REF!</definedName>
    <definedName name="_vena_MultiSiteS1_MultiSiteB1_R_FV_42f34b52efc14701904e2bd69b949ebb_304">'[1]MYP-Multisite'!#REF!</definedName>
    <definedName name="_vena_MultiSiteS1_MultiSiteB1_R_FV_42f34b52efc14701904e2bd69b949ebb_305">'[1]MYP-Multisite'!#REF!</definedName>
    <definedName name="_vena_MultiSiteS1_MultiSiteB1_R_FV_42f34b52efc14701904e2bd69b949ebb_306">'[1]MYP-Multisite'!#REF!</definedName>
    <definedName name="_vena_MultiSiteS1_MultiSiteB1_R_FV_42f34b52efc14701904e2bd69b949ebb_307">'[1]MYP-Multisite'!#REF!</definedName>
    <definedName name="_vena_MultiSiteS1_MultiSiteB1_R_FV_42f34b52efc14701904e2bd69b949ebb_308">'[1]MYP-Multisite'!#REF!</definedName>
    <definedName name="_vena_MultiSiteS1_MultiSiteB1_R_FV_42f34b52efc14701904e2bd69b949ebb_309">'[1]MYP-Multisite'!#REF!</definedName>
    <definedName name="_vena_MultiSiteS1_MultiSiteB1_R_FV_42f34b52efc14701904e2bd69b949ebb_310">'[1]MYP-Multisite'!#REF!</definedName>
    <definedName name="_vena_MultiSiteS1_MultiSiteB1_R_FV_42f34b52efc14701904e2bd69b949ebb_311">'[1]MYP-Multisite'!#REF!</definedName>
    <definedName name="_vena_MultiSiteS1_MultiSiteB1_R_FV_42f34b52efc14701904e2bd69b949ebb_312">'[1]MYP-Multisite'!#REF!</definedName>
    <definedName name="_vena_MultiSiteS1_MultiSiteB1_R_FV_42f34b52efc14701904e2bd69b949ebb_313">'[1]MYP-Multisite'!#REF!</definedName>
    <definedName name="_vena_MultiSiteS1_MultiSiteB1_R_FV_42f34b52efc14701904e2bd69b949ebb_314">'[1]MYP-Multisite'!#REF!</definedName>
    <definedName name="_vena_MultiSiteS1_MultiSiteB1_R_FV_42f34b52efc14701904e2bd69b949ebb_315">'[1]MYP-Multisite'!#REF!</definedName>
    <definedName name="_vena_MultiSiteS1_MultiSiteB1_R_FV_42f34b52efc14701904e2bd69b949ebb_316">'[1]MYP-Multisite'!#REF!</definedName>
    <definedName name="_vena_MultiSiteS1_MultiSiteB1_R_FV_42f34b52efc14701904e2bd69b949ebb_317">'[1]MYP-Multisite'!#REF!</definedName>
    <definedName name="_vena_MultiSiteS1_MultiSiteB1_R_FV_42f34b52efc14701904e2bd69b949ebb_318">'[1]MYP-Multisite'!#REF!</definedName>
    <definedName name="_vena_MultiSiteS1_MultiSiteB1_R_FV_42f34b52efc14701904e2bd69b949ebb_319">'[1]MYP-Multisite'!#REF!</definedName>
    <definedName name="_vena_MultiSiteS1_MultiSiteB1_R_FV_42f34b52efc14701904e2bd69b949ebb_320">'[1]MYP-Multisite'!#REF!</definedName>
    <definedName name="_vena_MultiSiteS1_MultiSiteB1_R_FV_42f34b52efc14701904e2bd69b949ebb_321">'[1]MYP-Multisite'!#REF!</definedName>
    <definedName name="_vena_MultiSiteS1_MultiSiteB1_R_FV_42f34b52efc14701904e2bd69b949ebb_322">'[1]MYP-Multisite'!#REF!</definedName>
    <definedName name="_vena_MultiSiteS1_MultiSiteB1_R_FV_42f34b52efc14701904e2bd69b949ebb_323">'[1]MYP-Multisite'!#REF!</definedName>
    <definedName name="_vena_MultiSiteS1_MultiSiteB1_R_FV_42f34b52efc14701904e2bd69b949ebb_324">'[1]MYP-Multisite'!#REF!</definedName>
    <definedName name="_vena_MultiSiteS1_MultiSiteB1_R_FV_42f34b52efc14701904e2bd69b949ebb_325">'[1]MYP-Multisite'!#REF!</definedName>
    <definedName name="_vena_MultiSiteS1_MultiSiteB1_R_FV_42f34b52efc14701904e2bd69b949ebb_326">'[1]MYP-Multisite'!#REF!</definedName>
    <definedName name="_vena_MultiSiteS1_MultiSiteB1_R_FV_42f34b52efc14701904e2bd69b949ebb_327">'[1]MYP-Multisite'!#REF!</definedName>
    <definedName name="_vena_MultiSiteS1_MultiSiteB1_R_FV_42f34b52efc14701904e2bd69b949ebb_328">'[1]MYP-Multisite'!#REF!</definedName>
    <definedName name="_vena_MultiSiteS1_MultiSiteB1_R_FV_42f34b52efc14701904e2bd69b949ebb_329">'[1]MYP-Multisite'!#REF!</definedName>
    <definedName name="_vena_MultiSiteS1_MultiSiteB1_R_FV_42f34b52efc14701904e2bd69b949ebb_330">'[1]MYP-Multisite'!#REF!</definedName>
    <definedName name="_vena_MultiSiteS1_MultiSiteB1_R_FV_42f34b52efc14701904e2bd69b949ebb_331">'[1]MYP-Multisite'!#REF!</definedName>
    <definedName name="_vena_MultiSiteS1_MultiSiteB1_R_FV_42f34b52efc14701904e2bd69b949ebb_332">'[1]MYP-Multisite'!#REF!</definedName>
    <definedName name="_vena_MultiSiteS1_MultiSiteB1_R_FV_42f34b52efc14701904e2bd69b949ebb_333">'[1]MYP-Multisite'!#REF!</definedName>
    <definedName name="_vena_MultiSiteS1_MultiSiteB1_R_FV_42f34b52efc14701904e2bd69b949ebb_334">'[1]MYP-Multisite'!#REF!</definedName>
    <definedName name="_vena_MultiSiteS1_MultiSiteB1_R_FV_42f34b52efc14701904e2bd69b949ebb_335">'[1]MYP-Multisite'!#REF!</definedName>
    <definedName name="_vena_MultiSiteS1_MultiSiteB1_R_FV_42f34b52efc14701904e2bd69b949ebb_336">'[1]MYP-Multisite'!#REF!</definedName>
    <definedName name="_vena_MultiSiteS1_MultiSiteB1_R_FV_42f34b52efc14701904e2bd69b949ebb_337">'[1]MYP-Multisite'!#REF!</definedName>
    <definedName name="_vena_MultiSiteS1_MultiSiteB1_R_FV_42f34b52efc14701904e2bd69b949ebb_338">'[1]MYP-Multisite'!#REF!</definedName>
    <definedName name="_vena_MultiSiteS1_MultiSiteB1_R_FV_42f34b52efc14701904e2bd69b949ebb_339">'[1]MYP-Multisite'!#REF!</definedName>
    <definedName name="_vena_MultiSiteS1_MultiSiteB1_R_FV_42f34b52efc14701904e2bd69b949ebb_340">'[1]MYP-Multisite'!#REF!</definedName>
    <definedName name="_vena_MultiSiteS1_MultiSiteB1_R_FV_42f34b52efc14701904e2bd69b949ebb_341">'[1]MYP-Multisite'!#REF!</definedName>
    <definedName name="_vena_MultiSiteS1_MultiSiteB1_R_FV_42f34b52efc14701904e2bd69b949ebb_342">'[1]MYP-Multisite'!#REF!</definedName>
    <definedName name="_vena_MultiSiteS1_MultiSiteB1_R_FV_42f34b52efc14701904e2bd69b949ebb_344">'[1]MYP-Multisite'!#REF!</definedName>
    <definedName name="_vena_MultiSiteS1_MultiSiteB1_R_FV_42f34b52efc14701904e2bd69b949ebb_345">'[1]MYP-Multisite'!#REF!</definedName>
    <definedName name="_vena_MultiSiteS1_MultiSiteB1_R_FV_42f34b52efc14701904e2bd69b949ebb_346">'[1]MYP-Multisite'!#REF!</definedName>
    <definedName name="_vena_MultiSiteS1_MultiSiteB1_R_FV_42f34b52efc14701904e2bd69b949ebb_349">'[1]MYP-Multisite'!#REF!</definedName>
    <definedName name="_vena_MultiSiteS1_MultiSiteB1_R_FV_42f34b52efc14701904e2bd69b949ebb_350">'[1]MYP-Multisite'!#REF!</definedName>
    <definedName name="_vena_MultiSiteS1_MultiSiteB1_R_FV_42f34b52efc14701904e2bd69b949ebb_351">'[1]MYP-Multisite'!#REF!</definedName>
    <definedName name="_vena_MultiSiteS1_MultiSiteB1_R_FV_42f34b52efc14701904e2bd69b949ebb_352">'[1]MYP-Multisite'!#REF!</definedName>
    <definedName name="_vena_MultiSiteS1_MultiSiteB1_R_FV_42f34b52efc14701904e2bd69b949ebb_353">'[1]MYP-Multisite'!#REF!</definedName>
    <definedName name="_vena_MultiSiteS1_MultiSiteB1_R_FV_42f34b52efc14701904e2bd69b949ebb_354">'[1]MYP-Multisite'!#REF!</definedName>
    <definedName name="_vena_MultiSiteS1_MultiSiteB1_R_FV_42f34b52efc14701904e2bd69b949ebb_355">'[1]MYP-Multisite'!#REF!</definedName>
    <definedName name="_vena_MultiSiteS1_MultiSiteB1_R_FV_42f34b52efc14701904e2bd69b949ebb_356">'[1]MYP-Multisite'!#REF!</definedName>
    <definedName name="_vena_MultiSiteS1_MultiSiteB1_R_FV_42f34b52efc14701904e2bd69b949ebb_357">'[1]MYP-Multisite'!#REF!</definedName>
    <definedName name="_vena_MultiSiteS1_MultiSiteB1_R_FV_42f34b52efc14701904e2bd69b949ebb_358">'[1]MYP-Multisite'!#REF!</definedName>
    <definedName name="_vena_MultiSiteS1_MultiSiteB1_R_FV_42f34b52efc14701904e2bd69b949ebb_359">'[1]MYP-Multisite'!#REF!</definedName>
    <definedName name="_vena_MultiSiteS1_MultiSiteB1_R_FV_42f34b52efc14701904e2bd69b949ebb_360">'[1]MYP-Multisite'!#REF!</definedName>
    <definedName name="_vena_MultiSiteS1_MultiSiteB1_R_FV_42f34b52efc14701904e2bd69b949ebb_361">'[1]MYP-Multisite'!#REF!</definedName>
    <definedName name="_vena_MultiSiteS1_MultiSiteB1_R_FV_42f34b52efc14701904e2bd69b949ebb_362">'[1]MYP-Multisite'!#REF!</definedName>
    <definedName name="_vena_MultiSiteS1_MultiSiteB1_R_FV_42f34b52efc14701904e2bd69b949ebb_363">'[1]MYP-Multisite'!#REF!</definedName>
    <definedName name="_vena_MultiSiteS1_MultiSiteB1_R_FV_42f34b52efc14701904e2bd69b949ebb_364">'[1]MYP-Multisite'!#REF!</definedName>
    <definedName name="_vena_MultiSiteS1_MultiSiteB1_R_FV_42f34b52efc14701904e2bd69b949ebb_365">'[1]MYP-Multisite'!#REF!</definedName>
    <definedName name="_vena_MultiSiteS1_MultiSiteB1_R_FV_42f34b52efc14701904e2bd69b949ebb_366">'[1]MYP-Multisite'!#REF!</definedName>
    <definedName name="_vena_MultiSiteS1_MultiSiteB1_R_FV_42f34b52efc14701904e2bd69b949ebb_367">'[1]MYP-Multisite'!#REF!</definedName>
    <definedName name="_vena_MultiSiteS1_MultiSiteB1_R_FV_42f34b52efc14701904e2bd69b949ebb_368">'[1]MYP-Multisite'!#REF!</definedName>
    <definedName name="_vena_MultiSiteS1_MultiSiteB1_R_FV_42f34b52efc14701904e2bd69b949ebb_369">'[1]MYP-Multisite'!#REF!</definedName>
    <definedName name="_vena_MultiSiteS1_MultiSiteB1_R_FV_42f34b52efc14701904e2bd69b949ebb_370">'[1]MYP-Multisite'!#REF!</definedName>
    <definedName name="_vena_MultiSiteS1_MultiSiteB1_R_FV_42f34b52efc14701904e2bd69b949ebb_371">'[1]MYP-Multisite'!#REF!</definedName>
    <definedName name="_vena_MultiSiteS1_MultiSiteB1_R_FV_42f34b52efc14701904e2bd69b949ebb_372">'[1]MYP-Multisite'!#REF!</definedName>
    <definedName name="_vena_MultiSiteS1_MultiSiteB1_R_FV_42f34b52efc14701904e2bd69b949ebb_373">'[1]MYP-Multisite'!#REF!</definedName>
    <definedName name="_vena_MultiSiteS1_MultiSiteB1_R_FV_42f34b52efc14701904e2bd69b949ebb_374">'[1]MYP-Multisite'!#REF!</definedName>
    <definedName name="_vena_MultiSiteS1_MultiSiteB1_R_FV_42f34b52efc14701904e2bd69b949ebb_375">'[1]MYP-Multisite'!#REF!</definedName>
    <definedName name="_vena_MultiSiteS1_MultiSiteB1_R_FV_42f34b52efc14701904e2bd69b949ebb_376">'[1]MYP-Multisite'!#REF!</definedName>
    <definedName name="_vena_MultiSiteS1_MultiSiteB1_R_FV_42f34b52efc14701904e2bd69b949ebb_377">'[1]MYP-Multisite'!#REF!</definedName>
    <definedName name="_vena_MultiSiteS1_MultiSiteB1_R_FV_42f34b52efc14701904e2bd69b949ebb_378">'[1]MYP-Multisite'!#REF!</definedName>
    <definedName name="_vena_MultiSiteS1_MultiSiteB1_R_FV_42f34b52efc14701904e2bd69b949ebb_379">'[1]MYP-Multisite'!#REF!</definedName>
    <definedName name="_vena_MultiSiteS1_MultiSiteB1_R_FV_42f34b52efc14701904e2bd69b949ebb_380">'[1]MYP-Multisite'!#REF!</definedName>
    <definedName name="_vena_MultiSiteS1_MultiSiteB1_R_FV_42f34b52efc14701904e2bd69b949ebb_381">'[1]MYP-Multisite'!#REF!</definedName>
    <definedName name="_vena_MultiSiteS1_MultiSiteB1_R_FV_42f34b52efc14701904e2bd69b949ebb_382">'[1]MYP-Multisite'!#REF!</definedName>
    <definedName name="_vena_MultiSiteS1_MultiSiteB1_R_FV_42f34b52efc14701904e2bd69b949ebb_383">'[1]MYP-Multisite'!#REF!</definedName>
    <definedName name="_vena_MultiSiteS1_MultiSiteB1_R_FV_42f34b52efc14701904e2bd69b949ebb_384">'[1]MYP-Multisite'!#REF!</definedName>
    <definedName name="_vena_MultiSiteS1_MultiSiteB1_R_FV_42f34b52efc14701904e2bd69b949ebb_385">'[1]MYP-Multisite'!#REF!</definedName>
    <definedName name="_vena_MultiSiteS1_MultiSiteB1_R_FV_42f34b52efc14701904e2bd69b949ebb_386">'[1]MYP-Multisite'!#REF!</definedName>
    <definedName name="_vena_MultiSiteS1_MultiSiteB1_R_FV_42f34b52efc14701904e2bd69b949ebb_387">'[1]MYP-Multisite'!#REF!</definedName>
    <definedName name="_vena_MultiSiteS1_MultiSiteB1_R_FV_42f34b52efc14701904e2bd69b949ebb_388">'[1]MYP-Multisite'!#REF!</definedName>
    <definedName name="_vena_MultiSiteS1_MultiSiteB1_R_FV_42f34b52efc14701904e2bd69b949ebb_389">'[1]MYP-Multisite'!#REF!</definedName>
    <definedName name="_vena_MultiSiteS1_MultiSiteB1_R_FV_42f34b52efc14701904e2bd69b949ebb_390">'[1]MYP-Multisite'!#REF!</definedName>
    <definedName name="_vena_MultiSiteS1_MultiSiteB1_R_FV_42f34b52efc14701904e2bd69b949ebb_391">'[1]MYP-Multisite'!#REF!</definedName>
    <definedName name="_vena_MultiSiteS1_MultiSiteB1_R_FV_42f34b52efc14701904e2bd69b949ebb_392">'[1]MYP-Multisite'!#REF!</definedName>
    <definedName name="_vena_MultiSiteS1_MultiSiteB1_R_FV_42f34b52efc14701904e2bd69b949ebb_393">'[1]MYP-Multisite'!#REF!</definedName>
    <definedName name="_vena_MultiSiteS1_MultiSiteB1_R_FV_42f34b52efc14701904e2bd69b949ebb_394">'[1]MYP-Multisite'!#REF!</definedName>
    <definedName name="_vena_MultiSiteS1_MultiSiteB1_R_FV_42f34b52efc14701904e2bd69b949ebb_395">'[1]MYP-Multisite'!#REF!</definedName>
    <definedName name="_vena_MultiSiteS1_MultiSiteB1_R_FV_42f34b52efc14701904e2bd69b949ebb_396">'[1]MYP-Multisite'!#REF!</definedName>
    <definedName name="_vena_MultiSiteS1_MultiSiteB1_R_FV_42f34b52efc14701904e2bd69b949ebb_397">'[1]MYP-Multisite'!#REF!</definedName>
    <definedName name="_vena_MultiSiteS1_MultiSiteB1_R_FV_42f34b52efc14701904e2bd69b949ebb_398">'[1]MYP-Multisite'!#REF!</definedName>
    <definedName name="_vena_MultiSiteS1_MultiSiteB1_R_FV_42f34b52efc14701904e2bd69b949ebb_399">'[1]MYP-Multisite'!#REF!</definedName>
    <definedName name="_vena_MultiSiteS1_MultiSiteB1_R_FV_42f34b52efc14701904e2bd69b949ebb_400">'[1]MYP-Multisite'!#REF!</definedName>
    <definedName name="_vena_MultiSiteS1_MultiSiteB1_R_FV_42f34b52efc14701904e2bd69b949ebb_401">'[1]MYP-Multisite'!#REF!</definedName>
    <definedName name="_vena_MultiSiteS1_MultiSiteB1_R_FV_42f34b52efc14701904e2bd69b949ebb_402">'[1]MYP-Multisite'!#REF!</definedName>
    <definedName name="_vena_MultiSiteS1_MultiSiteB1_R_FV_42f34b52efc14701904e2bd69b949ebb_403">'[1]MYP-Multisite'!#REF!</definedName>
    <definedName name="_vena_MultiSiteS1_MultiSiteB1_R_FV_42f34b52efc14701904e2bd69b949ebb_404">'[1]MYP-Multisite'!#REF!</definedName>
    <definedName name="_vena_MultiSiteS1_MultiSiteB1_R_FV_42f34b52efc14701904e2bd69b949ebb_405">'[1]MYP-Multisite'!#REF!</definedName>
    <definedName name="_vena_MultiSiteS1_MultiSiteB1_R_FV_42f34b52efc14701904e2bd69b949ebb_406">'[1]MYP-Multisite'!#REF!</definedName>
    <definedName name="_vena_MultiSiteS1_MultiSiteB1_R_FV_42f34b52efc14701904e2bd69b949ebb_407">'[1]MYP-Multisite'!#REF!</definedName>
    <definedName name="_vena_MultiSiteS1_MultiSiteB1_R_FV_42f34b52efc14701904e2bd69b949ebb_408">'[1]MYP-Multisite'!#REF!</definedName>
    <definedName name="_vena_MultiSiteS1_MultiSiteB1_R_FV_42f34b52efc14701904e2bd69b949ebb_409">'[1]MYP-Multisite'!#REF!</definedName>
    <definedName name="_vena_MultiSiteS1_MultiSiteB1_R_FV_42f34b52efc14701904e2bd69b949ebb_410">'[1]MYP-Multisite'!#REF!</definedName>
    <definedName name="_vena_MultiSiteS1_MultiSiteB1_R_FV_42f34b52efc14701904e2bd69b949ebb_411">'[1]MYP-Multisite'!#REF!</definedName>
    <definedName name="_vena_MultiSiteS1_MultiSiteB1_R_FV_42f34b52efc14701904e2bd69b949ebb_412">'[1]MYP-Multisite'!#REF!</definedName>
    <definedName name="_vena_MultiSiteS1_MultiSiteB1_R_FV_42f34b52efc14701904e2bd69b949ebb_413">'[1]MYP-Multisite'!#REF!</definedName>
    <definedName name="_vena_MultiSiteS1_MultiSiteB1_R_FV_42f34b52efc14701904e2bd69b949ebb_414">'[1]MYP-Multisite'!#REF!</definedName>
    <definedName name="_vena_MultiSiteS1_MultiSiteB1_R_FV_42f34b52efc14701904e2bd69b949ebb_415">'[1]MYP-Multisite'!#REF!</definedName>
    <definedName name="_vena_MultiSiteS1_MultiSiteB1_R_FV_42f34b52efc14701904e2bd69b949ebb_416">'[1]MYP-Multisite'!#REF!</definedName>
    <definedName name="_vena_MultiSiteS1_MultiSiteB1_R_FV_42f34b52efc14701904e2bd69b949ebb_417">'[1]MYP-Multisite'!#REF!</definedName>
    <definedName name="_vena_MultiSiteS1_MultiSiteB1_R_FV_42f34b52efc14701904e2bd69b949ebb_418">'[1]MYP-Multisite'!#REF!</definedName>
    <definedName name="_vena_MultiSiteS1_MultiSiteB1_R_FV_42f34b52efc14701904e2bd69b949ebb_419">'[1]MYP-Multisite'!#REF!</definedName>
    <definedName name="_vena_MultiSiteS1_MultiSiteB1_R_FV_42f34b52efc14701904e2bd69b949ebb_420">'[1]MYP-Multisite'!#REF!</definedName>
    <definedName name="_vena_MultiSiteS1_MultiSiteB1_R_FV_42f34b52efc14701904e2bd69b949ebb_421">'[1]MYP-Multisite'!#REF!</definedName>
    <definedName name="_vena_MultiSiteS1_MultiSiteB1_R_FV_42f34b52efc14701904e2bd69b949ebb_422">'[1]MYP-Multisite'!#REF!</definedName>
    <definedName name="_vena_MultiSiteS1_MultiSiteB1_R_FV_42f34b52efc14701904e2bd69b949ebb_423">'[1]MYP-Multisite'!#REF!</definedName>
    <definedName name="_vena_MultiSiteS1_MultiSiteB1_R_FV_42f34b52efc14701904e2bd69b949ebb_424">'[1]MYP-Multisite'!#REF!</definedName>
    <definedName name="_vena_MultiSiteS1_MultiSiteB1_R_FV_42f34b52efc14701904e2bd69b949ebb_425">'[1]MYP-Multisite'!#REF!</definedName>
    <definedName name="_vena_MultiSiteS1_MultiSiteB1_R_FV_42f34b52efc14701904e2bd69b949ebb_426">'[1]MYP-Multisite'!#REF!</definedName>
    <definedName name="_vena_MultiSiteS1_MultiSiteB2_C_4_720177941095776277">'[1]MYP-Multisite'!#REF!</definedName>
    <definedName name="_vena_MultiSiteS1_MultiSiteB2_C_8_720177941309685782">'[1]MYP-Multisite'!#REF!</definedName>
    <definedName name="_vena_MultiSiteS1_MultiSiteB2_C_FV_56493ffece784c5db4cd0fd3b40a250d">'[1]MYP-Multisite'!#REF!</definedName>
    <definedName name="_vena_MultiSiteS1_MultiSiteB2_C_FV_e3545e3dcc52420a84dcdae3a23a4597">'[1]MYP-Multisite'!#REF!</definedName>
    <definedName name="_vena_MultiSiteS1_MultiSiteB2_R_5_1034677560876597249">'[1]MYP-Multisite'!#REF!</definedName>
    <definedName name="_vena_MultiSiteS1_MultiSiteB2_R_5_1039687585003864064">'[1]MYP-Multisite'!#REF!</definedName>
    <definedName name="_vena_MultiSiteS1_MultiSiteB2_R_5_1052836905319923712">'[1]MYP-Multisite'!#REF!</definedName>
    <definedName name="_vena_MultiSiteS1_MultiSiteB2_R_5_1052837083040710656">'[1]MYP-Multisite'!#REF!</definedName>
    <definedName name="_vena_MultiSiteS1_MultiSiteB2_R_5_1057844211415121920">'[1]MYP-Multisite'!#REF!</definedName>
    <definedName name="_vena_MultiSiteS1_MultiSiteB2_R_5_1059971777734246400">'[1]MYP-Multisite'!#REF!</definedName>
    <definedName name="_vena_MultiSiteS1_MultiSiteB2_R_5_1062510140765372417">'[1]MYP-Multisite'!#REF!</definedName>
    <definedName name="_vena_MultiSiteS1_MultiSiteB2_R_5_1062510234340425728">'[1]MYP-Multisite'!#REF!</definedName>
    <definedName name="_vena_MultiSiteS1_MultiSiteB2_R_5_1062510313575022592">'[1]MYP-Multisite'!#REF!</definedName>
    <definedName name="_vena_MultiSiteS1_MultiSiteB2_R_5_1062510391693934592">'[1]MYP-Multisite'!#REF!</definedName>
    <definedName name="_vena_MultiSiteS1_MultiSiteB2_R_5_1062510470005915648">'[1]MYP-Multisite'!#REF!</definedName>
    <definedName name="_vena_MultiSiteS1_MultiSiteB2_R_5_1111169575922696192">'[1]MYP-Multisite'!#REF!</definedName>
    <definedName name="_vena_MultiSiteS1_MultiSiteB2_R_5_1111895634847334400">'[1]MYP-Multisite'!#REF!</definedName>
    <definedName name="_vena_MultiSiteS1_MultiSiteB2_R_5_1186844021529378816">'[1]MYP-Multisite'!#REF!</definedName>
    <definedName name="_vena_MultiSiteS1_MultiSiteB2_R_5_1186844078249082880">'[1]MYP-Multisite'!#REF!</definedName>
    <definedName name="_vena_MultiSiteS1_MultiSiteB2_R_5_1186844170426253312">'[1]MYP-Multisite'!#REF!</definedName>
    <definedName name="_vena_MultiSiteS1_MultiSiteB2_R_5_1195651011794960385">'[1]MYP-Multisite'!#REF!</definedName>
    <definedName name="_vena_MultiSiteS1_MultiSiteB2_R_5_1195651011899817984">'[1]MYP-Multisite'!#REF!</definedName>
    <definedName name="_vena_MultiSiteS1_MultiSiteB2_R_5_1195651012000481280">'[1]MYP-Multisite'!#REF!</definedName>
    <definedName name="_vena_MultiSiteS1_MultiSiteB2_R_5_1198121552090235121">'[1]MYP-Multisite'!#REF!</definedName>
    <definedName name="_vena_MultiSiteS1_MultiSiteB2_R_5_1235108513529987072">'[1]MYP-Multisite'!#REF!</definedName>
    <definedName name="_vena_MultiSiteS1_MultiSiteB2_R_5_1292398821817450533">'[1]MYP-Multisite'!#REF!</definedName>
    <definedName name="_vena_MultiSiteS1_MultiSiteB2_R_5_1325342901282668544">'[1]MYP-Multisite'!#REF!</definedName>
    <definedName name="_vena_MultiSiteS1_MultiSiteB2_R_5_1334021634256404480">'[1]MYP-Multisite'!#REF!</definedName>
    <definedName name="_vena_MultiSiteS1_MultiSiteB2_R_5_1334021877941141504">'[1]MYP-Multisite'!#REF!</definedName>
    <definedName name="_vena_MultiSiteS1_MultiSiteB2_R_5_1339468941000572928">'[1]MYP-Multisite'!#REF!</definedName>
    <definedName name="_vena_MultiSiteS1_MultiSiteB2_R_5_1405488505175408641">'[1]MYP-Multisite'!#REF!</definedName>
    <definedName name="_vena_MultiSiteS1_MultiSiteB2_R_5_1410472397360332800">'[1]MYP-Multisite'!#REF!</definedName>
    <definedName name="_vena_MultiSiteS1_MultiSiteB2_R_5_1456087800220745728">'[1]MYP-Multisite'!#REF!</definedName>
    <definedName name="_vena_MultiSiteS1_MultiSiteB2_R_5_1540553043332038813">'[1]MYP-Multisite'!#REF!</definedName>
    <definedName name="_vena_MultiSiteS1_MultiSiteB2_R_5_1560494278157271093">'[1]MYP-Multisite'!#REF!</definedName>
    <definedName name="_vena_MultiSiteS1_MultiSiteB2_R_5_1564862454220193792">'[1]MYP-Multisite'!#REF!</definedName>
    <definedName name="_vena_MultiSiteS1_MultiSiteB2_R_5_1584003815695187968">'[1]MYP-Multisite'!#REF!</definedName>
    <definedName name="_vena_MultiSiteS1_MultiSiteB2_R_5_721231448376606720">'[1]MYP-Multisite'!#REF!</definedName>
    <definedName name="_vena_MultiSiteS1_MultiSiteB2_R_5_721231448380801024">'[1]MYP-Multisite'!#REF!</definedName>
    <definedName name="_vena_MultiSiteS1_MultiSiteB2_R_5_721231448384995329">'[1]MYP-Multisite'!#REF!</definedName>
    <definedName name="_vena_MultiSiteS1_MultiSiteB2_R_5_721231448384995331">'[1]MYP-Multisite'!#REF!</definedName>
    <definedName name="_vena_MultiSiteS1_MultiSiteB2_R_5_721231448384995333">'[1]MYP-Multisite'!#REF!</definedName>
    <definedName name="_vena_MultiSiteS1_MultiSiteB2_R_5_721231448389189633">'[1]MYP-Multisite'!#REF!</definedName>
    <definedName name="_vena_MultiSiteS1_MultiSiteB2_R_5_721231448389189635">'[1]MYP-Multisite'!#REF!</definedName>
    <definedName name="_vena_MultiSiteS1_MultiSiteB2_R_5_721231448393383937">'[1]MYP-Multisite'!#REF!</definedName>
    <definedName name="_vena_MultiSiteS1_MultiSiteB2_R_5_721231448393383939">'[1]MYP-Multisite'!#REF!</definedName>
    <definedName name="_vena_MultiSiteS1_MultiSiteB2_R_5_721231448393383941">'[1]MYP-Multisite'!#REF!</definedName>
    <definedName name="_vena_MultiSiteS1_MultiSiteB2_R_5_721231448397578241">'[1]MYP-Multisite'!#REF!</definedName>
    <definedName name="_vena_MultiSiteS1_MultiSiteB2_R_5_721231448397578243">'[1]MYP-Multisite'!#REF!</definedName>
    <definedName name="_vena_MultiSiteS1_MultiSiteB2_R_5_721231448401772545">'[1]MYP-Multisite'!#REF!</definedName>
    <definedName name="_vena_MultiSiteS1_MultiSiteB2_R_5_721231448401772547">'[1]MYP-Multisite'!#REF!</definedName>
    <definedName name="_vena_MultiSiteS1_MultiSiteB2_R_5_721231448401772549">'[1]MYP-Multisite'!#REF!</definedName>
    <definedName name="_vena_MultiSiteS1_MultiSiteB2_R_5_721231448405966849">'[1]MYP-Multisite'!#REF!</definedName>
    <definedName name="_vena_MultiSiteS1_MultiSiteB2_R_5_721231448405966851">'[1]MYP-Multisite'!#REF!</definedName>
    <definedName name="_vena_MultiSiteS1_MultiSiteB2_R_5_721231448410161153">'[1]MYP-Multisite'!#REF!</definedName>
    <definedName name="_vena_MultiSiteS1_MultiSiteB2_R_5_721231448410161155">'[1]MYP-Multisite'!#REF!</definedName>
    <definedName name="_vena_MultiSiteS1_MultiSiteB2_R_5_721231448410161157">'[1]MYP-Multisite'!#REF!</definedName>
    <definedName name="_vena_MultiSiteS1_MultiSiteB2_R_5_721231448414355457">'[1]MYP-Multisite'!#REF!</definedName>
    <definedName name="_vena_MultiSiteS1_MultiSiteB2_R_5_721231448414355459">'[1]MYP-Multisite'!#REF!</definedName>
    <definedName name="_vena_MultiSiteS1_MultiSiteB2_R_5_721231448414355461">'[1]MYP-Multisite'!#REF!</definedName>
    <definedName name="_vena_MultiSiteS1_MultiSiteB2_R_5_721231448418549761">'[1]MYP-Multisite'!#REF!</definedName>
    <definedName name="_vena_MultiSiteS1_MultiSiteB2_R_5_721231448418549763">'[1]MYP-Multisite'!#REF!</definedName>
    <definedName name="_vena_MultiSiteS1_MultiSiteB2_R_5_721231448422744065">'[1]MYP-Multisite'!#REF!</definedName>
    <definedName name="_vena_MultiSiteS1_MultiSiteB2_R_5_721231448422744067">'[1]MYP-Multisite'!#REF!</definedName>
    <definedName name="_vena_MultiSiteS1_MultiSiteB2_R_5_721231448422744069">'[1]MYP-Multisite'!#REF!</definedName>
    <definedName name="_vena_MultiSiteS1_MultiSiteB2_R_5_721231448426938369">'[1]MYP-Multisite'!#REF!</definedName>
    <definedName name="_vena_MultiSiteS1_MultiSiteB2_R_5_721231448426938371">'[1]MYP-Multisite'!#REF!</definedName>
    <definedName name="_vena_MultiSiteS1_MultiSiteB2_R_5_721231448431132673">'[1]MYP-Multisite'!#REF!</definedName>
    <definedName name="_vena_MultiSiteS1_MultiSiteB2_R_5_721231448431132675">'[1]MYP-Multisite'!#REF!</definedName>
    <definedName name="_vena_MultiSiteS1_MultiSiteB2_R_5_721231448431132677">'[1]MYP-Multisite'!#REF!</definedName>
    <definedName name="_vena_MultiSiteS1_MultiSiteB2_R_5_721231448435326977">'[1]MYP-Multisite'!#REF!</definedName>
    <definedName name="_vena_MultiSiteS1_MultiSiteB2_R_5_721231448435326979">'[1]MYP-Multisite'!#REF!</definedName>
    <definedName name="_vena_MultiSiteS1_MultiSiteB2_R_5_721231448439521281">'[1]MYP-Multisite'!#REF!</definedName>
    <definedName name="_vena_MultiSiteS1_MultiSiteB2_R_5_721231448439521283">'[1]MYP-Multisite'!#REF!</definedName>
    <definedName name="_vena_MultiSiteS1_MultiSiteB2_R_5_721231448439521285">'[1]MYP-Multisite'!#REF!</definedName>
    <definedName name="_vena_MultiSiteS1_MultiSiteB2_R_5_721231448443715585">'[1]MYP-Multisite'!#REF!</definedName>
    <definedName name="_vena_MultiSiteS1_MultiSiteB2_R_5_721231448443715587">'[1]MYP-Multisite'!#REF!</definedName>
    <definedName name="_vena_MultiSiteS1_MultiSiteB2_R_5_721231448443715589">'[1]MYP-Multisite'!#REF!</definedName>
    <definedName name="_vena_MultiSiteS1_MultiSiteB2_R_5_721231448447909889">'[1]MYP-Multisite'!#REF!</definedName>
    <definedName name="_vena_MultiSiteS1_MultiSiteB2_R_5_721231448447909891">'[1]MYP-Multisite'!#REF!</definedName>
    <definedName name="_vena_MultiSiteS1_MultiSiteB2_R_5_721231448452104193">'[1]MYP-Multisite'!#REF!</definedName>
    <definedName name="_vena_MultiSiteS1_MultiSiteB2_R_5_721231448452104195">'[1]MYP-Multisite'!#REF!</definedName>
    <definedName name="_vena_MultiSiteS1_MultiSiteB2_R_5_721231448452104197">'[1]MYP-Multisite'!#REF!</definedName>
    <definedName name="_vena_MultiSiteS1_MultiSiteB2_R_5_721231448456298497">'[1]MYP-Multisite'!#REF!</definedName>
    <definedName name="_vena_MultiSiteS1_MultiSiteB2_R_5_721231448456298499">'[1]MYP-Multisite'!#REF!</definedName>
    <definedName name="_vena_MultiSiteS1_MultiSiteB2_R_5_721231448460492801">'[1]MYP-Multisite'!#REF!</definedName>
    <definedName name="_vena_MultiSiteS1_MultiSiteB2_R_5_721231448460492803">'[1]MYP-Multisite'!#REF!</definedName>
    <definedName name="_vena_MultiSiteS1_MultiSiteB2_R_5_721231448460492805">'[1]MYP-Multisite'!#REF!</definedName>
    <definedName name="_vena_MultiSiteS1_MultiSiteB2_R_5_721231448464687105">'[1]MYP-Multisite'!#REF!</definedName>
    <definedName name="_vena_MultiSiteS1_MultiSiteB2_R_5_721231448464687107">'[1]MYP-Multisite'!#REF!</definedName>
    <definedName name="_vena_MultiSiteS1_MultiSiteB2_R_5_721231448468881409">'[1]MYP-Multisite'!#REF!</definedName>
    <definedName name="_vena_MultiSiteS1_MultiSiteB2_R_5_721231448468881411">'[1]MYP-Multisite'!#REF!</definedName>
    <definedName name="_vena_MultiSiteS1_MultiSiteB2_R_5_721231448468881413">'[1]MYP-Multisite'!#REF!</definedName>
    <definedName name="_vena_MultiSiteS1_MultiSiteB2_R_5_721231448473075713">'[1]MYP-Multisite'!#REF!</definedName>
    <definedName name="_vena_MultiSiteS1_MultiSiteB2_R_5_721231448477270016">'[1]MYP-Multisite'!#REF!</definedName>
    <definedName name="_vena_MultiSiteS1_MultiSiteB2_R_5_721231448481464321">'[1]MYP-Multisite'!#REF!</definedName>
    <definedName name="_vena_MultiSiteS1_MultiSiteB2_R_5_721231448481464323">'[1]MYP-Multisite'!#REF!</definedName>
    <definedName name="_vena_MultiSiteS1_MultiSiteB2_R_5_721231448481464325">'[1]MYP-Multisite'!#REF!</definedName>
    <definedName name="_vena_MultiSiteS1_MultiSiteB2_R_5_721231448485658625">'[1]MYP-Multisite'!#REF!</definedName>
    <definedName name="_vena_MultiSiteS1_MultiSiteB2_R_5_721231448485658627">'[1]MYP-Multisite'!#REF!</definedName>
    <definedName name="_vena_MultiSiteS1_MultiSiteB2_R_5_721231448489852929">'[1]MYP-Multisite'!#REF!</definedName>
    <definedName name="_vena_MultiSiteS1_MultiSiteB2_R_5_721231448489852931">'[1]MYP-Multisite'!#REF!</definedName>
    <definedName name="_vena_MultiSiteS1_MultiSiteB2_R_5_721231448489852933">'[1]MYP-Multisite'!#REF!</definedName>
    <definedName name="_vena_MultiSiteS1_MultiSiteB2_R_5_721231448494047233">'[1]MYP-Multisite'!#REF!</definedName>
    <definedName name="_vena_MultiSiteS1_MultiSiteB2_R_5_721231448494047235">'[1]MYP-Multisite'!#REF!</definedName>
    <definedName name="_vena_MultiSiteS1_MultiSiteB2_R_5_721231448498241536">'[1]MYP-Multisite'!#REF!</definedName>
    <definedName name="_vena_MultiSiteS1_MultiSiteB2_R_5_721231448502435841">'[1]MYP-Multisite'!#REF!</definedName>
    <definedName name="_vena_MultiSiteS1_MultiSiteB2_R_5_721231448502435843">'[1]MYP-Multisite'!#REF!</definedName>
    <definedName name="_vena_MultiSiteS1_MultiSiteB2_R_5_721231448506630145">'[1]MYP-Multisite'!#REF!</definedName>
    <definedName name="_vena_MultiSiteS1_MultiSiteB2_R_5_721231448506630147">'[1]MYP-Multisite'!#REF!</definedName>
    <definedName name="_vena_MultiSiteS1_MultiSiteB2_R_5_721231448506630149">'[1]MYP-Multisite'!#REF!</definedName>
    <definedName name="_vena_MultiSiteS1_MultiSiteB2_R_5_721231448510824449">'[1]MYP-Multisite'!#REF!</definedName>
    <definedName name="_vena_MultiSiteS1_MultiSiteB2_R_5_721231448510824451">'[1]MYP-Multisite'!#REF!</definedName>
    <definedName name="_vena_MultiSiteS1_MultiSiteB2_R_5_721231448515018753">'[1]MYP-Multisite'!#REF!</definedName>
    <definedName name="_vena_MultiSiteS1_MultiSiteB2_R_5_721231448515018755">'[1]MYP-Multisite'!#REF!</definedName>
    <definedName name="_vena_MultiSiteS1_MultiSiteB2_R_5_721231448515018757">'[1]MYP-Multisite'!#REF!</definedName>
    <definedName name="_vena_MultiSiteS1_MultiSiteB2_R_5_721231448519213057">'[1]MYP-Multisite'!#REF!</definedName>
    <definedName name="_vena_MultiSiteS1_MultiSiteB2_R_5_721231448519213059">'[1]MYP-Multisite'!#REF!</definedName>
    <definedName name="_vena_MultiSiteS1_MultiSiteB2_R_5_721231448523407361">'[1]MYP-Multisite'!#REF!</definedName>
    <definedName name="_vena_MultiSiteS1_MultiSiteB2_R_5_721231448523407363">'[1]MYP-Multisite'!#REF!</definedName>
    <definedName name="_vena_MultiSiteS1_MultiSiteB2_R_5_721231448523407365">'[1]MYP-Multisite'!#REF!</definedName>
    <definedName name="_vena_MultiSiteS1_MultiSiteB2_R_5_721231448527601665">'[1]MYP-Multisite'!#REF!</definedName>
    <definedName name="_vena_MultiSiteS1_MultiSiteB2_R_5_721231448527601667">'[1]MYP-Multisite'!#REF!</definedName>
    <definedName name="_vena_MultiSiteS1_MultiSiteB2_R_5_721231448531795969">'[1]MYP-Multisite'!#REF!</definedName>
    <definedName name="_vena_MultiSiteS1_MultiSiteB2_R_5_721231448535990272">'[1]MYP-Multisite'!#REF!</definedName>
    <definedName name="_vena_MultiSiteS1_MultiSiteB2_R_5_721231448535990274">'[1]MYP-Multisite'!#REF!</definedName>
    <definedName name="_vena_MultiSiteS1_MultiSiteB2_R_5_721231448540184577">'[1]MYP-Multisite'!#REF!</definedName>
    <definedName name="_vena_MultiSiteS1_MultiSiteB2_R_5_721231448540184579">'[1]MYP-Multisite'!#REF!</definedName>
    <definedName name="_vena_MultiSiteS1_MultiSiteB2_R_5_721231448540184581">'[1]MYP-Multisite'!#REF!</definedName>
    <definedName name="_vena_MultiSiteS1_MultiSiteB2_R_5_721231448544378881">'[1]MYP-Multisite'!#REF!</definedName>
    <definedName name="_vena_MultiSiteS1_MultiSiteB2_R_5_721231448544378883">'[1]MYP-Multisite'!#REF!</definedName>
    <definedName name="_vena_MultiSiteS1_MultiSiteB2_R_5_721231448548573185">'[1]MYP-Multisite'!#REF!</definedName>
    <definedName name="_vena_MultiSiteS1_MultiSiteB2_R_5_721231448548573187">'[1]MYP-Multisite'!#REF!</definedName>
    <definedName name="_vena_MultiSiteS1_MultiSiteB2_R_5_721231448548573189">'[1]MYP-Multisite'!#REF!</definedName>
    <definedName name="_vena_MultiSiteS1_MultiSiteB2_R_5_721231448552767489">'[1]MYP-Multisite'!#REF!</definedName>
    <definedName name="_vena_MultiSiteS1_MultiSiteB2_R_5_721231448552767491">'[1]MYP-Multisite'!#REF!</definedName>
    <definedName name="_vena_MultiSiteS1_MultiSiteB2_R_5_721231448556961793">'[1]MYP-Multisite'!#REF!</definedName>
    <definedName name="_vena_MultiSiteS1_MultiSiteB2_R_5_721231448556961795">'[1]MYP-Multisite'!#REF!</definedName>
    <definedName name="_vena_MultiSiteS1_MultiSiteB2_R_5_721231448556961797">'[1]MYP-Multisite'!#REF!</definedName>
    <definedName name="_vena_MultiSiteS1_MultiSiteB2_R_5_721231448561156097">'[1]MYP-Multisite'!#REF!</definedName>
    <definedName name="_vena_MultiSiteS1_MultiSiteB2_R_5_721231448565350400">'[1]MYP-Multisite'!#REF!</definedName>
    <definedName name="_vena_MultiSiteS1_MultiSiteB2_R_5_721231448569544705">'[1]MYP-Multisite'!#REF!</definedName>
    <definedName name="_vena_MultiSiteS1_MultiSiteB2_R_5_721231448569544707">'[1]MYP-Multisite'!#REF!</definedName>
    <definedName name="_vena_MultiSiteS1_MultiSiteB2_R_5_721231448569544709">'[1]MYP-Multisite'!#REF!</definedName>
    <definedName name="_vena_MultiSiteS1_MultiSiteB2_R_5_721231448573739009">'[1]MYP-Multisite'!#REF!</definedName>
    <definedName name="_vena_MultiSiteS1_MultiSiteB2_R_5_721231448573739011">'[1]MYP-Multisite'!#REF!</definedName>
    <definedName name="_vena_MultiSiteS1_MultiSiteB2_R_5_721231448577933313">'[1]MYP-Multisite'!#REF!</definedName>
    <definedName name="_vena_MultiSiteS1_MultiSiteB2_R_5_721231448577933315">'[1]MYP-Multisite'!#REF!</definedName>
    <definedName name="_vena_MultiSiteS1_MultiSiteB2_R_5_721231448577933317">'[1]MYP-Multisite'!#REF!</definedName>
    <definedName name="_vena_MultiSiteS1_MultiSiteB2_R_5_721231448582127617">'[1]MYP-Multisite'!#REF!</definedName>
    <definedName name="_vena_MultiSiteS1_MultiSiteB2_R_5_721231448582127619">'[1]MYP-Multisite'!#REF!</definedName>
    <definedName name="_vena_MultiSiteS1_MultiSiteB2_R_5_721231448586321921">'[1]MYP-Multisite'!#REF!</definedName>
    <definedName name="_vena_MultiSiteS1_MultiSiteB2_R_5_721231448586321923">'[1]MYP-Multisite'!#REF!</definedName>
    <definedName name="_vena_MultiSiteS1_MultiSiteB2_R_5_721231448586321925">'[1]MYP-Multisite'!#REF!</definedName>
    <definedName name="_vena_MultiSiteS1_MultiSiteB2_R_5_721231448590516225">'[1]MYP-Multisite'!#REF!</definedName>
    <definedName name="_vena_MultiSiteS1_MultiSiteB2_R_5_721231448590516227">'[1]MYP-Multisite'!#REF!</definedName>
    <definedName name="_vena_MultiSiteS1_MultiSiteB2_R_5_721231448594710529">'[1]MYP-Multisite'!#REF!</definedName>
    <definedName name="_vena_MultiSiteS1_MultiSiteB2_R_5_721231448594710531">'[1]MYP-Multisite'!#REF!</definedName>
    <definedName name="_vena_MultiSiteS1_MultiSiteB2_R_5_721231448594710533">'[1]MYP-Multisite'!#REF!</definedName>
    <definedName name="_vena_MultiSiteS1_MultiSiteB2_R_5_721231448598904833">'[1]MYP-Multisite'!#REF!</definedName>
    <definedName name="_vena_MultiSiteS1_MultiSiteB2_R_5_721231448598904835">'[1]MYP-Multisite'!#REF!</definedName>
    <definedName name="_vena_MultiSiteS1_MultiSiteB2_R_5_721231448603099137">'[1]MYP-Multisite'!#REF!</definedName>
    <definedName name="_vena_MultiSiteS1_MultiSiteB2_R_5_721231448603099139">'[1]MYP-Multisite'!#REF!</definedName>
    <definedName name="_vena_MultiSiteS1_MultiSiteB2_R_5_721231448603099141">'[1]MYP-Multisite'!#REF!</definedName>
    <definedName name="_vena_MultiSiteS1_MultiSiteB2_R_5_721231448607293441">'[1]MYP-Multisite'!#REF!</definedName>
    <definedName name="_vena_MultiSiteS1_MultiSiteB2_R_5_721231448607293443">'[1]MYP-Multisite'!#REF!</definedName>
    <definedName name="_vena_MultiSiteS1_MultiSiteB2_R_5_721231448607293445">'[1]MYP-Multisite'!#REF!</definedName>
    <definedName name="_vena_MultiSiteS1_MultiSiteB2_R_5_721231448611487745">'[1]MYP-Multisite'!#REF!</definedName>
    <definedName name="_vena_MultiSiteS1_MultiSiteB2_R_5_721231448615682048">'[1]MYP-Multisite'!#REF!</definedName>
    <definedName name="_vena_MultiSiteS1_MultiSiteB2_R_5_721231448619876353">'[1]MYP-Multisite'!#REF!</definedName>
    <definedName name="_vena_MultiSiteS1_MultiSiteB2_R_5_721231448619876355">'[1]MYP-Multisite'!#REF!</definedName>
    <definedName name="_vena_MultiSiteS1_MultiSiteB2_R_5_721231448624070657">'[1]MYP-Multisite'!#REF!</definedName>
    <definedName name="_vena_MultiSiteS1_MultiSiteB2_R_5_721231448624070659">'[1]MYP-Multisite'!#REF!</definedName>
    <definedName name="_vena_MultiSiteS1_MultiSiteB2_R_5_721231448624070661">'[1]MYP-Multisite'!#REF!</definedName>
    <definedName name="_vena_MultiSiteS1_MultiSiteB2_R_5_721231448628264961">'[1]MYP-Multisite'!#REF!</definedName>
    <definedName name="_vena_MultiSiteS1_MultiSiteB2_R_5_721231448628264963">'[1]MYP-Multisite'!#REF!</definedName>
    <definedName name="_vena_MultiSiteS1_MultiSiteB2_R_5_721231448632459264">'[1]MYP-Multisite'!#REF!</definedName>
    <definedName name="_vena_MultiSiteS1_MultiSiteB2_R_5_721231448632459266">'[1]MYP-Multisite'!#REF!</definedName>
    <definedName name="_vena_MultiSiteS1_MultiSiteB2_R_5_721231448636653568">'[1]MYP-Multisite'!#REF!</definedName>
    <definedName name="_vena_MultiSiteS1_MultiSiteB2_R_5_721231448640847873">'[1]MYP-Multisite'!#REF!</definedName>
    <definedName name="_vena_MultiSiteS1_MultiSiteB2_R_5_721231448640847875">'[1]MYP-Multisite'!#REF!</definedName>
    <definedName name="_vena_MultiSiteS1_MultiSiteB2_R_5_721231448640847877">'[1]MYP-Multisite'!#REF!</definedName>
    <definedName name="_vena_MultiSiteS1_MultiSiteB2_R_5_721231448645042177">'[1]MYP-Multisite'!#REF!</definedName>
    <definedName name="_vena_MultiSiteS1_MultiSiteB2_R_5_721231448645042179">'[1]MYP-Multisite'!#REF!</definedName>
    <definedName name="_vena_MultiSiteS1_MultiSiteB2_R_5_721231448645042181">'[1]MYP-Multisite'!#REF!</definedName>
    <definedName name="_vena_MultiSiteS1_MultiSiteB2_R_5_721231448649236481">'[1]MYP-Multisite'!#REF!</definedName>
    <definedName name="_vena_MultiSiteS1_MultiSiteB2_R_5_721231448649236483">'[1]MYP-Multisite'!#REF!</definedName>
    <definedName name="_vena_MultiSiteS1_MultiSiteB2_R_5_721231448653430785">'[1]MYP-Multisite'!#REF!</definedName>
    <definedName name="_vena_MultiSiteS1_MultiSiteB2_R_5_721231448657625088">'[1]MYP-Multisite'!#REF!</definedName>
    <definedName name="_vena_MultiSiteS1_MultiSiteB2_R_5_721231448657625090">'[1]MYP-Multisite'!#REF!</definedName>
    <definedName name="_vena_MultiSiteS1_MultiSiteB2_R_5_721231448661819393">'[1]MYP-Multisite'!#REF!</definedName>
    <definedName name="_vena_MultiSiteS1_MultiSiteB2_R_5_721231448661819395">'[1]MYP-Multisite'!#REF!</definedName>
    <definedName name="_vena_MultiSiteS1_MultiSiteB2_R_5_721231448666013697">'[1]MYP-Multisite'!#REF!</definedName>
    <definedName name="_vena_MultiSiteS1_MultiSiteB2_R_5_721231448666013699">'[1]MYP-Multisite'!#REF!</definedName>
    <definedName name="_vena_MultiSiteS1_MultiSiteB2_R_5_721231448666013701">'[1]MYP-Multisite'!#REF!</definedName>
    <definedName name="_vena_MultiSiteS1_MultiSiteB2_R_5_721231448670208001">'[1]MYP-Multisite'!#REF!</definedName>
    <definedName name="_vena_MultiSiteS1_MultiSiteB2_R_5_721231448670208003">'[1]MYP-Multisite'!#REF!</definedName>
    <definedName name="_vena_MultiSiteS1_MultiSiteB2_R_5_721231448674402304">'[1]MYP-Multisite'!#REF!</definedName>
    <definedName name="_vena_MultiSiteS1_MultiSiteB2_R_5_721231448678596608">'[1]MYP-Multisite'!#REF!</definedName>
    <definedName name="_vena_MultiSiteS1_MultiSiteB2_R_5_721231448678596610">'[1]MYP-Multisite'!#REF!</definedName>
    <definedName name="_vena_MultiSiteS1_MultiSiteB2_R_5_721231448682790913">'[1]MYP-Multisite'!#REF!</definedName>
    <definedName name="_vena_MultiSiteS1_MultiSiteB2_R_5_721231448682790915">'[1]MYP-Multisite'!#REF!</definedName>
    <definedName name="_vena_MultiSiteS1_MultiSiteB2_R_5_721231448686985216">'[1]MYP-Multisite'!#REF!</definedName>
    <definedName name="_vena_MultiSiteS1_MultiSiteB2_R_5_721231448691179521">'[1]MYP-Multisite'!#REF!</definedName>
    <definedName name="_vena_MultiSiteS1_MultiSiteB2_R_5_721231448691179523">'[1]MYP-Multisite'!#REF!</definedName>
    <definedName name="_vena_MultiSiteS1_MultiSiteB2_R_5_721231448691179525">'[1]MYP-Multisite'!#REF!</definedName>
    <definedName name="_vena_MultiSiteS1_MultiSiteB2_R_5_721231448695373825">'[1]MYP-Multisite'!#REF!</definedName>
    <definedName name="_vena_MultiSiteS1_MultiSiteB2_R_5_721231448695373827">'[1]MYP-Multisite'!#REF!</definedName>
    <definedName name="_vena_MultiSiteS1_MultiSiteB2_R_5_721231448699568129">'[1]MYP-Multisite'!#REF!</definedName>
    <definedName name="_vena_MultiSiteS1_MultiSiteB2_R_5_721231448699568131">'[1]MYP-Multisite'!#REF!</definedName>
    <definedName name="_vena_MultiSiteS1_MultiSiteB2_R_5_721231448699568133">'[1]MYP-Multisite'!#REF!</definedName>
    <definedName name="_vena_MultiSiteS1_MultiSiteB2_R_5_721231448703762433">'[1]MYP-Multisite'!#REF!</definedName>
    <definedName name="_vena_MultiSiteS1_MultiSiteB2_R_5_721231448703762435">'[1]MYP-Multisite'!#REF!</definedName>
    <definedName name="_vena_MultiSiteS1_MultiSiteB2_R_5_721231448707956737">'[1]MYP-Multisite'!#REF!</definedName>
    <definedName name="_vena_MultiSiteS1_MultiSiteB2_R_5_721231448712151041">'[1]MYP-Multisite'!#REF!</definedName>
    <definedName name="_vena_MultiSiteS1_MultiSiteB2_R_5_721231448712151043">'[1]MYP-Multisite'!#REF!</definedName>
    <definedName name="_vena_MultiSiteS1_MultiSiteB2_R_5_721231448716345345">'[1]MYP-Multisite'!#REF!</definedName>
    <definedName name="_vena_MultiSiteS1_MultiSiteB2_R_5_721231448720539648">'[1]MYP-Multisite'!#REF!</definedName>
    <definedName name="_vena_MultiSiteS1_MultiSiteB2_R_5_721231448720539650">'[1]MYP-Multisite'!#REF!</definedName>
    <definedName name="_vena_MultiSiteS1_MultiSiteB2_R_5_721231448724733953">'[1]MYP-Multisite'!#REF!</definedName>
    <definedName name="_vena_MultiSiteS1_MultiSiteB2_R_5_721231448724733955">'[1]MYP-Multisite'!#REF!</definedName>
    <definedName name="_vena_MultiSiteS1_MultiSiteB2_R_5_721231448728928257">'[1]MYP-Multisite'!#REF!</definedName>
    <definedName name="_vena_MultiSiteS1_MultiSiteB2_R_5_721231448728928259">'[1]MYP-Multisite'!#REF!</definedName>
    <definedName name="_vena_MultiSiteS1_MultiSiteB2_R_5_721231448728928261">'[1]MYP-Multisite'!#REF!</definedName>
    <definedName name="_vena_MultiSiteS1_MultiSiteB2_R_5_721231448737316864">'[1]MYP-Multisite'!#REF!</definedName>
    <definedName name="_vena_MultiSiteS1_MultiSiteB2_R_5_721231448737316866">'[1]MYP-Multisite'!#REF!</definedName>
    <definedName name="_vena_MultiSiteS1_MultiSiteB2_R_5_721231448741511169">'[1]MYP-Multisite'!#REF!</definedName>
    <definedName name="_vena_MultiSiteS1_MultiSiteB2_R_5_721231448741511171">'[1]MYP-Multisite'!#REF!</definedName>
    <definedName name="_vena_MultiSiteS1_MultiSiteB2_R_5_721231448741511173">'[1]MYP-Multisite'!#REF!</definedName>
    <definedName name="_vena_MultiSiteS1_MultiSiteB2_R_5_721231448745705473">'[1]MYP-Multisite'!#REF!</definedName>
    <definedName name="_vena_MultiSiteS1_MultiSiteB2_R_5_721231448745705475">'[1]MYP-Multisite'!#REF!</definedName>
    <definedName name="_vena_MultiSiteS1_MultiSiteB2_R_5_721231448749899776">'[1]MYP-Multisite'!#REF!</definedName>
    <definedName name="_vena_MultiSiteS1_MultiSiteB2_R_5_721231448749899778">'[1]MYP-Multisite'!#REF!</definedName>
    <definedName name="_vena_MultiSiteS1_MultiSiteB2_R_5_721231448754094080">'[1]MYP-Multisite'!#REF!</definedName>
    <definedName name="_vena_MultiSiteS1_MultiSiteB2_R_5_721231448758288385">'[1]MYP-Multisite'!#REF!</definedName>
    <definedName name="_vena_MultiSiteS1_MultiSiteB2_R_5_721231448758288387">'[1]MYP-Multisite'!#REF!</definedName>
    <definedName name="_vena_MultiSiteS1_MultiSiteB2_R_5_749087830139076610">'[1]MYP-Multisite'!#REF!</definedName>
    <definedName name="_vena_MultiSiteS1_MultiSiteB2_R_5_749087864905531392">'[1]MYP-Multisite'!#REF!</definedName>
    <definedName name="_vena_MultiSiteS1_MultiSiteB2_R_5_749087910850461696">'[1]MYP-Multisite'!#REF!</definedName>
    <definedName name="_vena_MultiSiteS1_MultiSiteB2_R_5_749088060013281299">'[1]MYP-Multisite'!#REF!</definedName>
    <definedName name="_vena_MultiSiteS1_MultiSiteB2_R_5_749088115352797184">'[1]MYP-Multisite'!#REF!</definedName>
    <definedName name="_vena_MultiSiteS1_MultiSiteB2_R_5_749088180418248704">'[1]MYP-Multisite'!#REF!</definedName>
    <definedName name="_vena_MultiSiteS1_MultiSiteB2_R_5_749088587086036992">'[1]MYP-Multisite'!#REF!</definedName>
    <definedName name="_vena_MultiSiteS1_MultiSiteB2_R_5_749112547660267520">'[1]MYP-Multisite'!#REF!</definedName>
    <definedName name="_vena_MultiSiteS1_MultiSiteB2_R_5_749112608271368192">'[1]MYP-Multisite'!#REF!</definedName>
    <definedName name="_vena_MultiSiteS1_MultiSiteB2_R_5_764289229879115776">'[1]MYP-Multisite'!#REF!</definedName>
    <definedName name="_vena_MultiSiteS1_MultiSiteB2_R_5_765814190010531840">'[1]MYP-Multisite'!#REF!</definedName>
    <definedName name="_vena_MultiSiteS1_MultiSiteB2_R_5_765814447679340544">'[1]MYP-Multisite'!#REF!</definedName>
    <definedName name="_vena_MultiSiteS1_MultiSiteB2_R_5_766526426957873152">'[1]MYP-Multisite'!#REF!</definedName>
    <definedName name="_vena_MultiSiteS1_MultiSiteB2_R_5_820137883691253760">'[1]MYP-Multisite'!#REF!</definedName>
    <definedName name="_vena_MultiSiteS1_MultiSiteB2_R_5_826639481931038720">'[1]MYP-Multisite'!#REF!</definedName>
    <definedName name="_vena_MultiSiteS1_MultiSiteB2_R_5_829902262057828352">'[1]MYP-Multisite'!#REF!</definedName>
    <definedName name="_vena_MultiSiteS1_MultiSiteB2_R_5_845143360720863232">'[1]MYP-Multisite'!#REF!</definedName>
    <definedName name="_vena_MultiSiteS1_MultiSiteB2_R_5_851989668665229312">'[1]MYP-Multisite'!#REF!</definedName>
    <definedName name="_vena_MultiSiteS1_MultiSiteB2_R_5_888954560046039041">'[1]MYP-Multisite'!#REF!</definedName>
    <definedName name="_vena_MultiSiteS1_MultiSiteB2_R_5_896565875103760385">'[1]MYP-Multisite'!#REF!</definedName>
    <definedName name="_vena_MultiSiteS1_MultiSiteB2_R_5_946970774233284608">'[1]MYP-Multisite'!#REF!</definedName>
    <definedName name="_vena_MultiSiteS1_MultiSiteB2_R_5_951930561890746371">'[1]MYP-Multisite'!#REF!</definedName>
    <definedName name="_vena_MultiSiteS1_MultiSiteB2_R_5_951930655779848193">'[1]MYP-Multisite'!#REF!</definedName>
    <definedName name="_vena_MultiSiteS1_MultiSiteB2_R_5_951930778467565568">'[1]MYP-Multisite'!#REF!</definedName>
    <definedName name="_vena_MultiSiteS1_MultiSiteB2_R_5_990418799344877568">'[1]MYP-Multisite'!#REF!</definedName>
    <definedName name="_vena_MultiSiteS1_MultiSiteB3_C_8_720177941305491604">'[1]MYP-Multisite'!#REF!</definedName>
    <definedName name="_vena_MultiSiteS1_MultiSiteB3_C_8_720177941305491604_1">'[1]MYP-Multisite'!#REF!</definedName>
    <definedName name="_vena_MultiSiteS1_MultiSiteB3_C_8_720177941305491604_2">'[1]MYP-Multisite'!#REF!</definedName>
    <definedName name="_vena_MultiSiteS1_MultiSiteB3_C_8_720177941305491604_3">'[1]MYP-Multisite'!#REF!</definedName>
    <definedName name="_vena_MultiSiteS1_MultiSiteB3_C_8_720177941305491604_4">'[1]MYP-Multisite'!#REF!</definedName>
    <definedName name="_vena_MultiSiteS1_MultiSiteB3_C_8_720177941305491604_5">'[1]MYP-Multisite'!#REF!</definedName>
    <definedName name="_vena_MultiSiteS1_MultiSiteB3_C_FV_56493ffece784c5db4cd0fd3b40a250d_1">'[1]MYP-Multisite'!#REF!</definedName>
    <definedName name="_vena_MultiSiteS1_MultiSiteB3_C_FV_56493ffece784c5db4cd0fd3b40a250d_4">'[1]MYP-Multisite'!#REF!</definedName>
    <definedName name="_vena_MultiSiteS1_MultiSiteB3_C_FV_56493ffece784c5db4cd0fd3b40a250d_5">'[1]MYP-Multisite'!#REF!</definedName>
    <definedName name="_vena_MultiSiteS1_MultiSiteB3_C_FV_56493ffece784c5db4cd0fd3b40a250d_6">'[1]MYP-Multisite'!#REF!</definedName>
    <definedName name="_vena_MultiSiteS1_MultiSiteB3_C_FV_56493ffece784c5db4cd0fd3b40a250d_7">'[1]MYP-Multisite'!#REF!</definedName>
    <definedName name="_vena_MultiSiteS1_MultiSiteB3_C_FV_56493ffece784c5db4cd0fd3b40a250d_8">'[1]MYP-Multisite'!#REF!</definedName>
    <definedName name="_vena_MultiSiteS1_MultiSiteB3_C_FV_e1c3a244dc3d4f149ecdf7d748811086">'[1]MYP-Multisite'!#REF!</definedName>
    <definedName name="_vena_MultiSiteS1_MultiSiteB3_C_FV_e1c3a244dc3d4f149ecdf7d748811086_3">'[1]MYP-Multisite'!#REF!</definedName>
    <definedName name="_vena_MultiSiteS1_MultiSiteB3_C_FV_e1c3a244dc3d4f149ecdf7d748811086_4">'[1]MYP-Multisite'!#REF!</definedName>
    <definedName name="_vena_MultiSiteS1_MultiSiteB3_C_FV_e1c3a244dc3d4f149ecdf7d748811086_5">'[1]MYP-Multisite'!#REF!</definedName>
    <definedName name="_vena_MultiSiteS1_MultiSiteB3_C_FV_e1c3a244dc3d4f149ecdf7d748811086_6">'[1]MYP-Multisite'!#REF!</definedName>
    <definedName name="_vena_MultiSiteS1_MultiSiteB3_C_FV_e1c3a244dc3d4f149ecdf7d748811086_7">'[1]MYP-Multisite'!#REF!</definedName>
    <definedName name="_vena_MultiSiteS1_MultiSiteB3_C_FV_e3545e3dcc52420a84dcdae3a23a4597">'[1]MYP-Multisite'!#REF!</definedName>
    <definedName name="_vena_MultiSiteS1_MultiSiteB3_C_FV_e3545e3dcc52420a84dcdae3a23a4597_3">'[1]MYP-Multisite'!#REF!</definedName>
    <definedName name="_vena_MultiSiteS1_MultiSiteB3_C_FV_e3545e3dcc52420a84dcdae3a23a4597_4">'[1]MYP-Multisite'!#REF!</definedName>
    <definedName name="_vena_MultiSiteS1_MultiSiteB3_C_FV_e3545e3dcc52420a84dcdae3a23a4597_5">'[1]MYP-Multisite'!#REF!</definedName>
    <definedName name="_vena_MultiSiteS1_MultiSiteB3_C_FV_e3545e3dcc52420a84dcdae3a23a4597_6">'[1]MYP-Multisite'!#REF!</definedName>
    <definedName name="_vena_MultiSiteS1_MultiSiteB3_C_FV_e3545e3dcc52420a84dcdae3a23a4597_7">'[1]MYP-Multisite'!#REF!</definedName>
    <definedName name="_vena_MultiSiteS1_MultiSiteB3_R_5_720177941112553486">'[1]MYP-Multisite'!#REF!</definedName>
    <definedName name="_vena_MultiSiteS1_MultiSiteB3_R_5_720177941112553490">'[1]MYP-Multisite'!#REF!</definedName>
    <definedName name="_vena_MultiSiteS1_MultiSiteB4_C_8_720177941309685766">'[1]MYP-Multisite'!#REF!</definedName>
    <definedName name="_vena_MultiSiteS1_MultiSiteB4_C_8_720177941309685766_10">'[1]MYP-Multisite'!#REF!</definedName>
    <definedName name="_vena_MultiSiteS1_MultiSiteB4_C_8_720177941309685766_11">'[1]MYP-Multisite'!#REF!</definedName>
    <definedName name="_vena_MultiSiteS1_MultiSiteB4_C_8_720177941309685766_12">'[1]MYP-Multisite'!#REF!</definedName>
    <definedName name="_vena_MultiSiteS1_MultiSiteB4_C_8_720177941309685766_13">'[1]MYP-Multisite'!#REF!</definedName>
    <definedName name="_vena_MultiSiteS1_MultiSiteB4_C_8_720177941309685766_2">'[1]MYP-Multisite'!#REF!</definedName>
    <definedName name="_vena_MultiSiteS1_MultiSiteB4_C_8_720177941309685766_4">'[1]MYP-Multisite'!#REF!</definedName>
    <definedName name="_vena_MultiSiteS1_MultiSiteB4_C_8_720177941309685766_6">'[1]MYP-Multisite'!#REF!</definedName>
    <definedName name="_vena_MultiSiteS1_MultiSiteB4_C_8_720177941309685766_8">'[1]MYP-Multisite'!#REF!</definedName>
    <definedName name="_vena_MultiSiteS1_MultiSiteB4_C_8_720177941309685766_9">'[1]MYP-Multisite'!#REF!</definedName>
    <definedName name="_vena_MultiSiteS1_MultiSiteB4_C_FV_56493ffece784c5db4cd0fd3b40a250d">'[1]MYP-Multisite'!#REF!</definedName>
    <definedName name="_vena_MultiSiteS1_MultiSiteB4_C_FV_56493ffece784c5db4cd0fd3b40a250d_10">'[1]MYP-Multisite'!#REF!</definedName>
    <definedName name="_vena_MultiSiteS1_MultiSiteB4_C_FV_56493ffece784c5db4cd0fd3b40a250d_11">'[1]MYP-Multisite'!#REF!</definedName>
    <definedName name="_vena_MultiSiteS1_MultiSiteB4_C_FV_56493ffece784c5db4cd0fd3b40a250d_12">'[1]MYP-Multisite'!#REF!</definedName>
    <definedName name="_vena_MultiSiteS1_MultiSiteB4_C_FV_56493ffece784c5db4cd0fd3b40a250d_13">'[1]MYP-Multisite'!#REF!</definedName>
    <definedName name="_vena_MultiSiteS1_MultiSiteB4_C_FV_56493ffece784c5db4cd0fd3b40a250d_2">'[1]MYP-Multisite'!#REF!</definedName>
    <definedName name="_vena_MultiSiteS1_MultiSiteB4_C_FV_56493ffece784c5db4cd0fd3b40a250d_4">'[1]MYP-Multisite'!#REF!</definedName>
    <definedName name="_vena_MultiSiteS1_MultiSiteB4_C_FV_56493ffece784c5db4cd0fd3b40a250d_6">'[1]MYP-Multisite'!#REF!</definedName>
    <definedName name="_vena_MultiSiteS1_MultiSiteB4_C_FV_56493ffece784c5db4cd0fd3b40a250d_8">'[1]MYP-Multisite'!#REF!</definedName>
    <definedName name="_vena_MultiSiteS1_MultiSiteB4_C_FV_56493ffece784c5db4cd0fd3b40a250d_9">'[1]MYP-Multisite'!#REF!</definedName>
    <definedName name="_vena_MultiSiteS1_MultiSiteB4_C_FV_e1c3a244dc3d4f149ecdf7d748811086_10">'[1]MYP-Multisite'!#REF!</definedName>
    <definedName name="_vena_MultiSiteS1_MultiSiteB4_C_FV_e1c3a244dc3d4f149ecdf7d748811086_12">'[1]MYP-Multisite'!#REF!</definedName>
    <definedName name="_vena_MultiSiteS1_MultiSiteB4_C_FV_e1c3a244dc3d4f149ecdf7d748811086_14">'[1]MYP-Multisite'!#REF!</definedName>
    <definedName name="_vena_MultiSiteS1_MultiSiteB4_C_FV_e1c3a244dc3d4f149ecdf7d748811086_16">'[1]MYP-Multisite'!#REF!</definedName>
    <definedName name="_vena_MultiSiteS1_MultiSiteB4_C_FV_e1c3a244dc3d4f149ecdf7d748811086_17">'[1]MYP-Multisite'!#REF!</definedName>
    <definedName name="_vena_MultiSiteS1_MultiSiteB4_C_FV_e1c3a244dc3d4f149ecdf7d748811086_18">'[1]MYP-Multisite'!#REF!</definedName>
    <definedName name="_vena_MultiSiteS1_MultiSiteB4_C_FV_e1c3a244dc3d4f149ecdf7d748811086_19">'[1]MYP-Multisite'!#REF!</definedName>
    <definedName name="_vena_MultiSiteS1_MultiSiteB4_C_FV_e1c3a244dc3d4f149ecdf7d748811086_20">'[1]MYP-Multisite'!#REF!</definedName>
    <definedName name="_vena_MultiSiteS1_MultiSiteB4_C_FV_e1c3a244dc3d4f149ecdf7d748811086_21">'[1]MYP-Multisite'!#REF!</definedName>
    <definedName name="_vena_MultiSiteS1_MultiSiteB4_C_FV_e1c3a244dc3d4f149ecdf7d748811086_8">'[1]MYP-Multisite'!#REF!</definedName>
    <definedName name="_vena_MultiSiteS1_MultiSiteB4_C_FV_e3545e3dcc52420a84dcdae3a23a4597">'[1]MYP-Multisite'!#REF!</definedName>
    <definedName name="_vena_MultiSiteS1_MultiSiteB4_C_FV_e3545e3dcc52420a84dcdae3a23a4597_10">'[1]MYP-Multisite'!#REF!</definedName>
    <definedName name="_vena_MultiSiteS1_MultiSiteB4_C_FV_e3545e3dcc52420a84dcdae3a23a4597_11">'[1]MYP-Multisite'!#REF!</definedName>
    <definedName name="_vena_MultiSiteS1_MultiSiteB4_C_FV_e3545e3dcc52420a84dcdae3a23a4597_12">'[1]MYP-Multisite'!#REF!</definedName>
    <definedName name="_vena_MultiSiteS1_MultiSiteB4_C_FV_e3545e3dcc52420a84dcdae3a23a4597_13">'[1]MYP-Multisite'!#REF!</definedName>
    <definedName name="_vena_MultiSiteS1_MultiSiteB4_C_FV_e3545e3dcc52420a84dcdae3a23a4597_2">'[1]MYP-Multisite'!#REF!</definedName>
    <definedName name="_vena_MultiSiteS1_MultiSiteB4_C_FV_e3545e3dcc52420a84dcdae3a23a4597_4">'[1]MYP-Multisite'!#REF!</definedName>
    <definedName name="_vena_MultiSiteS1_MultiSiteB4_C_FV_e3545e3dcc52420a84dcdae3a23a4597_6">'[1]MYP-Multisite'!#REF!</definedName>
    <definedName name="_vena_MultiSiteS1_MultiSiteB4_C_FV_e3545e3dcc52420a84dcdae3a23a4597_8">'[1]MYP-Multisite'!#REF!</definedName>
    <definedName name="_vena_MultiSiteS1_MultiSiteB4_C_FV_e3545e3dcc52420a84dcdae3a23a4597_9">'[1]MYP-Multisite'!#REF!</definedName>
    <definedName name="_vena_MultiSiteS1_MultiSiteB4_R_5_720177941099970694">'[1]MYP-Multisite'!#REF!</definedName>
    <definedName name="_vena_MultiSiteS1_P_3_720177941083193402" comment="*">'[1]MYP-Multisite'!#REF!</definedName>
    <definedName name="_vena_MultiSiteS1_P_6_720177941255159927" comment="*">'[1]MYP-Multisite'!#REF!</definedName>
    <definedName name="_vena_MultiSiteS1_P_7_720177941267742850" comment="*">'[1]MYP-Multisite'!#REF!</definedName>
    <definedName name="_vena_MYPS1_MYPB1_C_8_720177941305491604">'MYP updated post SPCSA response'!#REF!</definedName>
    <definedName name="_vena_MYPS1_MYPB1_C_8_720177941305491604_1">'MYP updated post SPCSA response'!#REF!</definedName>
    <definedName name="_vena_MYPS1_MYPB1_C_8_720177941305491604_2">'MYP updated post SPCSA response'!#REF!</definedName>
    <definedName name="_vena_MYPS1_MYPB1_C_8_720177941305491604_3">'MYP updated post SPCSA response'!#REF!</definedName>
    <definedName name="_vena_MYPS1_MYPB1_C_8_720177941305491604_4">'MYP updated post SPCSA response'!#REF!</definedName>
    <definedName name="_vena_MYPS1_MYPB1_C_8_720177941305491604_5">'MYP updated post SPCSA response'!#REF!</definedName>
    <definedName name="_vena_MYPS1_MYPB1_C_8_720177941309685820">'MYP updated post SPCSA response'!#REF!</definedName>
    <definedName name="_vena_MYPS1_MYPB1_C_FV_56493ffece784c5db4cd0fd3b40a250d">'MYP updated post SPCSA response'!#REF!</definedName>
    <definedName name="_vena_MYPS1_MYPB1_C_FV_56493ffece784c5db4cd0fd3b40a250d_1">'MYP updated post SPCSA response'!#REF!</definedName>
    <definedName name="_vena_MYPS1_MYPB1_C_FV_56493ffece784c5db4cd0fd3b40a250d_2">'MYP updated post SPCSA response'!#REF!</definedName>
    <definedName name="_vena_MYPS1_MYPB1_C_FV_56493ffece784c5db4cd0fd3b40a250d_3">'MYP updated post SPCSA response'!#REF!</definedName>
    <definedName name="_vena_MYPS1_MYPB1_C_FV_56493ffece784c5db4cd0fd3b40a250d_4">'MYP updated post SPCSA response'!#REF!</definedName>
    <definedName name="_vena_MYPS1_MYPB1_C_FV_56493ffece784c5db4cd0fd3b40a250d_5">'MYP updated post SPCSA response'!#REF!</definedName>
    <definedName name="_vena_MYPS1_MYPB1_C_FV_56493ffece784c5db4cd0fd3b40a250d_6">'MYP updated post SPCSA response'!#REF!</definedName>
    <definedName name="_vena_MYPS1_MYPB1_C_FV_e1c3a244dc3d4f149ecdf7d748811086">'MYP updated post SPCSA response'!#REF!</definedName>
    <definedName name="_vena_MYPS1_MYPB1_C_FV_e1c3a244dc3d4f149ecdf7d748811086_1">'MYP updated post SPCSA response'!#REF!</definedName>
    <definedName name="_vena_MYPS1_MYPB1_C_FV_e1c3a244dc3d4f149ecdf7d748811086_2">'MYP updated post SPCSA response'!#REF!</definedName>
    <definedName name="_vena_MYPS1_MYPB1_C_FV_e1c3a244dc3d4f149ecdf7d748811086_3">'MYP updated post SPCSA response'!#REF!</definedName>
    <definedName name="_vena_MYPS1_MYPB1_C_FV_e1c3a244dc3d4f149ecdf7d748811086_4">'MYP updated post SPCSA response'!#REF!</definedName>
    <definedName name="_vena_MYPS1_MYPB1_C_FV_e1c3a244dc3d4f149ecdf7d748811086_5">'MYP updated post SPCSA response'!#REF!</definedName>
    <definedName name="_vena_MYPS1_MYPB1_C_FV_e1c3a244dc3d4f149ecdf7d748811086_6">'MYP updated post SPCSA response'!#REF!</definedName>
    <definedName name="_vena_MYPS1_MYPB1_C_FV_e3545e3dcc52420a84dcdae3a23a4597">'MYP updated post SPCSA response'!#REF!</definedName>
    <definedName name="_vena_MYPS1_MYPB1_C_FV_e3545e3dcc52420a84dcdae3a23a4597_1">'MYP updated post SPCSA response'!#REF!</definedName>
    <definedName name="_vena_MYPS1_MYPB1_C_FV_e3545e3dcc52420a84dcdae3a23a4597_2">'MYP updated post SPCSA response'!#REF!</definedName>
    <definedName name="_vena_MYPS1_MYPB1_C_FV_e3545e3dcc52420a84dcdae3a23a4597_3">'MYP updated post SPCSA response'!#REF!</definedName>
    <definedName name="_vena_MYPS1_MYPB1_C_FV_e3545e3dcc52420a84dcdae3a23a4597_4">'MYP updated post SPCSA response'!#REF!</definedName>
    <definedName name="_vena_MYPS1_MYPB1_C_FV_e3545e3dcc52420a84dcdae3a23a4597_5">'MYP updated post SPCSA response'!#REF!</definedName>
    <definedName name="_vena_MYPS1_MYPB1_C_FV_e3545e3dcc52420a84dcdae3a23a4597_6">'MYP updated post SPCSA response'!#REF!</definedName>
    <definedName name="_vena_MYPS1_MYPB1_R_5_720177941099970669">'MYP updated post SPCSA response'!#REF!</definedName>
    <definedName name="_vena_MYPS1_MYPB1_R_5_720177941104164898">'MYP updated post SPCSA response'!#REF!</definedName>
    <definedName name="_vena_MYPS1_MYPB1_R_5_720177941104164901">'MYP updated post SPCSA response'!#REF!</definedName>
    <definedName name="_vena_MYPS1_MYPB1_R_5_720177941104164983">'MYP updated post SPCSA response'!#REF!</definedName>
    <definedName name="_vena_MYPS1_MYPB1_R_5_720177941104164991">'MYP updated post SPCSA response'!#REF!</definedName>
    <definedName name="_vena_MYPS1_MYPB1_R_5_720177941104164996">'MYP updated post SPCSA response'!#REF!</definedName>
    <definedName name="_vena_MYPS1_MYPB1_R_5_720177941112553481">'MYP updated post SPCSA response'!#REF!</definedName>
    <definedName name="_vena_MYPS1_MYPB1_R_5_720177941112553512">'MYP updated post SPCSA response'!#REF!</definedName>
    <definedName name="_vena_MYPS1_MYPB1_R_5_720177941116747842">'MYP updated post SPCSA response'!#REF!</definedName>
    <definedName name="_vena_MYPS1_MYPB1_R_5_720177941116747917">'MYP updated post SPCSA response'!#REF!</definedName>
    <definedName name="_vena_MYPS1_MYPB1_R_5_720177941116747920">'MYP updated post SPCSA response'!#REF!</definedName>
    <definedName name="_vena_MYPS1_MYPB1_R_5_720177941120942166">'MYP updated post SPCSA response'!#REF!</definedName>
    <definedName name="_vena_MYPS1_MYPB1_R_5_720177941125136495">'MYP updated post SPCSA response'!#REF!</definedName>
    <definedName name="_vena_MYPS1_MYPB1_R_5_720177941129330772">'MYP updated post SPCSA response'!#REF!</definedName>
    <definedName name="_vena_MYPS1_MYPB1_R_5_720177941129330775">'MYP updated post SPCSA response'!#REF!</definedName>
    <definedName name="_vena_MYPS1_MYPB1_R_5_720177941133525048">'MYP updated post SPCSA response'!#REF!</definedName>
    <definedName name="_vena_MYPS1_MYPB1_R_5_720177941133525051">'MYP updated post SPCSA response'!#REF!</definedName>
    <definedName name="_vena_MYPS1_MYPB1_R_5_720177941137719437">'MYP updated post SPCSA response'!#REF!</definedName>
    <definedName name="_vena_MYPS1_MYPB1_R_5_720177941141913614">'MYP updated post SPCSA response'!#REF!</definedName>
    <definedName name="_vena_MYPS1_MYPB1_R_5_720177941141913621">'MYP updated post SPCSA response'!#REF!</definedName>
    <definedName name="_vena_MYPS1_MYPB1_R_FV_42f34b52efc14701904e2bd69b949ebb">'MYP updated post SPCSA response'!#REF!</definedName>
    <definedName name="_vena_MYPS1_MYPB1_R_FV_42f34b52efc14701904e2bd69b949ebb_114">'MYP updated post SPCSA response'!#REF!</definedName>
    <definedName name="_vena_MYPS1_MYPB1_R_FV_42f34b52efc14701904e2bd69b949ebb_115">'MYP updated post SPCSA response'!#REF!</definedName>
    <definedName name="_vena_MYPS1_MYPB1_R_FV_42f34b52efc14701904e2bd69b949ebb_116">'MYP updated post SPCSA response'!#REF!</definedName>
    <definedName name="_vena_MYPS1_MYPB1_R_FV_42f34b52efc14701904e2bd69b949ebb_117">'MYP updated post SPCSA response'!#REF!</definedName>
    <definedName name="_vena_MYPS1_MYPB1_R_FV_42f34b52efc14701904e2bd69b949ebb_118">'MYP updated post SPCSA response'!#REF!</definedName>
    <definedName name="_vena_MYPS1_MYPB1_R_FV_42f34b52efc14701904e2bd69b949ebb_119">'MYP updated post SPCSA response'!#REF!</definedName>
    <definedName name="_vena_MYPS1_MYPB1_R_FV_42f34b52efc14701904e2bd69b949ebb_121">'MYP updated post SPCSA response'!#REF!</definedName>
    <definedName name="_vena_MYPS1_MYPB1_R_FV_42f34b52efc14701904e2bd69b949ebb_123">'MYP updated post SPCSA response'!#REF!</definedName>
    <definedName name="_vena_MYPS1_MYPB1_R_FV_42f34b52efc14701904e2bd69b949ebb_124">'MYP updated post SPCSA response'!#REF!</definedName>
    <definedName name="_vena_MYPS1_MYPB1_R_FV_42f34b52efc14701904e2bd69b949ebb_125">'MYP updated post SPCSA response'!#REF!</definedName>
    <definedName name="_vena_MYPS1_MYPB1_R_FV_42f34b52efc14701904e2bd69b949ebb_126">'MYP updated post SPCSA response'!#REF!</definedName>
    <definedName name="_vena_MYPS1_MYPB1_R_FV_42f34b52efc14701904e2bd69b949ebb_127">'MYP updated post SPCSA response'!#REF!</definedName>
    <definedName name="_vena_MYPS1_MYPB1_R_FV_42f34b52efc14701904e2bd69b949ebb_128">'MYP updated post SPCSA response'!#REF!</definedName>
    <definedName name="_vena_MYPS1_MYPB1_R_FV_42f34b52efc14701904e2bd69b949ebb_129">'MYP updated post SPCSA response'!#REF!</definedName>
    <definedName name="_vena_MYPS1_MYPB1_R_FV_42f34b52efc14701904e2bd69b949ebb_130">'MYP updated post SPCSA response'!#REF!</definedName>
    <definedName name="_vena_MYPS1_MYPB1_R_FV_42f34b52efc14701904e2bd69b949ebb_131">'MYP updated post SPCSA response'!#REF!</definedName>
    <definedName name="_vena_MYPS1_MYPB1_R_FV_42f34b52efc14701904e2bd69b949ebb_132">'MYP updated post SPCSA response'!#REF!</definedName>
    <definedName name="_vena_MYPS1_MYPB1_R_FV_42f34b52efc14701904e2bd69b949ebb_133">'MYP updated post SPCSA response'!#REF!</definedName>
    <definedName name="_vena_MYPS1_MYPB1_R_FV_42f34b52efc14701904e2bd69b949ebb_134">'MYP updated post SPCSA response'!#REF!</definedName>
    <definedName name="_vena_MYPS1_MYPB1_R_FV_42f34b52efc14701904e2bd69b949ebb_135">'MYP updated post SPCSA response'!#REF!</definedName>
    <definedName name="_vena_MYPS1_MYPB1_R_FV_42f34b52efc14701904e2bd69b949ebb_136">'MYP updated post SPCSA response'!#REF!</definedName>
    <definedName name="_vena_MYPS1_MYPB1_R_FV_42f34b52efc14701904e2bd69b949ebb_137">'MYP updated post SPCSA response'!#REF!</definedName>
    <definedName name="_vena_MYPS1_MYPB1_R_FV_42f34b52efc14701904e2bd69b949ebb_138">'MYP updated post SPCSA response'!#REF!</definedName>
    <definedName name="_vena_MYPS1_MYPB1_R_FV_42f34b52efc14701904e2bd69b949ebb_139">'MYP updated post SPCSA response'!#REF!</definedName>
    <definedName name="_vena_MYPS1_MYPB1_R_FV_42f34b52efc14701904e2bd69b949ebb_140">'MYP updated post SPCSA response'!#REF!</definedName>
    <definedName name="_vena_MYPS1_MYPB1_R_FV_42f34b52efc14701904e2bd69b949ebb_141">'MYP updated post SPCSA response'!#REF!</definedName>
    <definedName name="_vena_MYPS1_MYPB1_R_FV_42f34b52efc14701904e2bd69b949ebb_142">'MYP updated post SPCSA response'!#REF!</definedName>
    <definedName name="_vena_MYPS1_MYPB1_R_FV_42f34b52efc14701904e2bd69b949ebb_143">'MYP updated post SPCSA response'!#REF!</definedName>
    <definedName name="_vena_MYPS1_MYPB1_R_FV_42f34b52efc14701904e2bd69b949ebb_144">'MYP updated post SPCSA response'!#REF!</definedName>
    <definedName name="_vena_MYPS1_MYPB1_R_FV_42f34b52efc14701904e2bd69b949ebb_145">'MYP updated post SPCSA response'!#REF!</definedName>
    <definedName name="_vena_MYPS1_MYPB1_R_FV_42f34b52efc14701904e2bd69b949ebb_146">'MYP updated post SPCSA response'!#REF!</definedName>
    <definedName name="_vena_MYPS1_MYPB1_R_FV_42f34b52efc14701904e2bd69b949ebb_147">'MYP updated post SPCSA response'!#REF!</definedName>
    <definedName name="_vena_MYPS1_MYPB1_R_FV_42f34b52efc14701904e2bd69b949ebb_148">'MYP updated post SPCSA response'!#REF!</definedName>
    <definedName name="_vena_MYPS1_MYPB1_R_FV_42f34b52efc14701904e2bd69b949ebb_149">'MYP updated post SPCSA response'!#REF!</definedName>
    <definedName name="_vena_MYPS1_MYPB1_R_FV_42f34b52efc14701904e2bd69b949ebb_150">'MYP updated post SPCSA response'!#REF!</definedName>
    <definedName name="_vena_MYPS1_MYPB1_R_FV_42f34b52efc14701904e2bd69b949ebb_151">'MYP updated post SPCSA response'!#REF!</definedName>
    <definedName name="_vena_MYPS1_MYPB1_R_FV_42f34b52efc14701904e2bd69b949ebb_152">'MYP updated post SPCSA response'!#REF!</definedName>
    <definedName name="_vena_MYPS1_MYPB1_R_FV_42f34b52efc14701904e2bd69b949ebb_153">'MYP updated post SPCSA response'!#REF!</definedName>
    <definedName name="_vena_MYPS1_MYPB1_R_FV_42f34b52efc14701904e2bd69b949ebb_154">'MYP updated post SPCSA response'!#REF!</definedName>
    <definedName name="_vena_MYPS1_MYPB1_R_FV_42f34b52efc14701904e2bd69b949ebb_155">'MYP updated post SPCSA response'!#REF!</definedName>
    <definedName name="_vena_MYPS1_MYPB1_R_FV_42f34b52efc14701904e2bd69b949ebb_156">'MYP updated post SPCSA response'!#REF!</definedName>
    <definedName name="_vena_MYPS1_MYPB1_R_FV_42f34b52efc14701904e2bd69b949ebb_157">'MYP updated post SPCSA response'!#REF!</definedName>
    <definedName name="_vena_MYPS1_MYPB1_R_FV_42f34b52efc14701904e2bd69b949ebb_158">'MYP updated post SPCSA response'!#REF!</definedName>
    <definedName name="_vena_MYPS1_MYPB1_R_FV_42f34b52efc14701904e2bd69b949ebb_159">'MYP updated post SPCSA response'!#REF!</definedName>
    <definedName name="_vena_MYPS1_MYPB1_R_FV_42f34b52efc14701904e2bd69b949ebb_160">'MYP updated post SPCSA response'!#REF!</definedName>
    <definedName name="_vena_MYPS1_MYPB1_R_FV_42f34b52efc14701904e2bd69b949ebb_161">'MYP updated post SPCSA response'!#REF!</definedName>
    <definedName name="_vena_MYPS1_MYPB1_R_FV_42f34b52efc14701904e2bd69b949ebb_162">'MYP updated post SPCSA response'!#REF!</definedName>
    <definedName name="_vena_MYPS1_MYPB1_R_FV_42f34b52efc14701904e2bd69b949ebb_163">'MYP updated post SPCSA response'!#REF!</definedName>
    <definedName name="_vena_MYPS1_MYPB1_R_FV_42f34b52efc14701904e2bd69b949ebb_164">'MYP updated post SPCSA response'!#REF!</definedName>
    <definedName name="_vena_MYPS1_MYPB1_R_FV_42f34b52efc14701904e2bd69b949ebb_165">'MYP updated post SPCSA response'!#REF!</definedName>
    <definedName name="_vena_MYPS1_MYPB1_R_FV_42f34b52efc14701904e2bd69b949ebb_166">'MYP updated post SPCSA response'!#REF!</definedName>
    <definedName name="_vena_MYPS1_MYPB1_R_FV_42f34b52efc14701904e2bd69b949ebb_167">'MYP updated post SPCSA response'!#REF!</definedName>
    <definedName name="_vena_MYPS1_MYPB1_R_FV_42f34b52efc14701904e2bd69b949ebb_168">'MYP updated post SPCSA response'!#REF!</definedName>
    <definedName name="_vena_MYPS1_MYPB1_R_FV_42f34b52efc14701904e2bd69b949ebb_169">'MYP updated post SPCSA response'!#REF!</definedName>
    <definedName name="_vena_MYPS1_MYPB1_R_FV_42f34b52efc14701904e2bd69b949ebb_170">'MYP updated post SPCSA response'!#REF!</definedName>
    <definedName name="_vena_MYPS1_MYPB1_R_FV_42f34b52efc14701904e2bd69b949ebb_171">'MYP updated post SPCSA response'!#REF!</definedName>
    <definedName name="_vena_MYPS1_MYPB1_R_FV_42f34b52efc14701904e2bd69b949ebb_172">'MYP updated post SPCSA response'!#REF!</definedName>
    <definedName name="_vena_MYPS1_MYPB1_R_FV_42f34b52efc14701904e2bd69b949ebb_173">'MYP updated post SPCSA response'!#REF!</definedName>
    <definedName name="_vena_MYPS1_MYPB1_R_FV_42f34b52efc14701904e2bd69b949ebb_174">'MYP updated post SPCSA response'!#REF!</definedName>
    <definedName name="_vena_MYPS1_MYPB1_R_FV_42f34b52efc14701904e2bd69b949ebb_175">'MYP updated post SPCSA response'!#REF!</definedName>
    <definedName name="_vena_MYPS1_MYPB1_R_FV_42f34b52efc14701904e2bd69b949ebb_176">'MYP updated post SPCSA response'!#REF!</definedName>
    <definedName name="_vena_MYPS1_MYPB1_R_FV_42f34b52efc14701904e2bd69b949ebb_177">'MYP updated post SPCSA response'!#REF!</definedName>
    <definedName name="_vena_MYPS1_MYPB1_R_FV_42f34b52efc14701904e2bd69b949ebb_178">'MYP updated post SPCSA response'!#REF!</definedName>
    <definedName name="_vena_MYPS1_MYPB1_R_FV_42f34b52efc14701904e2bd69b949ebb_179">'MYP updated post SPCSA response'!#REF!</definedName>
    <definedName name="_vena_MYPS1_MYPB1_R_FV_42f34b52efc14701904e2bd69b949ebb_180">'MYP updated post SPCSA response'!#REF!</definedName>
    <definedName name="_vena_MYPS1_MYPB1_R_FV_42f34b52efc14701904e2bd69b949ebb_181">'MYP updated post SPCSA response'!#REF!</definedName>
    <definedName name="_vena_MYPS1_MYPB1_R_FV_42f34b52efc14701904e2bd69b949ebb_182">'MYP updated post SPCSA response'!#REF!</definedName>
    <definedName name="_vena_MYPS1_MYPB1_R_FV_42f34b52efc14701904e2bd69b949ebb_183">'MYP updated post SPCSA response'!#REF!</definedName>
    <definedName name="_vena_MYPS1_MYPB1_R_FV_42f34b52efc14701904e2bd69b949ebb_184">'MYP updated post SPCSA response'!#REF!</definedName>
    <definedName name="_vena_MYPS1_MYPB1_R_FV_42f34b52efc14701904e2bd69b949ebb_185">'MYP updated post SPCSA response'!#REF!</definedName>
    <definedName name="_vena_MYPS1_MYPB1_R_FV_42f34b52efc14701904e2bd69b949ebb_186">'MYP updated post SPCSA response'!#REF!</definedName>
    <definedName name="_vena_MYPS1_MYPB1_R_FV_42f34b52efc14701904e2bd69b949ebb_187">'MYP updated post SPCSA response'!#REF!</definedName>
    <definedName name="_vena_MYPS1_MYPB1_R_FV_42f34b52efc14701904e2bd69b949ebb_188">'MYP updated post SPCSA response'!#REF!</definedName>
    <definedName name="_vena_MYPS1_MYPB1_R_FV_42f34b52efc14701904e2bd69b949ebb_189">'MYP updated post SPCSA response'!#REF!</definedName>
    <definedName name="_vena_MYPS1_MYPB1_R_FV_42f34b52efc14701904e2bd69b949ebb_190">'MYP updated post SPCSA response'!#REF!</definedName>
    <definedName name="_vena_MYPS1_MYPB1_R_FV_42f34b52efc14701904e2bd69b949ebb_191">'MYP updated post SPCSA response'!#REF!</definedName>
    <definedName name="_vena_MYPS1_MYPB1_R_FV_42f34b52efc14701904e2bd69b949ebb_192">'MYP updated post SPCSA response'!#REF!</definedName>
    <definedName name="_vena_MYPS1_MYPB1_R_FV_42f34b52efc14701904e2bd69b949ebb_193">'MYP updated post SPCSA response'!#REF!</definedName>
    <definedName name="_vena_MYPS1_MYPB1_R_FV_42f34b52efc14701904e2bd69b949ebb_194">'MYP updated post SPCSA response'!#REF!</definedName>
    <definedName name="_vena_MYPS1_MYPB1_R_FV_42f34b52efc14701904e2bd69b949ebb_195">'MYP updated post SPCSA response'!#REF!</definedName>
    <definedName name="_vena_MYPS1_MYPB1_R_FV_42f34b52efc14701904e2bd69b949ebb_196">'MYP updated post SPCSA response'!#REF!</definedName>
    <definedName name="_vena_MYPS1_MYPB1_R_FV_42f34b52efc14701904e2bd69b949ebb_197">'MYP updated post SPCSA response'!#REF!</definedName>
    <definedName name="_vena_MYPS1_MYPB1_R_FV_42f34b52efc14701904e2bd69b949ebb_198">'MYP updated post SPCSA response'!#REF!</definedName>
    <definedName name="_vena_MYPS1_MYPB1_R_FV_42f34b52efc14701904e2bd69b949ebb_199">'MYP updated post SPCSA response'!#REF!</definedName>
    <definedName name="_vena_MYPS1_MYPB1_R_FV_42f34b52efc14701904e2bd69b949ebb_2">'MYP updated post SPCSA response'!#REF!</definedName>
    <definedName name="_vena_MYPS1_MYPB1_R_FV_42f34b52efc14701904e2bd69b949ebb_200">'MYP updated post SPCSA response'!#REF!</definedName>
    <definedName name="_vena_MYPS1_MYPB1_R_FV_42f34b52efc14701904e2bd69b949ebb_201">'MYP updated post SPCSA response'!#REF!</definedName>
    <definedName name="_vena_MYPS1_MYPB1_R_FV_42f34b52efc14701904e2bd69b949ebb_202">'MYP updated post SPCSA response'!#REF!</definedName>
    <definedName name="_vena_MYPS1_MYPB1_R_FV_42f34b52efc14701904e2bd69b949ebb_203">'MYP updated post SPCSA response'!#REF!</definedName>
    <definedName name="_vena_MYPS1_MYPB1_R_FV_42f34b52efc14701904e2bd69b949ebb_204">'MYP updated post SPCSA response'!#REF!</definedName>
    <definedName name="_vena_MYPS1_MYPB1_R_FV_42f34b52efc14701904e2bd69b949ebb_205">'MYP updated post SPCSA response'!#REF!</definedName>
    <definedName name="_vena_MYPS1_MYPB1_R_FV_42f34b52efc14701904e2bd69b949ebb_206">'MYP updated post SPCSA response'!#REF!</definedName>
    <definedName name="_vena_MYPS1_MYPB1_R_FV_42f34b52efc14701904e2bd69b949ebb_207">'MYP updated post SPCSA response'!#REF!</definedName>
    <definedName name="_vena_MYPS1_MYPB1_R_FV_42f34b52efc14701904e2bd69b949ebb_208">'MYP updated post SPCSA response'!#REF!</definedName>
    <definedName name="_vena_MYPS1_MYPB1_R_FV_42f34b52efc14701904e2bd69b949ebb_209">'MYP updated post SPCSA response'!#REF!</definedName>
    <definedName name="_vena_MYPS1_MYPB1_R_FV_42f34b52efc14701904e2bd69b949ebb_210">'MYP updated post SPCSA response'!#REF!</definedName>
    <definedName name="_vena_MYPS1_MYPB1_R_FV_42f34b52efc14701904e2bd69b949ebb_211">'MYP updated post SPCSA response'!#REF!</definedName>
    <definedName name="_vena_MYPS1_MYPB1_R_FV_42f34b52efc14701904e2bd69b949ebb_212">'MYP updated post SPCSA response'!#REF!</definedName>
    <definedName name="_vena_MYPS1_MYPB1_R_FV_42f34b52efc14701904e2bd69b949ebb_213">'MYP updated post SPCSA response'!#REF!</definedName>
    <definedName name="_vena_MYPS1_MYPB1_R_FV_42f34b52efc14701904e2bd69b949ebb_214">'MYP updated post SPCSA response'!#REF!</definedName>
    <definedName name="_vena_MYPS1_MYPB1_R_FV_42f34b52efc14701904e2bd69b949ebb_215">'MYP updated post SPCSA response'!#REF!</definedName>
    <definedName name="_vena_MYPS1_MYPB1_R_FV_42f34b52efc14701904e2bd69b949ebb_216">'MYP updated post SPCSA response'!#REF!</definedName>
    <definedName name="_vena_MYPS1_MYPB1_R_FV_42f34b52efc14701904e2bd69b949ebb_217">'MYP updated post SPCSA response'!#REF!</definedName>
    <definedName name="_vena_MYPS1_MYPB1_R_FV_42f34b52efc14701904e2bd69b949ebb_218">'MYP updated post SPCSA response'!#REF!</definedName>
    <definedName name="_vena_MYPS1_MYPB1_R_FV_42f34b52efc14701904e2bd69b949ebb_219">'MYP updated post SPCSA response'!#REF!</definedName>
    <definedName name="_vena_MYPS1_MYPB1_R_FV_42f34b52efc14701904e2bd69b949ebb_220">'MYP updated post SPCSA response'!#REF!</definedName>
    <definedName name="_vena_MYPS1_MYPB1_R_FV_42f34b52efc14701904e2bd69b949ebb_221">'MYP updated post SPCSA response'!#REF!</definedName>
    <definedName name="_vena_MYPS1_MYPB1_R_FV_42f34b52efc14701904e2bd69b949ebb_222">'MYP updated post SPCSA response'!#REF!</definedName>
    <definedName name="_vena_MYPS1_MYPB1_R_FV_42f34b52efc14701904e2bd69b949ebb_223">'MYP updated post SPCSA response'!#REF!</definedName>
    <definedName name="_vena_MYPS1_MYPB1_R_FV_42f34b52efc14701904e2bd69b949ebb_224">'MYP updated post SPCSA response'!#REF!</definedName>
    <definedName name="_vena_MYPS1_MYPB1_R_FV_42f34b52efc14701904e2bd69b949ebb_225">'MYP updated post SPCSA response'!#REF!</definedName>
    <definedName name="_vena_MYPS1_MYPB1_R_FV_42f34b52efc14701904e2bd69b949ebb_226">'MYP updated post SPCSA response'!#REF!</definedName>
    <definedName name="_vena_MYPS1_MYPB1_R_FV_42f34b52efc14701904e2bd69b949ebb_227">'MYP updated post SPCSA response'!#REF!</definedName>
    <definedName name="_vena_MYPS1_MYPB1_R_FV_42f34b52efc14701904e2bd69b949ebb_229">'MYP updated post SPCSA response'!#REF!</definedName>
    <definedName name="_vena_MYPS1_MYPB1_R_FV_42f34b52efc14701904e2bd69b949ebb_230">'MYP updated post SPCSA response'!#REF!</definedName>
    <definedName name="_vena_MYPS1_MYPB1_R_FV_42f34b52efc14701904e2bd69b949ebb_231">'MYP updated post SPCSA response'!#REF!</definedName>
    <definedName name="_vena_MYPS1_MYPB1_R_FV_42f34b52efc14701904e2bd69b949ebb_233">'MYP updated post SPCSA response'!#REF!</definedName>
    <definedName name="_vena_MYPS1_MYPB1_R_FV_42f34b52efc14701904e2bd69b949ebb_235">'MYP updated post SPCSA response'!#REF!</definedName>
    <definedName name="_vena_MYPS1_MYPB1_R_FV_42f34b52efc14701904e2bd69b949ebb_236">'MYP updated post SPCSA response'!#REF!</definedName>
    <definedName name="_vena_MYPS1_MYPB1_R_FV_42f34b52efc14701904e2bd69b949ebb_237">'MYP updated post SPCSA response'!#REF!</definedName>
    <definedName name="_vena_MYPS1_MYPB1_R_FV_42f34b52efc14701904e2bd69b949ebb_238">'MYP updated post SPCSA response'!#REF!</definedName>
    <definedName name="_vena_MYPS1_MYPB1_R_FV_42f34b52efc14701904e2bd69b949ebb_239">'MYP updated post SPCSA response'!#REF!</definedName>
    <definedName name="_vena_MYPS1_MYPB1_R_FV_42f34b52efc14701904e2bd69b949ebb_240">'MYP updated post SPCSA response'!#REF!</definedName>
    <definedName name="_vena_MYPS1_MYPB1_R_FV_42f34b52efc14701904e2bd69b949ebb_241">'MYP updated post SPCSA response'!#REF!</definedName>
    <definedName name="_vena_MYPS1_MYPB1_R_FV_42f34b52efc14701904e2bd69b949ebb_242">'MYP updated post SPCSA response'!#REF!</definedName>
    <definedName name="_vena_MYPS1_MYPB1_R_FV_42f34b52efc14701904e2bd69b949ebb_243">'MYP updated post SPCSA response'!#REF!</definedName>
    <definedName name="_vena_MYPS1_MYPB1_R_FV_42f34b52efc14701904e2bd69b949ebb_244">'MYP updated post SPCSA response'!#REF!</definedName>
    <definedName name="_vena_MYPS1_MYPB1_R_FV_42f34b52efc14701904e2bd69b949ebb_245">'MYP updated post SPCSA response'!#REF!</definedName>
    <definedName name="_vena_MYPS1_MYPB1_R_FV_42f34b52efc14701904e2bd69b949ebb_246">'MYP updated post SPCSA response'!#REF!</definedName>
    <definedName name="_vena_MYPS1_MYPB1_R_FV_42f34b52efc14701904e2bd69b949ebb_247">'MYP updated post SPCSA response'!#REF!</definedName>
    <definedName name="_vena_MYPS1_MYPB1_R_FV_42f34b52efc14701904e2bd69b949ebb_248">'MYP updated post SPCSA response'!#REF!</definedName>
    <definedName name="_vena_MYPS1_MYPB1_R_FV_42f34b52efc14701904e2bd69b949ebb_249">'MYP updated post SPCSA response'!#REF!</definedName>
    <definedName name="_vena_MYPS1_MYPB1_R_FV_42f34b52efc14701904e2bd69b949ebb_250">'MYP updated post SPCSA response'!#REF!</definedName>
    <definedName name="_vena_MYPS1_MYPB1_R_FV_42f34b52efc14701904e2bd69b949ebb_251">'MYP updated post SPCSA response'!#REF!</definedName>
    <definedName name="_vena_MYPS1_MYPB1_R_FV_42f34b52efc14701904e2bd69b949ebb_252">'MYP updated post SPCSA response'!#REF!</definedName>
    <definedName name="_vena_MYPS1_MYPB1_R_FV_42f34b52efc14701904e2bd69b949ebb_253">'MYP updated post SPCSA response'!#REF!</definedName>
    <definedName name="_vena_MYPS1_MYPB1_R_FV_42f34b52efc14701904e2bd69b949ebb_254">'MYP updated post SPCSA response'!#REF!</definedName>
    <definedName name="_vena_MYPS1_MYPB1_R_FV_42f34b52efc14701904e2bd69b949ebb_255">'MYP updated post SPCSA response'!#REF!</definedName>
    <definedName name="_vena_MYPS1_MYPB1_R_FV_42f34b52efc14701904e2bd69b949ebb_256">'MYP updated post SPCSA response'!#REF!</definedName>
    <definedName name="_vena_MYPS1_MYPB1_R_FV_42f34b52efc14701904e2bd69b949ebb_257">'MYP updated post SPCSA response'!#REF!</definedName>
    <definedName name="_vena_MYPS1_MYPB1_R_FV_42f34b52efc14701904e2bd69b949ebb_258">'MYP updated post SPCSA response'!#REF!</definedName>
    <definedName name="_vena_MYPS1_MYPB1_R_FV_42f34b52efc14701904e2bd69b949ebb_259">'MYP updated post SPCSA response'!#REF!</definedName>
    <definedName name="_vena_MYPS1_MYPB1_R_FV_42f34b52efc14701904e2bd69b949ebb_260">'MYP updated post SPCSA response'!#REF!</definedName>
    <definedName name="_vena_MYPS1_MYPB1_R_FV_42f34b52efc14701904e2bd69b949ebb_261">'MYP updated post SPCSA response'!#REF!</definedName>
    <definedName name="_vena_MYPS1_MYPB1_R_FV_42f34b52efc14701904e2bd69b949ebb_262">'MYP updated post SPCSA response'!#REF!</definedName>
    <definedName name="_vena_MYPS1_MYPB1_R_FV_42f34b52efc14701904e2bd69b949ebb_263">'MYP updated post SPCSA response'!#REF!</definedName>
    <definedName name="_vena_MYPS1_MYPB1_R_FV_42f34b52efc14701904e2bd69b949ebb_264">'MYP updated post SPCSA response'!#REF!</definedName>
    <definedName name="_vena_MYPS1_MYPB1_R_FV_42f34b52efc14701904e2bd69b949ebb_265">'MYP updated post SPCSA response'!#REF!</definedName>
    <definedName name="_vena_MYPS1_MYPB1_R_FV_42f34b52efc14701904e2bd69b949ebb_266">'MYP updated post SPCSA response'!#REF!</definedName>
    <definedName name="_vena_MYPS1_MYPB1_R_FV_42f34b52efc14701904e2bd69b949ebb_267">'MYP updated post SPCSA response'!#REF!</definedName>
    <definedName name="_vena_MYPS1_MYPB1_R_FV_42f34b52efc14701904e2bd69b949ebb_268">'MYP updated post SPCSA response'!#REF!</definedName>
    <definedName name="_vena_MYPS1_MYPB1_R_FV_42f34b52efc14701904e2bd69b949ebb_269">'MYP updated post SPCSA response'!#REF!</definedName>
    <definedName name="_vena_MYPS1_MYPB1_R_FV_42f34b52efc14701904e2bd69b949ebb_270">'MYP updated post SPCSA response'!#REF!</definedName>
    <definedName name="_vena_MYPS1_MYPB1_R_FV_42f34b52efc14701904e2bd69b949ebb_271">'MYP updated post SPCSA response'!#REF!</definedName>
    <definedName name="_vena_MYPS1_MYPB1_R_FV_42f34b52efc14701904e2bd69b949ebb_272">'MYP updated post SPCSA response'!#REF!</definedName>
    <definedName name="_vena_MYPS1_MYPB1_R_FV_42f34b52efc14701904e2bd69b949ebb_273">'MYP updated post SPCSA response'!#REF!</definedName>
    <definedName name="_vena_MYPS1_MYPB1_R_FV_42f34b52efc14701904e2bd69b949ebb_274">'MYP updated post SPCSA response'!#REF!</definedName>
    <definedName name="_vena_MYPS1_MYPB1_R_FV_42f34b52efc14701904e2bd69b949ebb_275">'MYP updated post SPCSA response'!#REF!</definedName>
    <definedName name="_vena_MYPS1_MYPB1_R_FV_42f34b52efc14701904e2bd69b949ebb_276">'MYP updated post SPCSA response'!#REF!</definedName>
    <definedName name="_vena_MYPS1_MYPB1_R_FV_42f34b52efc14701904e2bd69b949ebb_277">'MYP updated post SPCSA response'!#REF!</definedName>
    <definedName name="_vena_MYPS1_MYPB1_R_FV_42f34b52efc14701904e2bd69b949ebb_278">'MYP updated post SPCSA response'!#REF!</definedName>
    <definedName name="_vena_MYPS1_MYPB1_R_FV_42f34b52efc14701904e2bd69b949ebb_279">'MYP updated post SPCSA response'!#REF!</definedName>
    <definedName name="_vena_MYPS1_MYPB1_R_FV_42f34b52efc14701904e2bd69b949ebb_280">'MYP updated post SPCSA response'!#REF!</definedName>
    <definedName name="_vena_MYPS1_MYPB1_R_FV_42f34b52efc14701904e2bd69b949ebb_281">'MYP updated post SPCSA response'!#REF!</definedName>
    <definedName name="_vena_MYPS1_MYPB1_R_FV_42f34b52efc14701904e2bd69b949ebb_282">'MYP updated post SPCSA response'!#REF!</definedName>
    <definedName name="_vena_MYPS1_MYPB1_R_FV_42f34b52efc14701904e2bd69b949ebb_283">'MYP updated post SPCSA response'!#REF!</definedName>
    <definedName name="_vena_MYPS1_MYPB1_R_FV_42f34b52efc14701904e2bd69b949ebb_284">'MYP updated post SPCSA response'!#REF!</definedName>
    <definedName name="_vena_MYPS1_MYPB1_R_FV_42f34b52efc14701904e2bd69b949ebb_285">'MYP updated post SPCSA response'!#REF!</definedName>
    <definedName name="_vena_MYPS1_MYPB1_R_FV_42f34b52efc14701904e2bd69b949ebb_286">'MYP updated post SPCSA response'!#REF!</definedName>
    <definedName name="_vena_MYPS1_MYPB1_R_FV_42f34b52efc14701904e2bd69b949ebb_287">'MYP updated post SPCSA response'!#REF!</definedName>
    <definedName name="_vena_MYPS1_MYPB1_R_FV_42f34b52efc14701904e2bd69b949ebb_288">'MYP updated post SPCSA response'!#REF!</definedName>
    <definedName name="_vena_MYPS1_MYPB1_R_FV_42f34b52efc14701904e2bd69b949ebb_289">'MYP updated post SPCSA response'!#REF!</definedName>
    <definedName name="_vena_MYPS1_MYPB1_R_FV_42f34b52efc14701904e2bd69b949ebb_290">'MYP updated post SPCSA response'!#REF!</definedName>
    <definedName name="_vena_MYPS1_MYPB1_R_FV_42f34b52efc14701904e2bd69b949ebb_291">'MYP updated post SPCSA response'!#REF!</definedName>
    <definedName name="_vena_MYPS1_MYPB1_R_FV_42f34b52efc14701904e2bd69b949ebb_292">'MYP updated post SPCSA response'!#REF!</definedName>
    <definedName name="_vena_MYPS1_MYPB1_R_FV_42f34b52efc14701904e2bd69b949ebb_293">'MYP updated post SPCSA response'!#REF!</definedName>
    <definedName name="_vena_MYPS1_MYPB1_R_FV_42f34b52efc14701904e2bd69b949ebb_294">'MYP updated post SPCSA response'!#REF!</definedName>
    <definedName name="_vena_MYPS1_MYPB1_R_FV_42f34b52efc14701904e2bd69b949ebb_295">'MYP updated post SPCSA response'!#REF!</definedName>
    <definedName name="_vena_MYPS1_MYPB1_R_FV_42f34b52efc14701904e2bd69b949ebb_296">'MYP updated post SPCSA response'!#REF!</definedName>
    <definedName name="_vena_MYPS1_MYPB1_R_FV_42f34b52efc14701904e2bd69b949ebb_297">'MYP updated post SPCSA response'!#REF!</definedName>
    <definedName name="_vena_MYPS1_MYPB1_R_FV_42f34b52efc14701904e2bd69b949ebb_298">'MYP updated post SPCSA response'!#REF!</definedName>
    <definedName name="_vena_MYPS1_MYPB1_R_FV_42f34b52efc14701904e2bd69b949ebb_299">'MYP updated post SPCSA response'!#REF!</definedName>
    <definedName name="_vena_MYPS1_MYPB1_R_FV_42f34b52efc14701904e2bd69b949ebb_3">'MYP updated post SPCSA response'!#REF!</definedName>
    <definedName name="_vena_MYPS1_MYPB1_R_FV_42f34b52efc14701904e2bd69b949ebb_300">'MYP updated post SPCSA response'!#REF!</definedName>
    <definedName name="_vena_MYPS1_MYPB1_R_FV_42f34b52efc14701904e2bd69b949ebb_301">'MYP updated post SPCSA response'!#REF!</definedName>
    <definedName name="_vena_MYPS1_MYPB1_R_FV_42f34b52efc14701904e2bd69b949ebb_302">'MYP updated post SPCSA response'!#REF!</definedName>
    <definedName name="_vena_MYPS1_MYPB1_R_FV_42f34b52efc14701904e2bd69b949ebb_303">'MYP updated post SPCSA response'!#REF!</definedName>
    <definedName name="_vena_MYPS1_MYPB1_R_FV_42f34b52efc14701904e2bd69b949ebb_304">'MYP updated post SPCSA response'!#REF!</definedName>
    <definedName name="_vena_MYPS1_MYPB1_R_FV_42f34b52efc14701904e2bd69b949ebb_305">'MYP updated post SPCSA response'!#REF!</definedName>
    <definedName name="_vena_MYPS1_MYPB1_R_FV_42f34b52efc14701904e2bd69b949ebb_307">'MYP updated post SPCSA response'!#REF!</definedName>
    <definedName name="_vena_MYPS1_MYPB1_R_FV_42f34b52efc14701904e2bd69b949ebb_308">'MYP updated post SPCSA response'!#REF!</definedName>
    <definedName name="_vena_MYPS1_MYPB1_R_FV_42f34b52efc14701904e2bd69b949ebb_309">'MYP updated post SPCSA response'!#REF!</definedName>
    <definedName name="_vena_MYPS1_MYPB1_R_FV_42f34b52efc14701904e2bd69b949ebb_312">'MYP updated post SPCSA response'!#REF!</definedName>
    <definedName name="_vena_MYPS1_MYPB1_R_FV_42f34b52efc14701904e2bd69b949ebb_313">'MYP updated post SPCSA response'!#REF!</definedName>
    <definedName name="_vena_MYPS1_MYPB1_R_FV_42f34b52efc14701904e2bd69b949ebb_314">'MYP updated post SPCSA response'!#REF!</definedName>
    <definedName name="_vena_MYPS1_MYPB1_R_FV_42f34b52efc14701904e2bd69b949ebb_315">'MYP updated post SPCSA response'!#REF!</definedName>
    <definedName name="_vena_MYPS1_MYPB1_R_FV_42f34b52efc14701904e2bd69b949ebb_316">'MYP updated post SPCSA response'!#REF!</definedName>
    <definedName name="_vena_MYPS1_MYPB1_R_FV_42f34b52efc14701904e2bd69b949ebb_317">'MYP updated post SPCSA response'!#REF!</definedName>
    <definedName name="_vena_MYPS1_MYPB1_R_FV_42f34b52efc14701904e2bd69b949ebb_318">'MYP updated post SPCSA response'!#REF!</definedName>
    <definedName name="_vena_MYPS1_MYPB1_R_FV_42f34b52efc14701904e2bd69b949ebb_319">'MYP updated post SPCSA response'!#REF!</definedName>
    <definedName name="_vena_MYPS1_MYPB1_R_FV_42f34b52efc14701904e2bd69b949ebb_320">'MYP updated post SPCSA response'!#REF!</definedName>
    <definedName name="_vena_MYPS1_MYPB1_R_FV_42f34b52efc14701904e2bd69b949ebb_321">'MYP updated post SPCSA response'!#REF!</definedName>
    <definedName name="_vena_MYPS1_MYPB1_R_FV_42f34b52efc14701904e2bd69b949ebb_322">'MYP updated post SPCSA response'!#REF!</definedName>
    <definedName name="_vena_MYPS1_MYPB1_R_FV_42f34b52efc14701904e2bd69b949ebb_323">'MYP updated post SPCSA response'!#REF!</definedName>
    <definedName name="_vena_MYPS1_MYPB1_R_FV_42f34b52efc14701904e2bd69b949ebb_324">'MYP updated post SPCSA response'!#REF!</definedName>
    <definedName name="_vena_MYPS1_MYPB1_R_FV_42f34b52efc14701904e2bd69b949ebb_325">'MYP updated post SPCSA response'!#REF!</definedName>
    <definedName name="_vena_MYPS1_MYPB1_R_FV_42f34b52efc14701904e2bd69b949ebb_326">'MYP updated post SPCSA response'!#REF!</definedName>
    <definedName name="_vena_MYPS1_MYPB1_R_FV_42f34b52efc14701904e2bd69b949ebb_327">'MYP updated post SPCSA response'!#REF!</definedName>
    <definedName name="_vena_MYPS1_MYPB1_R_FV_42f34b52efc14701904e2bd69b949ebb_328">'MYP updated post SPCSA response'!#REF!</definedName>
    <definedName name="_vena_MYPS1_MYPB1_R_FV_42f34b52efc14701904e2bd69b949ebb_329">'MYP updated post SPCSA response'!#REF!</definedName>
    <definedName name="_vena_MYPS1_MYPB1_R_FV_42f34b52efc14701904e2bd69b949ebb_330">'MYP updated post SPCSA response'!#REF!</definedName>
    <definedName name="_vena_MYPS1_MYPB1_R_FV_42f34b52efc14701904e2bd69b949ebb_331">'MYP updated post SPCSA response'!#REF!</definedName>
    <definedName name="_vena_MYPS1_MYPB1_R_FV_42f34b52efc14701904e2bd69b949ebb_332">'MYP updated post SPCSA response'!#REF!</definedName>
    <definedName name="_vena_MYPS1_MYPB1_R_FV_42f34b52efc14701904e2bd69b949ebb_333">'MYP updated post SPCSA response'!#REF!</definedName>
    <definedName name="_vena_MYPS1_MYPB1_R_FV_42f34b52efc14701904e2bd69b949ebb_334">'MYP updated post SPCSA response'!#REF!</definedName>
    <definedName name="_vena_MYPS1_MYPB1_R_FV_42f34b52efc14701904e2bd69b949ebb_335">'MYP updated post SPCSA response'!#REF!</definedName>
    <definedName name="_vena_MYPS1_MYPB1_R_FV_42f34b52efc14701904e2bd69b949ebb_336">'MYP updated post SPCSA response'!#REF!</definedName>
    <definedName name="_vena_MYPS1_MYPB1_R_FV_42f34b52efc14701904e2bd69b949ebb_337">'MYP updated post SPCSA response'!#REF!</definedName>
    <definedName name="_vena_MYPS1_MYPB1_R_FV_42f34b52efc14701904e2bd69b949ebb_338">'MYP updated post SPCSA response'!#REF!</definedName>
    <definedName name="_vena_MYPS1_MYPB1_R_FV_42f34b52efc14701904e2bd69b949ebb_339">'MYP updated post SPCSA response'!#REF!</definedName>
    <definedName name="_vena_MYPS1_MYPB1_R_FV_42f34b52efc14701904e2bd69b949ebb_340">'MYP updated post SPCSA response'!#REF!</definedName>
    <definedName name="_vena_MYPS1_MYPB1_R_FV_42f34b52efc14701904e2bd69b949ebb_341">'MYP updated post SPCSA response'!#REF!</definedName>
    <definedName name="_vena_MYPS1_MYPB1_R_FV_42f34b52efc14701904e2bd69b949ebb_342">'MYP updated post SPCSA response'!#REF!</definedName>
    <definedName name="_vena_MYPS1_MYPB1_R_FV_42f34b52efc14701904e2bd69b949ebb_343">'MYP updated post SPCSA response'!#REF!</definedName>
    <definedName name="_vena_MYPS1_MYPB1_R_FV_42f34b52efc14701904e2bd69b949ebb_344">'MYP updated post SPCSA response'!#REF!</definedName>
    <definedName name="_vena_MYPS1_MYPB1_R_FV_42f34b52efc14701904e2bd69b949ebb_345">'MYP updated post SPCSA response'!#REF!</definedName>
    <definedName name="_vena_MYPS1_MYPB1_R_FV_42f34b52efc14701904e2bd69b949ebb_346">'MYP updated post SPCSA response'!#REF!</definedName>
    <definedName name="_vena_MYPS1_MYPB1_R_FV_42f34b52efc14701904e2bd69b949ebb_347">'MYP updated post SPCSA response'!#REF!</definedName>
    <definedName name="_vena_MYPS1_MYPB1_R_FV_42f34b52efc14701904e2bd69b949ebb_348">'MYP updated post SPCSA response'!#REF!</definedName>
    <definedName name="_vena_MYPS1_MYPB1_R_FV_42f34b52efc14701904e2bd69b949ebb_349">'MYP updated post SPCSA response'!#REF!</definedName>
    <definedName name="_vena_MYPS1_MYPB1_R_FV_42f34b52efc14701904e2bd69b949ebb_350">'MYP updated post SPCSA response'!#REF!</definedName>
    <definedName name="_vena_MYPS1_MYPB1_R_FV_42f34b52efc14701904e2bd69b949ebb_351">'MYP updated post SPCSA response'!#REF!</definedName>
    <definedName name="_vena_MYPS1_MYPB1_R_FV_42f34b52efc14701904e2bd69b949ebb_352">'MYP updated post SPCSA response'!#REF!</definedName>
    <definedName name="_vena_MYPS1_MYPB1_R_FV_42f34b52efc14701904e2bd69b949ebb_353">'MYP updated post SPCSA response'!#REF!</definedName>
    <definedName name="_vena_MYPS1_MYPB1_R_FV_42f34b52efc14701904e2bd69b949ebb_354">'MYP updated post SPCSA response'!#REF!</definedName>
    <definedName name="_vena_MYPS1_MYPB1_R_FV_42f34b52efc14701904e2bd69b949ebb_355">'MYP updated post SPCSA response'!#REF!</definedName>
    <definedName name="_vena_MYPS1_MYPB1_R_FV_42f34b52efc14701904e2bd69b949ebb_356">'MYP updated post SPCSA response'!#REF!</definedName>
    <definedName name="_vena_MYPS1_MYPB1_R_FV_42f34b52efc14701904e2bd69b949ebb_357">'MYP updated post SPCSA response'!#REF!</definedName>
    <definedName name="_vena_MYPS1_MYPB1_R_FV_42f34b52efc14701904e2bd69b949ebb_358">'MYP updated post SPCSA response'!#REF!</definedName>
    <definedName name="_vena_MYPS1_MYPB1_R_FV_42f34b52efc14701904e2bd69b949ebb_359">'MYP updated post SPCSA response'!#REF!</definedName>
    <definedName name="_vena_MYPS1_MYPB1_R_FV_42f34b52efc14701904e2bd69b949ebb_360">'MYP updated post SPCSA response'!#REF!</definedName>
    <definedName name="_vena_MYPS1_MYPB1_R_FV_42f34b52efc14701904e2bd69b949ebb_361">'MYP updated post SPCSA response'!#REF!</definedName>
    <definedName name="_vena_MYPS1_MYPB1_R_FV_42f34b52efc14701904e2bd69b949ebb_362">'MYP updated post SPCSA response'!#REF!</definedName>
    <definedName name="_vena_MYPS1_MYPB1_R_FV_42f34b52efc14701904e2bd69b949ebb_363">'MYP updated post SPCSA response'!#REF!</definedName>
    <definedName name="_vena_MYPS1_MYPB1_R_FV_42f34b52efc14701904e2bd69b949ebb_364">'MYP updated post SPCSA response'!#REF!</definedName>
    <definedName name="_vena_MYPS1_MYPB1_R_FV_42f34b52efc14701904e2bd69b949ebb_365">'MYP updated post SPCSA response'!#REF!</definedName>
    <definedName name="_vena_MYPS1_MYPB1_R_FV_42f34b52efc14701904e2bd69b949ebb_366">'MYP updated post SPCSA response'!#REF!</definedName>
    <definedName name="_vena_MYPS1_MYPB1_R_FV_42f34b52efc14701904e2bd69b949ebb_367">'MYP updated post SPCSA response'!#REF!</definedName>
    <definedName name="_vena_MYPS1_MYPB1_R_FV_42f34b52efc14701904e2bd69b949ebb_368">'MYP updated post SPCSA response'!#REF!</definedName>
    <definedName name="_vena_MYPS1_MYPB1_R_FV_42f34b52efc14701904e2bd69b949ebb_369">'MYP updated post SPCSA response'!#REF!</definedName>
    <definedName name="_vena_MYPS1_MYPB1_R_FV_42f34b52efc14701904e2bd69b949ebb_370">'MYP updated post SPCSA response'!#REF!</definedName>
    <definedName name="_vena_MYPS1_MYPB1_R_FV_42f34b52efc14701904e2bd69b949ebb_371">'MYP updated post SPCSA response'!#REF!</definedName>
    <definedName name="_vena_MYPS1_MYPB1_R_FV_42f34b52efc14701904e2bd69b949ebb_372">'MYP updated post SPCSA response'!#REF!</definedName>
    <definedName name="_vena_MYPS1_MYPB1_R_FV_42f34b52efc14701904e2bd69b949ebb_373">'MYP updated post SPCSA response'!#REF!</definedName>
    <definedName name="_vena_MYPS1_MYPB1_R_FV_42f34b52efc14701904e2bd69b949ebb_374">'MYP updated post SPCSA response'!#REF!</definedName>
    <definedName name="_vena_MYPS1_MYPB1_R_FV_42f34b52efc14701904e2bd69b949ebb_375">'MYP updated post SPCSA response'!#REF!</definedName>
    <definedName name="_vena_MYPS1_MYPB1_R_FV_42f34b52efc14701904e2bd69b949ebb_376">'MYP updated post SPCSA response'!#REF!</definedName>
    <definedName name="_vena_MYPS1_MYPB1_R_FV_42f34b52efc14701904e2bd69b949ebb_377">'MYP updated post SPCSA response'!#REF!</definedName>
    <definedName name="_vena_MYPS1_MYPB1_R_FV_42f34b52efc14701904e2bd69b949ebb_378">'MYP updated post SPCSA response'!#REF!</definedName>
    <definedName name="_vena_MYPS1_MYPB1_R_FV_42f34b52efc14701904e2bd69b949ebb_379">'MYP updated post SPCSA response'!#REF!</definedName>
    <definedName name="_vena_MYPS1_MYPB1_R_FV_42f34b52efc14701904e2bd69b949ebb_380">'MYP updated post SPCSA response'!#REF!</definedName>
    <definedName name="_vena_MYPS1_MYPB1_R_FV_42f34b52efc14701904e2bd69b949ebb_381">'MYP updated post SPCSA response'!#REF!</definedName>
    <definedName name="_vena_MYPS1_MYPB1_R_FV_42f34b52efc14701904e2bd69b949ebb_382">'MYP updated post SPCSA response'!#REF!</definedName>
    <definedName name="_vena_MYPS1_MYPB1_R_FV_42f34b52efc14701904e2bd69b949ebb_383">'MYP updated post SPCSA response'!#REF!</definedName>
    <definedName name="_vena_MYPS1_MYPB1_R_FV_42f34b52efc14701904e2bd69b949ebb_384">'MYP updated post SPCSA response'!#REF!</definedName>
    <definedName name="_vena_MYPS1_MYPB1_R_FV_42f34b52efc14701904e2bd69b949ebb_385">'MYP updated post SPCSA response'!#REF!</definedName>
    <definedName name="_vena_MYPS1_MYPB1_R_FV_42f34b52efc14701904e2bd69b949ebb_386">'MYP updated post SPCSA response'!#REF!</definedName>
    <definedName name="_vena_MYPS1_MYPB1_R_FV_42f34b52efc14701904e2bd69b949ebb_387">'MYP updated post SPCSA response'!#REF!</definedName>
    <definedName name="_vena_MYPS1_MYPB1_R_FV_42f34b52efc14701904e2bd69b949ebb_388">'MYP updated post SPCSA response'!#REF!</definedName>
    <definedName name="_vena_MYPS1_MYPB1_R_FV_42f34b52efc14701904e2bd69b949ebb_389">'MYP updated post SPCSA response'!#REF!</definedName>
    <definedName name="_vena_MYPS1_MYPB1_R_FV_42f34b52efc14701904e2bd69b949ebb_4">'MYP updated post SPCSA response'!#REF!</definedName>
    <definedName name="_vena_MYPS1_MYPB2_C_4_720177941095776277">'MYP updated post SPCSA response'!#REF!</definedName>
    <definedName name="_vena_MYPS1_MYPB2_C_4_720177941095776277_1">'MYP updated post SPCSA response'!#REF!</definedName>
    <definedName name="_vena_MYPS1_MYPB2_C_8_720177941305491737">'MYP updated post SPCSA response'!#REF!</definedName>
    <definedName name="_vena_MYPS1_MYPB2_C_8_720177941309685782">'MYP updated post SPCSA response'!#REF!</definedName>
    <definedName name="_vena_MYPS1_MYPB2_C_FV_56493ffece784c5db4cd0fd3b40a250d_4">'MYP updated post SPCSA response'!#REF!</definedName>
    <definedName name="_vena_MYPS1_MYPB2_C_FV_56493ffece784c5db4cd0fd3b40a250d_5">'MYP updated post SPCSA response'!#REF!</definedName>
    <definedName name="_vena_MYPS1_MYPB2_C_FV_e3545e3dcc52420a84dcdae3a23a4597_1">'MYP updated post SPCSA response'!#REF!</definedName>
    <definedName name="_vena_MYPS1_MYPB2_C_FV_e3545e3dcc52420a84dcdae3a23a4597_2">'MYP updated post SPCSA response'!#REF!</definedName>
    <definedName name="_vena_MYPS1_MYPB2_R_5_1034677560876597249">'MYP updated post SPCSA response'!#REF!</definedName>
    <definedName name="_vena_MYPS1_MYPB2_R_5_1039687585003864064">'MYP updated post SPCSA response'!#REF!</definedName>
    <definedName name="_vena_MYPS1_MYPB2_R_5_1052836905319923712">'MYP updated post SPCSA response'!#REF!</definedName>
    <definedName name="_vena_MYPS1_MYPB2_R_5_1052837083040710656">'MYP updated post SPCSA response'!#REF!</definedName>
    <definedName name="_vena_MYPS1_MYPB2_R_5_1057844211415121920">'MYP updated post SPCSA response'!#REF!</definedName>
    <definedName name="_vena_MYPS1_MYPB2_R_5_1059971777734246400">'MYP updated post SPCSA response'!#REF!</definedName>
    <definedName name="_vena_MYPS1_MYPB2_R_5_1062510140765372417">'MYP updated post SPCSA response'!#REF!</definedName>
    <definedName name="_vena_MYPS1_MYPB2_R_5_1062510234340425728">'MYP updated post SPCSA response'!#REF!</definedName>
    <definedName name="_vena_MYPS1_MYPB2_R_5_1062510313575022592">'MYP updated post SPCSA response'!#REF!</definedName>
    <definedName name="_vena_MYPS1_MYPB2_R_5_1062510391693934592">'MYP updated post SPCSA response'!#REF!</definedName>
    <definedName name="_vena_MYPS1_MYPB2_R_5_1062510470005915648">'MYP updated post SPCSA response'!#REF!</definedName>
    <definedName name="_vena_MYPS1_MYPB2_R_5_1111169575922696192">'MYP updated post SPCSA response'!#REF!</definedName>
    <definedName name="_vena_MYPS1_MYPB2_R_5_1111895634847334400">'MYP updated post SPCSA response'!#REF!</definedName>
    <definedName name="_vena_MYPS1_MYPB2_R_5_1186844021529378816">'MYP updated post SPCSA response'!#REF!</definedName>
    <definedName name="_vena_MYPS1_MYPB2_R_5_1186844078249082880">'MYP updated post SPCSA response'!#REF!</definedName>
    <definedName name="_vena_MYPS1_MYPB2_R_5_1186844170426253312">'MYP updated post SPCSA response'!#REF!</definedName>
    <definedName name="_vena_MYPS1_MYPB2_R_5_1195651011794960385">'MYP updated post SPCSA response'!#REF!</definedName>
    <definedName name="_vena_MYPS1_MYPB2_R_5_1195651011899817984">'MYP updated post SPCSA response'!#REF!</definedName>
    <definedName name="_vena_MYPS1_MYPB2_R_5_1195651012000481280">'MYP updated post SPCSA response'!#REF!</definedName>
    <definedName name="_vena_MYPS1_MYPB2_R_5_1198121552090235121">'MYP updated post SPCSA response'!#REF!</definedName>
    <definedName name="_vena_MYPS1_MYPB2_R_5_1235108513529987072">'MYP updated post SPCSA response'!#REF!</definedName>
    <definedName name="_vena_MYPS1_MYPB2_R_5_1292398821817450533">'MYP updated post SPCSA response'!#REF!</definedName>
    <definedName name="_vena_MYPS1_MYPB2_R_5_1325342901282668544">'MYP updated post SPCSA response'!#REF!</definedName>
    <definedName name="_vena_MYPS1_MYPB2_R_5_1334021634256404480">'MYP updated post SPCSA response'!#REF!</definedName>
    <definedName name="_vena_MYPS1_MYPB2_R_5_1334021877941141504">'MYP updated post SPCSA response'!#REF!</definedName>
    <definedName name="_vena_MYPS1_MYPB2_R_5_1339468941000572928">'MYP updated post SPCSA response'!#REF!</definedName>
    <definedName name="_vena_MYPS1_MYPB2_R_5_1405488505175408641">'MYP updated post SPCSA response'!#REF!</definedName>
    <definedName name="_vena_MYPS1_MYPB2_R_5_1410472397360332800">'MYP updated post SPCSA response'!#REF!</definedName>
    <definedName name="_vena_MYPS1_MYPB2_R_5_1456087800220745728">'MYP updated post SPCSA response'!#REF!</definedName>
    <definedName name="_vena_MYPS1_MYPB2_R_5_1540553043332038813">'MYP updated post SPCSA response'!#REF!</definedName>
    <definedName name="_vena_MYPS1_MYPB2_R_5_1560494278157271093">'MYP updated post SPCSA response'!#REF!</definedName>
    <definedName name="_vena_MYPS1_MYPB2_R_5_1564862454220193792">'MYP updated post SPCSA response'!#REF!</definedName>
    <definedName name="_vena_MYPS1_MYPB2_R_5_1584003815695187968">'MYP updated post SPCSA response'!#REF!</definedName>
    <definedName name="_vena_MYPS1_MYPB2_R_5_721231448376606720">'MYP updated post SPCSA response'!#REF!</definedName>
    <definedName name="_vena_MYPS1_MYPB2_R_5_721231448380801024">'MYP updated post SPCSA response'!#REF!</definedName>
    <definedName name="_vena_MYPS1_MYPB2_R_5_721231448384995329">'MYP updated post SPCSA response'!#REF!</definedName>
    <definedName name="_vena_MYPS1_MYPB2_R_5_721231448384995331">'MYP updated post SPCSA response'!#REF!</definedName>
    <definedName name="_vena_MYPS1_MYPB2_R_5_721231448384995333">'MYP updated post SPCSA response'!#REF!</definedName>
    <definedName name="_vena_MYPS1_MYPB2_R_5_721231448389189633">'MYP updated post SPCSA response'!#REF!</definedName>
    <definedName name="_vena_MYPS1_MYPB2_R_5_721231448389189635">'MYP updated post SPCSA response'!#REF!</definedName>
    <definedName name="_vena_MYPS1_MYPB2_R_5_721231448393383937">'MYP updated post SPCSA response'!#REF!</definedName>
    <definedName name="_vena_MYPS1_MYPB2_R_5_721231448393383939">'MYP updated post SPCSA response'!#REF!</definedName>
    <definedName name="_vena_MYPS1_MYPB2_R_5_721231448393383941">'MYP updated post SPCSA response'!#REF!</definedName>
    <definedName name="_vena_MYPS1_MYPB2_R_5_721231448397578241">'MYP updated post SPCSA response'!#REF!</definedName>
    <definedName name="_vena_MYPS1_MYPB2_R_5_721231448397578243">'MYP updated post SPCSA response'!#REF!</definedName>
    <definedName name="_vena_MYPS1_MYPB2_R_5_721231448401772545">'MYP updated post SPCSA response'!#REF!</definedName>
    <definedName name="_vena_MYPS1_MYPB2_R_5_721231448401772547">'MYP updated post SPCSA response'!#REF!</definedName>
    <definedName name="_vena_MYPS1_MYPB2_R_5_721231448401772549">'MYP updated post SPCSA response'!#REF!</definedName>
    <definedName name="_vena_MYPS1_MYPB2_R_5_721231448405966849">'MYP updated post SPCSA response'!#REF!</definedName>
    <definedName name="_vena_MYPS1_MYPB2_R_5_721231448405966851">'MYP updated post SPCSA response'!#REF!</definedName>
    <definedName name="_vena_MYPS1_MYPB2_R_5_721231448410161153">'MYP updated post SPCSA response'!#REF!</definedName>
    <definedName name="_vena_MYPS1_MYPB2_R_5_721231448410161155">'MYP updated post SPCSA response'!#REF!</definedName>
    <definedName name="_vena_MYPS1_MYPB2_R_5_721231448410161157">'MYP updated post SPCSA response'!#REF!</definedName>
    <definedName name="_vena_MYPS1_MYPB2_R_5_721231448414355457">'MYP updated post SPCSA response'!#REF!</definedName>
    <definedName name="_vena_MYPS1_MYPB2_R_5_721231448414355459">'MYP updated post SPCSA response'!#REF!</definedName>
    <definedName name="_vena_MYPS1_MYPB2_R_5_721231448414355461">'MYP updated post SPCSA response'!#REF!</definedName>
    <definedName name="_vena_MYPS1_MYPB2_R_5_721231448418549761">'MYP updated post SPCSA response'!#REF!</definedName>
    <definedName name="_vena_MYPS1_MYPB2_R_5_721231448418549763">'MYP updated post SPCSA response'!#REF!</definedName>
    <definedName name="_vena_MYPS1_MYPB2_R_5_721231448422744065">'MYP updated post SPCSA response'!#REF!</definedName>
    <definedName name="_vena_MYPS1_MYPB2_R_5_721231448422744067">'MYP updated post SPCSA response'!#REF!</definedName>
    <definedName name="_vena_MYPS1_MYPB2_R_5_721231448422744069">'MYP updated post SPCSA response'!#REF!</definedName>
    <definedName name="_vena_MYPS1_MYPB2_R_5_721231448426938369">'MYP updated post SPCSA response'!#REF!</definedName>
    <definedName name="_vena_MYPS1_MYPB2_R_5_721231448426938371">'MYP updated post SPCSA response'!#REF!</definedName>
    <definedName name="_vena_MYPS1_MYPB2_R_5_721231448431132673">'MYP updated post SPCSA response'!#REF!</definedName>
    <definedName name="_vena_MYPS1_MYPB2_R_5_721231448431132675">'MYP updated post SPCSA response'!#REF!</definedName>
    <definedName name="_vena_MYPS1_MYPB2_R_5_721231448431132677">'MYP updated post SPCSA response'!#REF!</definedName>
    <definedName name="_vena_MYPS1_MYPB2_R_5_721231448435326977">'MYP updated post SPCSA response'!#REF!</definedName>
    <definedName name="_vena_MYPS1_MYPB2_R_5_721231448435326979">'MYP updated post SPCSA response'!#REF!</definedName>
    <definedName name="_vena_MYPS1_MYPB2_R_5_721231448439521281">'MYP updated post SPCSA response'!#REF!</definedName>
    <definedName name="_vena_MYPS1_MYPB2_R_5_721231448439521283">'MYP updated post SPCSA response'!#REF!</definedName>
    <definedName name="_vena_MYPS1_MYPB2_R_5_721231448439521285">'MYP updated post SPCSA response'!#REF!</definedName>
    <definedName name="_vena_MYPS1_MYPB2_R_5_721231448443715585">'MYP updated post SPCSA response'!#REF!</definedName>
    <definedName name="_vena_MYPS1_MYPB2_R_5_721231448443715587">'MYP updated post SPCSA response'!#REF!</definedName>
    <definedName name="_vena_MYPS1_MYPB2_R_5_721231448443715589">'MYP updated post SPCSA response'!#REF!</definedName>
    <definedName name="_vena_MYPS1_MYPB2_R_5_721231448447909889">'MYP updated post SPCSA response'!#REF!</definedName>
    <definedName name="_vena_MYPS1_MYPB2_R_5_721231448447909891">'MYP updated post SPCSA response'!#REF!</definedName>
    <definedName name="_vena_MYPS1_MYPB2_R_5_721231448452104193">'MYP updated post SPCSA response'!#REF!</definedName>
    <definedName name="_vena_MYPS1_MYPB2_R_5_721231448452104195">'MYP updated post SPCSA response'!#REF!</definedName>
    <definedName name="_vena_MYPS1_MYPB2_R_5_721231448452104197">'MYP updated post SPCSA response'!#REF!</definedName>
    <definedName name="_vena_MYPS1_MYPB2_R_5_721231448456298497">'MYP updated post SPCSA response'!#REF!</definedName>
    <definedName name="_vena_MYPS1_MYPB2_R_5_721231448456298499">'MYP updated post SPCSA response'!#REF!</definedName>
    <definedName name="_vena_MYPS1_MYPB2_R_5_721231448460492801">'MYP updated post SPCSA response'!#REF!</definedName>
    <definedName name="_vena_MYPS1_MYPB2_R_5_721231448460492803">'MYP updated post SPCSA response'!#REF!</definedName>
    <definedName name="_vena_MYPS1_MYPB2_R_5_721231448460492805">'MYP updated post SPCSA response'!#REF!</definedName>
    <definedName name="_vena_MYPS1_MYPB2_R_5_721231448464687105">'MYP updated post SPCSA response'!#REF!</definedName>
    <definedName name="_vena_MYPS1_MYPB2_R_5_721231448464687107">'MYP updated post SPCSA response'!#REF!</definedName>
    <definedName name="_vena_MYPS1_MYPB2_R_5_721231448468881409">'MYP updated post SPCSA response'!#REF!</definedName>
    <definedName name="_vena_MYPS1_MYPB2_R_5_721231448468881411">'MYP updated post SPCSA response'!#REF!</definedName>
    <definedName name="_vena_MYPS1_MYPB2_R_5_721231448468881413">'MYP updated post SPCSA response'!#REF!</definedName>
    <definedName name="_vena_MYPS1_MYPB2_R_5_721231448473075713">'MYP updated post SPCSA response'!#REF!</definedName>
    <definedName name="_vena_MYPS1_MYPB2_R_5_721231448477270016">'MYP updated post SPCSA response'!#REF!</definedName>
    <definedName name="_vena_MYPS1_MYPB2_R_5_721231448481464321">'MYP updated post SPCSA response'!#REF!</definedName>
    <definedName name="_vena_MYPS1_MYPB2_R_5_721231448481464323">'MYP updated post SPCSA response'!#REF!</definedName>
    <definedName name="_vena_MYPS1_MYPB2_R_5_721231448481464325">'MYP updated post SPCSA response'!#REF!</definedName>
    <definedName name="_vena_MYPS1_MYPB2_R_5_721231448485658625">'MYP updated post SPCSA response'!#REF!</definedName>
    <definedName name="_vena_MYPS1_MYPB2_R_5_721231448485658627">'MYP updated post SPCSA response'!#REF!</definedName>
    <definedName name="_vena_MYPS1_MYPB2_R_5_721231448489852929">'MYP updated post SPCSA response'!#REF!</definedName>
    <definedName name="_vena_MYPS1_MYPB2_R_5_721231448489852931">'MYP updated post SPCSA response'!#REF!</definedName>
    <definedName name="_vena_MYPS1_MYPB2_R_5_721231448489852933">'MYP updated post SPCSA response'!#REF!</definedName>
    <definedName name="_vena_MYPS1_MYPB2_R_5_721231448494047233">'MYP updated post SPCSA response'!#REF!</definedName>
    <definedName name="_vena_MYPS1_MYPB2_R_5_721231448494047235">'MYP updated post SPCSA response'!#REF!</definedName>
    <definedName name="_vena_MYPS1_MYPB2_R_5_721231448498241536">'MYP updated post SPCSA response'!#REF!</definedName>
    <definedName name="_vena_MYPS1_MYPB2_R_5_721231448502435841">'MYP updated post SPCSA response'!#REF!</definedName>
    <definedName name="_vena_MYPS1_MYPB2_R_5_721231448502435843">'MYP updated post SPCSA response'!#REF!</definedName>
    <definedName name="_vena_MYPS1_MYPB2_R_5_721231448506630145">'MYP updated post SPCSA response'!#REF!</definedName>
    <definedName name="_vena_MYPS1_MYPB2_R_5_721231448506630147">'MYP updated post SPCSA response'!#REF!</definedName>
    <definedName name="_vena_MYPS1_MYPB2_R_5_721231448506630149">'MYP updated post SPCSA response'!#REF!</definedName>
    <definedName name="_vena_MYPS1_MYPB2_R_5_721231448510824449">'MYP updated post SPCSA response'!#REF!</definedName>
    <definedName name="_vena_MYPS1_MYPB2_R_5_721231448510824451">'MYP updated post SPCSA response'!#REF!</definedName>
    <definedName name="_vena_MYPS1_MYPB2_R_5_721231448515018753">'MYP updated post SPCSA response'!#REF!</definedName>
    <definedName name="_vena_MYPS1_MYPB2_R_5_721231448515018755">'MYP updated post SPCSA response'!#REF!</definedName>
    <definedName name="_vena_MYPS1_MYPB2_R_5_721231448515018757">'MYP updated post SPCSA response'!#REF!</definedName>
    <definedName name="_vena_MYPS1_MYPB2_R_5_721231448519213057">'MYP updated post SPCSA response'!#REF!</definedName>
    <definedName name="_vena_MYPS1_MYPB2_R_5_721231448519213059">'MYP updated post SPCSA response'!#REF!</definedName>
    <definedName name="_vena_MYPS1_MYPB2_R_5_721231448523407361">'MYP updated post SPCSA response'!#REF!</definedName>
    <definedName name="_vena_MYPS1_MYPB2_R_5_721231448523407363">'MYP updated post SPCSA response'!#REF!</definedName>
    <definedName name="_vena_MYPS1_MYPB2_R_5_721231448523407365">'MYP updated post SPCSA response'!#REF!</definedName>
    <definedName name="_vena_MYPS1_MYPB2_R_5_721231448527601665">'MYP updated post SPCSA response'!#REF!</definedName>
    <definedName name="_vena_MYPS1_MYPB2_R_5_721231448527601667">'MYP updated post SPCSA response'!#REF!</definedName>
    <definedName name="_vena_MYPS1_MYPB2_R_5_721231448531795969">'MYP updated post SPCSA response'!#REF!</definedName>
    <definedName name="_vena_MYPS1_MYPB2_R_5_721231448535990272">'MYP updated post SPCSA response'!#REF!</definedName>
    <definedName name="_vena_MYPS1_MYPB2_R_5_721231448535990274">'MYP updated post SPCSA response'!#REF!</definedName>
    <definedName name="_vena_MYPS1_MYPB2_R_5_721231448540184577">'MYP updated post SPCSA response'!#REF!</definedName>
    <definedName name="_vena_MYPS1_MYPB2_R_5_721231448540184579">'MYP updated post SPCSA response'!#REF!</definedName>
    <definedName name="_vena_MYPS1_MYPB2_R_5_721231448540184581">'MYP updated post SPCSA response'!#REF!</definedName>
    <definedName name="_vena_MYPS1_MYPB2_R_5_721231448544378881">'MYP updated post SPCSA response'!#REF!</definedName>
    <definedName name="_vena_MYPS1_MYPB2_R_5_721231448544378883">'MYP updated post SPCSA response'!#REF!</definedName>
    <definedName name="_vena_MYPS1_MYPB2_R_5_721231448548573185">'MYP updated post SPCSA response'!#REF!</definedName>
    <definedName name="_vena_MYPS1_MYPB2_R_5_721231448548573187">'MYP updated post SPCSA response'!#REF!</definedName>
    <definedName name="_vena_MYPS1_MYPB2_R_5_721231448548573189">'MYP updated post SPCSA response'!#REF!</definedName>
    <definedName name="_vena_MYPS1_MYPB2_R_5_721231448552767489">'MYP updated post SPCSA response'!#REF!</definedName>
    <definedName name="_vena_MYPS1_MYPB2_R_5_721231448552767491">'MYP updated post SPCSA response'!#REF!</definedName>
    <definedName name="_vena_MYPS1_MYPB2_R_5_721231448556961793">'MYP updated post SPCSA response'!#REF!</definedName>
    <definedName name="_vena_MYPS1_MYPB2_R_5_721231448556961795">'MYP updated post SPCSA response'!#REF!</definedName>
    <definedName name="_vena_MYPS1_MYPB2_R_5_721231448556961797">'MYP updated post SPCSA response'!#REF!</definedName>
    <definedName name="_vena_MYPS1_MYPB2_R_5_721231448561156097">'MYP updated post SPCSA response'!#REF!</definedName>
    <definedName name="_vena_MYPS1_MYPB2_R_5_721231448565350400">'MYP updated post SPCSA response'!#REF!</definedName>
    <definedName name="_vena_MYPS1_MYPB2_R_5_721231448569544705">'MYP updated post SPCSA response'!#REF!</definedName>
    <definedName name="_vena_MYPS1_MYPB2_R_5_721231448569544707">'MYP updated post SPCSA response'!#REF!</definedName>
    <definedName name="_vena_MYPS1_MYPB2_R_5_721231448569544709">'MYP updated post SPCSA response'!#REF!</definedName>
    <definedName name="_vena_MYPS1_MYPB2_R_5_721231448573739009">'MYP updated post SPCSA response'!#REF!</definedName>
    <definedName name="_vena_MYPS1_MYPB2_R_5_721231448573739011">'MYP updated post SPCSA response'!#REF!</definedName>
    <definedName name="_vena_MYPS1_MYPB2_R_5_721231448577933313">'MYP updated post SPCSA response'!#REF!</definedName>
    <definedName name="_vena_MYPS1_MYPB2_R_5_721231448577933315">'MYP updated post SPCSA response'!#REF!</definedName>
    <definedName name="_vena_MYPS1_MYPB2_R_5_721231448577933317">'MYP updated post SPCSA response'!#REF!</definedName>
    <definedName name="_vena_MYPS1_MYPB2_R_5_721231448582127617">'MYP updated post SPCSA response'!#REF!</definedName>
    <definedName name="_vena_MYPS1_MYPB2_R_5_721231448582127619">'MYP updated post SPCSA response'!#REF!</definedName>
    <definedName name="_vena_MYPS1_MYPB2_R_5_721231448586321921">'MYP updated post SPCSA response'!#REF!</definedName>
    <definedName name="_vena_MYPS1_MYPB2_R_5_721231448586321923">'MYP updated post SPCSA response'!#REF!</definedName>
    <definedName name="_vena_MYPS1_MYPB2_R_5_721231448586321925">'MYP updated post SPCSA response'!#REF!</definedName>
    <definedName name="_vena_MYPS1_MYPB2_R_5_721231448590516225">'MYP updated post SPCSA response'!#REF!</definedName>
    <definedName name="_vena_MYPS1_MYPB2_R_5_721231448590516227">'MYP updated post SPCSA response'!#REF!</definedName>
    <definedName name="_vena_MYPS1_MYPB2_R_5_721231448594710529">'MYP updated post SPCSA response'!#REF!</definedName>
    <definedName name="_vena_MYPS1_MYPB2_R_5_721231448594710531">'MYP updated post SPCSA response'!#REF!</definedName>
    <definedName name="_vena_MYPS1_MYPB2_R_5_721231448594710533">'MYP updated post SPCSA response'!#REF!</definedName>
    <definedName name="_vena_MYPS1_MYPB2_R_5_721231448598904833">'MYP updated post SPCSA response'!#REF!</definedName>
    <definedName name="_vena_MYPS1_MYPB2_R_5_721231448598904835">'MYP updated post SPCSA response'!#REF!</definedName>
    <definedName name="_vena_MYPS1_MYPB2_R_5_721231448603099137">'MYP updated post SPCSA response'!#REF!</definedName>
    <definedName name="_vena_MYPS1_MYPB2_R_5_721231448603099139">'MYP updated post SPCSA response'!#REF!</definedName>
    <definedName name="_vena_MYPS1_MYPB2_R_5_721231448603099141">'MYP updated post SPCSA response'!#REF!</definedName>
    <definedName name="_vena_MYPS1_MYPB2_R_5_721231448607293441">'MYP updated post SPCSA response'!#REF!</definedName>
    <definedName name="_vena_MYPS1_MYPB2_R_5_721231448607293443">'MYP updated post SPCSA response'!#REF!</definedName>
    <definedName name="_vena_MYPS1_MYPB2_R_5_721231448607293445">'MYP updated post SPCSA response'!#REF!</definedName>
    <definedName name="_vena_MYPS1_MYPB2_R_5_721231448611487745">'MYP updated post SPCSA response'!#REF!</definedName>
    <definedName name="_vena_MYPS1_MYPB2_R_5_721231448615682048">'MYP updated post SPCSA response'!#REF!</definedName>
    <definedName name="_vena_MYPS1_MYPB2_R_5_721231448619876353">'MYP updated post SPCSA response'!#REF!</definedName>
    <definedName name="_vena_MYPS1_MYPB2_R_5_721231448619876355">'MYP updated post SPCSA response'!#REF!</definedName>
    <definedName name="_vena_MYPS1_MYPB2_R_5_721231448624070657">'MYP updated post SPCSA response'!#REF!</definedName>
    <definedName name="_vena_MYPS1_MYPB2_R_5_721231448624070659">'MYP updated post SPCSA response'!#REF!</definedName>
    <definedName name="_vena_MYPS1_MYPB2_R_5_721231448624070661">'MYP updated post SPCSA response'!#REF!</definedName>
    <definedName name="_vena_MYPS1_MYPB2_R_5_721231448628264961">'MYP updated post SPCSA response'!#REF!</definedName>
    <definedName name="_vena_MYPS1_MYPB2_R_5_721231448628264963">'MYP updated post SPCSA response'!#REF!</definedName>
    <definedName name="_vena_MYPS1_MYPB2_R_5_721231448632459264">'MYP updated post SPCSA response'!#REF!</definedName>
    <definedName name="_vena_MYPS1_MYPB2_R_5_721231448632459266">'MYP updated post SPCSA response'!#REF!</definedName>
    <definedName name="_vena_MYPS1_MYPB2_R_5_721231448636653568">'MYP updated post SPCSA response'!#REF!</definedName>
    <definedName name="_vena_MYPS1_MYPB2_R_5_721231448640847873">'MYP updated post SPCSA response'!#REF!</definedName>
    <definedName name="_vena_MYPS1_MYPB2_R_5_721231448640847875">'MYP updated post SPCSA response'!#REF!</definedName>
    <definedName name="_vena_MYPS1_MYPB2_R_5_721231448640847877">'MYP updated post SPCSA response'!#REF!</definedName>
    <definedName name="_vena_MYPS1_MYPB2_R_5_721231448645042177">'MYP updated post SPCSA response'!#REF!</definedName>
    <definedName name="_vena_MYPS1_MYPB2_R_5_721231448645042179">'MYP updated post SPCSA response'!#REF!</definedName>
    <definedName name="_vena_MYPS1_MYPB2_R_5_721231448645042181">'MYP updated post SPCSA response'!#REF!</definedName>
    <definedName name="_vena_MYPS1_MYPB2_R_5_721231448649236481">'MYP updated post SPCSA response'!#REF!</definedName>
    <definedName name="_vena_MYPS1_MYPB2_R_5_721231448649236483">'MYP updated post SPCSA response'!#REF!</definedName>
    <definedName name="_vena_MYPS1_MYPB2_R_5_721231448653430785">'MYP updated post SPCSA response'!#REF!</definedName>
    <definedName name="_vena_MYPS1_MYPB2_R_5_721231448657625088">'MYP updated post SPCSA response'!#REF!</definedName>
    <definedName name="_vena_MYPS1_MYPB2_R_5_721231448657625090">'MYP updated post SPCSA response'!#REF!</definedName>
    <definedName name="_vena_MYPS1_MYPB2_R_5_721231448661819393">'MYP updated post SPCSA response'!#REF!</definedName>
    <definedName name="_vena_MYPS1_MYPB2_R_5_721231448661819395">'MYP updated post SPCSA response'!#REF!</definedName>
    <definedName name="_vena_MYPS1_MYPB2_R_5_721231448666013697">'MYP updated post SPCSA response'!#REF!</definedName>
    <definedName name="_vena_MYPS1_MYPB2_R_5_721231448666013699">'MYP updated post SPCSA response'!#REF!</definedName>
    <definedName name="_vena_MYPS1_MYPB2_R_5_721231448666013701">'MYP updated post SPCSA response'!#REF!</definedName>
    <definedName name="_vena_MYPS1_MYPB2_R_5_721231448670208001">'MYP updated post SPCSA response'!#REF!</definedName>
    <definedName name="_vena_MYPS1_MYPB2_R_5_721231448670208003">'MYP updated post SPCSA response'!#REF!</definedName>
    <definedName name="_vena_MYPS1_MYPB2_R_5_721231448674402304">'MYP updated post SPCSA response'!#REF!</definedName>
    <definedName name="_vena_MYPS1_MYPB2_R_5_721231448678596608">'MYP updated post SPCSA response'!#REF!</definedName>
    <definedName name="_vena_MYPS1_MYPB2_R_5_721231448678596610">'MYP updated post SPCSA response'!#REF!</definedName>
    <definedName name="_vena_MYPS1_MYPB2_R_5_721231448682790913">'MYP updated post SPCSA response'!#REF!</definedName>
    <definedName name="_vena_MYPS1_MYPB2_R_5_721231448682790915">'MYP updated post SPCSA response'!#REF!</definedName>
    <definedName name="_vena_MYPS1_MYPB2_R_5_721231448686985216">'MYP updated post SPCSA response'!#REF!</definedName>
    <definedName name="_vena_MYPS1_MYPB2_R_5_721231448691179521">'MYP updated post SPCSA response'!#REF!</definedName>
    <definedName name="_vena_MYPS1_MYPB2_R_5_721231448691179523">'MYP updated post SPCSA response'!#REF!</definedName>
    <definedName name="_vena_MYPS1_MYPB2_R_5_721231448691179525">'MYP updated post SPCSA response'!#REF!</definedName>
    <definedName name="_vena_MYPS1_MYPB2_R_5_721231448695373825">'MYP updated post SPCSA response'!#REF!</definedName>
    <definedName name="_vena_MYPS1_MYPB2_R_5_721231448695373827">'MYP updated post SPCSA response'!#REF!</definedName>
    <definedName name="_vena_MYPS1_MYPB2_R_5_721231448699568129">'MYP updated post SPCSA response'!#REF!</definedName>
    <definedName name="_vena_MYPS1_MYPB2_R_5_721231448699568131">'MYP updated post SPCSA response'!#REF!</definedName>
    <definedName name="_vena_MYPS1_MYPB2_R_5_721231448699568133">'MYP updated post SPCSA response'!#REF!</definedName>
    <definedName name="_vena_MYPS1_MYPB2_R_5_721231448703762433">'MYP updated post SPCSA response'!#REF!</definedName>
    <definedName name="_vena_MYPS1_MYPB2_R_5_721231448703762435">'MYP updated post SPCSA response'!#REF!</definedName>
    <definedName name="_vena_MYPS1_MYPB2_R_5_721231448707956737">'MYP updated post SPCSA response'!#REF!</definedName>
    <definedName name="_vena_MYPS1_MYPB2_R_5_721231448712151041">'MYP updated post SPCSA response'!#REF!</definedName>
    <definedName name="_vena_MYPS1_MYPB2_R_5_721231448712151043">'MYP updated post SPCSA response'!#REF!</definedName>
    <definedName name="_vena_MYPS1_MYPB2_R_5_721231448716345345">'MYP updated post SPCSA response'!#REF!</definedName>
    <definedName name="_vena_MYPS1_MYPB2_R_5_721231448720539648">'MYP updated post SPCSA response'!#REF!</definedName>
    <definedName name="_vena_MYPS1_MYPB2_R_5_721231448720539650">'MYP updated post SPCSA response'!#REF!</definedName>
    <definedName name="_vena_MYPS1_MYPB2_R_5_721231448724733953">'MYP updated post SPCSA response'!#REF!</definedName>
    <definedName name="_vena_MYPS1_MYPB2_R_5_721231448724733955">'MYP updated post SPCSA response'!#REF!</definedName>
    <definedName name="_vena_MYPS1_MYPB2_R_5_721231448728928257">'MYP updated post SPCSA response'!#REF!</definedName>
    <definedName name="_vena_MYPS1_MYPB2_R_5_721231448728928259">'MYP updated post SPCSA response'!#REF!</definedName>
    <definedName name="_vena_MYPS1_MYPB2_R_5_721231448728928261">'MYP updated post SPCSA response'!#REF!</definedName>
    <definedName name="_vena_MYPS1_MYPB2_R_5_721231448737316864">'MYP updated post SPCSA response'!#REF!</definedName>
    <definedName name="_vena_MYPS1_MYPB2_R_5_721231448737316866">'MYP updated post SPCSA response'!#REF!</definedName>
    <definedName name="_vena_MYPS1_MYPB2_R_5_721231448741511169">'MYP updated post SPCSA response'!#REF!</definedName>
    <definedName name="_vena_MYPS1_MYPB2_R_5_721231448741511171">'MYP updated post SPCSA response'!#REF!</definedName>
    <definedName name="_vena_MYPS1_MYPB2_R_5_721231448741511173">'MYP updated post SPCSA response'!#REF!</definedName>
    <definedName name="_vena_MYPS1_MYPB2_R_5_721231448745705473">'MYP updated post SPCSA response'!#REF!</definedName>
    <definedName name="_vena_MYPS1_MYPB2_R_5_721231448745705475">'MYP updated post SPCSA response'!#REF!</definedName>
    <definedName name="_vena_MYPS1_MYPB2_R_5_721231448749899776">'MYP updated post SPCSA response'!#REF!</definedName>
    <definedName name="_vena_MYPS1_MYPB2_R_5_721231448749899778">'MYP updated post SPCSA response'!#REF!</definedName>
    <definedName name="_vena_MYPS1_MYPB2_R_5_721231448754094080">'MYP updated post SPCSA response'!#REF!</definedName>
    <definedName name="_vena_MYPS1_MYPB2_R_5_721231448758288385">'MYP updated post SPCSA response'!#REF!</definedName>
    <definedName name="_vena_MYPS1_MYPB2_R_5_721231448758288387">'MYP updated post SPCSA response'!#REF!</definedName>
    <definedName name="_vena_MYPS1_MYPB2_R_5_749087830139076610">'MYP updated post SPCSA response'!#REF!</definedName>
    <definedName name="_vena_MYPS1_MYPB2_R_5_749087864905531392">'MYP updated post SPCSA response'!#REF!</definedName>
    <definedName name="_vena_MYPS1_MYPB2_R_5_749087910850461696">'MYP updated post SPCSA response'!#REF!</definedName>
    <definedName name="_vena_MYPS1_MYPB2_R_5_749088060013281299">'MYP updated post SPCSA response'!#REF!</definedName>
    <definedName name="_vena_MYPS1_MYPB2_R_5_749088115352797184">'MYP updated post SPCSA response'!#REF!</definedName>
    <definedName name="_vena_MYPS1_MYPB2_R_5_749088180418248704">'MYP updated post SPCSA response'!#REF!</definedName>
    <definedName name="_vena_MYPS1_MYPB2_R_5_749088587086036992">'MYP updated post SPCSA response'!#REF!</definedName>
    <definedName name="_vena_MYPS1_MYPB2_R_5_749112547660267520">'MYP updated post SPCSA response'!#REF!</definedName>
    <definedName name="_vena_MYPS1_MYPB2_R_5_749112608271368192">'MYP updated post SPCSA response'!#REF!</definedName>
    <definedName name="_vena_MYPS1_MYPB2_R_5_764289229879115776">'MYP updated post SPCSA response'!#REF!</definedName>
    <definedName name="_vena_MYPS1_MYPB2_R_5_765814190010531840">'MYP updated post SPCSA response'!#REF!</definedName>
    <definedName name="_vena_MYPS1_MYPB2_R_5_765814447679340544">'MYP updated post SPCSA response'!#REF!</definedName>
    <definedName name="_vena_MYPS1_MYPB2_R_5_766526426957873152">'MYP updated post SPCSA response'!#REF!</definedName>
    <definedName name="_vena_MYPS1_MYPB2_R_5_820137883691253760">'MYP updated post SPCSA response'!#REF!</definedName>
    <definedName name="_vena_MYPS1_MYPB2_R_5_826639481931038720">'MYP updated post SPCSA response'!#REF!</definedName>
    <definedName name="_vena_MYPS1_MYPB2_R_5_829902262057828352">'MYP updated post SPCSA response'!#REF!</definedName>
    <definedName name="_vena_MYPS1_MYPB2_R_5_845143360720863232">'MYP updated post SPCSA response'!#REF!</definedName>
    <definedName name="_vena_MYPS1_MYPB2_R_5_851989668665229312">'MYP updated post SPCSA response'!#REF!</definedName>
    <definedName name="_vena_MYPS1_MYPB2_R_5_888954560046039041">'MYP updated post SPCSA response'!#REF!</definedName>
    <definedName name="_vena_MYPS1_MYPB2_R_5_896565875103760385">'MYP updated post SPCSA response'!#REF!</definedName>
    <definedName name="_vena_MYPS1_MYPB2_R_5_946970774233284608">'MYP updated post SPCSA response'!#REF!</definedName>
    <definedName name="_vena_MYPS1_MYPB2_R_5_951930561890746371">'MYP updated post SPCSA response'!#REF!</definedName>
    <definedName name="_vena_MYPS1_MYPB2_R_5_951930655779848193">'MYP updated post SPCSA response'!#REF!</definedName>
    <definedName name="_vena_MYPS1_MYPB2_R_5_951930778467565568">'MYP updated post SPCSA response'!#REF!</definedName>
    <definedName name="_vena_MYPS1_MYPB2_R_5_990418799344877568">'MYP updated post SPCSA response'!#REF!</definedName>
    <definedName name="_vena_MYPS1_MYPB3_C_8_720177941305491604">'MYP updated post SPCSA response'!#REF!</definedName>
    <definedName name="_vena_MYPS1_MYPB3_C_FV_56493ffece784c5db4cd0fd3b40a250d">'MYP updated post SPCSA response'!#REF!</definedName>
    <definedName name="_vena_MYPS1_MYPB3_C_FV_e1c3a244dc3d4f149ecdf7d748811086">'MYP updated post SPCSA response'!#REF!</definedName>
    <definedName name="_vena_MYPS1_MYPB3_C_FV_e3545e3dcc52420a84dcdae3a23a4597">'MYP updated post SPCSA response'!#REF!</definedName>
    <definedName name="_vena_MYPS1_MYPB3_R_5_720177941112553486">'MYP updated post SPCSA response'!#REF!</definedName>
    <definedName name="_vena_MYPS1_MYPB3_R_5_720177941112553490">'MYP updated post SPCSA response'!#REF!</definedName>
    <definedName name="_vena_MYPS1_MYPB4_C_8_720177941309685766">'MYP updated post SPCSA response'!#REF!</definedName>
    <definedName name="_vena_MYPS1_MYPB4_C_8_720177941309685766_1">'MYP updated post SPCSA response'!#REF!</definedName>
    <definedName name="_vena_MYPS1_MYPB4_C_8_720177941309685766_2">'MYP updated post SPCSA response'!#REF!</definedName>
    <definedName name="_vena_MYPS1_MYPB4_C_8_720177941309685766_3">'MYP updated post SPCSA response'!#REF!</definedName>
    <definedName name="_vena_MYPS1_MYPB4_C_8_720177941309685766_4">'MYP updated post SPCSA response'!#REF!</definedName>
    <definedName name="_vena_MYPS1_MYPB4_C_FV_56493ffece784c5db4cd0fd3b40a250d_1">'MYP updated post SPCSA response'!#REF!</definedName>
    <definedName name="_vena_MYPS1_MYPB4_C_FV_56493ffece784c5db4cd0fd3b40a250d_2">'MYP updated post SPCSA response'!#REF!</definedName>
    <definedName name="_vena_MYPS1_MYPB4_C_FV_56493ffece784c5db4cd0fd3b40a250d_3">'MYP updated post SPCSA response'!#REF!</definedName>
    <definedName name="_vena_MYPS1_MYPB4_C_FV_56493ffece784c5db4cd0fd3b40a250d_4">'MYP updated post SPCSA response'!#REF!</definedName>
    <definedName name="_vena_MYPS1_MYPB4_C_FV_56493ffece784c5db4cd0fd3b40a250d_5">'MYP updated post SPCSA response'!#REF!</definedName>
    <definedName name="_vena_MYPS1_MYPB4_C_FV_e1c3a244dc3d4f149ecdf7d748811086">'MYP updated post SPCSA response'!#REF!</definedName>
    <definedName name="_vena_MYPS1_MYPB4_C_FV_e1c3a244dc3d4f149ecdf7d748811086_1">'MYP updated post SPCSA response'!#REF!</definedName>
    <definedName name="_vena_MYPS1_MYPB4_C_FV_e1c3a244dc3d4f149ecdf7d748811086_2">'MYP updated post SPCSA response'!#REF!</definedName>
    <definedName name="_vena_MYPS1_MYPB4_C_FV_e1c3a244dc3d4f149ecdf7d748811086_3">'MYP updated post SPCSA response'!#REF!</definedName>
    <definedName name="_vena_MYPS1_MYPB4_C_FV_e1c3a244dc3d4f149ecdf7d748811086_4">'MYP updated post SPCSA response'!#REF!</definedName>
    <definedName name="_vena_MYPS1_MYPB4_C_FV_e3545e3dcc52420a84dcdae3a23a4597">'MYP updated post SPCSA response'!#REF!</definedName>
    <definedName name="_vena_MYPS1_MYPB4_C_FV_e3545e3dcc52420a84dcdae3a23a4597_1">'MYP updated post SPCSA response'!#REF!</definedName>
    <definedName name="_vena_MYPS1_MYPB4_C_FV_e3545e3dcc52420a84dcdae3a23a4597_2">'MYP updated post SPCSA response'!#REF!</definedName>
    <definedName name="_vena_MYPS1_MYPB4_C_FV_e3545e3dcc52420a84dcdae3a23a4597_3">'MYP updated post SPCSA response'!#REF!</definedName>
    <definedName name="_vena_MYPS1_MYPB4_C_FV_e3545e3dcc52420a84dcdae3a23a4597_4">'MYP updated post SPCSA response'!#REF!</definedName>
    <definedName name="_vena_MYPS1_MYPB4_R_5_720177941099970694">'MYP updated post SPCSA response'!#REF!</definedName>
    <definedName name="_vena_MYPS1_P_3_720177941083193402" comment="*">'MYP updated post SPCSA response'!#REF!</definedName>
    <definedName name="_vena_MYPS1_P_6_720177941255159927" comment="*">'MYP updated post SPCSA response'!#REF!</definedName>
    <definedName name="_vena_MYPS1_P_7_720177941267742850" comment="*">'MYP updated post SPCSA response'!#REF!</definedName>
    <definedName name="_vena_PayrollS1_P_3_720177941083193402" comment="*">[1]Payroll!#REF!</definedName>
    <definedName name="_vena_PayrollS1_P_6_720177941255159927" comment="*">[1]Payroll!#REF!</definedName>
    <definedName name="_vena_PayrollS1_P_7_720177941267742850" comment="*">[1]Payroll!#REF!</definedName>
    <definedName name="_vena_PayrollS1_P_FV_e3545e3dcc52420a84dcdae3a23a4597" comment="*">[1]Payroll!#REF!</definedName>
    <definedName name="_vena_PayrollS1_PayrollB1_C_1_721516490830118912">[1]Payroll!#REF!</definedName>
    <definedName name="_vena_PayrollS1_PayrollB1_C_1_721516490830118912_1">[1]Payroll!#REF!</definedName>
    <definedName name="_vena_PayrollS1_PayrollB1_C_1_721516490830118912_10">[1]Payroll!#REF!</definedName>
    <definedName name="_vena_PayrollS1_PayrollB1_C_1_721516490830118912_11">[1]Payroll!#REF!</definedName>
    <definedName name="_vena_PayrollS1_PayrollB1_C_1_721516490830118912_2">[1]Payroll!#REF!</definedName>
    <definedName name="_vena_PayrollS1_PayrollB1_C_1_721516490830118912_3">[1]Payroll!#REF!</definedName>
    <definedName name="_vena_PayrollS1_PayrollB1_C_1_721516490830118912_4">[1]Payroll!#REF!</definedName>
    <definedName name="_vena_PayrollS1_PayrollB1_C_1_721516490830118912_5">[1]Payroll!#REF!</definedName>
    <definedName name="_vena_PayrollS1_PayrollB1_C_1_721516490830118912_6">[1]Payroll!#REF!</definedName>
    <definedName name="_vena_PayrollS1_PayrollB1_C_1_721516490830118912_7">[1]Payroll!#REF!</definedName>
    <definedName name="_vena_PayrollS1_PayrollB1_C_1_721516490830118912_8">[1]Payroll!#REF!</definedName>
    <definedName name="_vena_PayrollS1_PayrollB1_C_1_721516490830118912_9">[1]Payroll!#REF!</definedName>
    <definedName name="_vena_PayrollS1_PayrollB1_C_4_720177941095776277">[1]Payroll!#REF!</definedName>
    <definedName name="_vena_PayrollS1_PayrollB1_C_4_720177941095776277_1">[1]Payroll!#REF!</definedName>
    <definedName name="_vena_PayrollS1_PayrollB1_C_4_720177941095776277_2">[1]Payroll!#REF!</definedName>
    <definedName name="_vena_PayrollS1_PayrollB1_C_4_720177941095776277_3">[1]Payroll!#REF!</definedName>
    <definedName name="_vena_PayrollS1_PayrollB1_C_4_720177941095776277_4">[1]Payroll!#REF!</definedName>
    <definedName name="_vena_PayrollS1_PayrollB1_C_4_720177941095776277_5">[1]Payroll!#REF!</definedName>
    <definedName name="_vena_PayrollS1_PayrollB1_C_8_720177941305491529">[1]Payroll!#REF!</definedName>
    <definedName name="_vena_PayrollS1_PayrollB1_C_8_720177941305491544">[1]Payroll!#REF!</definedName>
    <definedName name="_vena_PayrollS1_PayrollB1_C_8_720177941305491583">[1]Payroll!#REF!</definedName>
    <definedName name="_vena_PayrollS1_PayrollB1_C_8_720177941305491586">[1]Payroll!#REF!</definedName>
    <definedName name="_vena_PayrollS1_PayrollB1_C_8_720177941305491590">[1]Payroll!#REF!</definedName>
    <definedName name="_vena_PayrollS1_PayrollB1_C_8_720177941305491608">[1]Payroll!#REF!</definedName>
    <definedName name="_vena_PayrollS1_PayrollB1_C_8_720177941305491608_1">[1]Payroll!#REF!</definedName>
    <definedName name="_vena_PayrollS1_PayrollB1_C_8_720177941305491608_10">[1]Payroll!#REF!</definedName>
    <definedName name="_vena_PayrollS1_PayrollB1_C_8_720177941305491608_11">[1]Payroll!#REF!</definedName>
    <definedName name="_vena_PayrollS1_PayrollB1_C_8_720177941305491608_2">[1]Payroll!#REF!</definedName>
    <definedName name="_vena_PayrollS1_PayrollB1_C_8_720177941305491608_3">[1]Payroll!#REF!</definedName>
    <definedName name="_vena_PayrollS1_PayrollB1_C_8_720177941305491608_4">[1]Payroll!#REF!</definedName>
    <definedName name="_vena_PayrollS1_PayrollB1_C_8_720177941305491608_5">[1]Payroll!#REF!</definedName>
    <definedName name="_vena_PayrollS1_PayrollB1_C_8_720177941305491608_6">[1]Payroll!#REF!</definedName>
    <definedName name="_vena_PayrollS1_PayrollB1_C_8_720177941305491608_7">[1]Payroll!#REF!</definedName>
    <definedName name="_vena_PayrollS1_PayrollB1_C_8_720177941305491608_8">[1]Payroll!#REF!</definedName>
    <definedName name="_vena_PayrollS1_PayrollB1_C_8_720177941305491608_9">[1]Payroll!#REF!</definedName>
    <definedName name="_vena_PayrollS1_PayrollB1_C_8_720177941305491685">[1]Payroll!#REF!</definedName>
    <definedName name="_vena_PayrollS1_PayrollB1_C_8_720177941305491744">[1]Payroll!#REF!</definedName>
    <definedName name="_vena_PayrollS1_PayrollB1_C_8_720177941309685918">[1]Payroll!#REF!</definedName>
    <definedName name="_vena_PayrollS1_PayrollB1_C_8_720177941309685918_1">[1]Payroll!#REF!</definedName>
    <definedName name="_vena_PayrollS1_PayrollB1_C_8_720177941309685918_10">[1]Payroll!#REF!</definedName>
    <definedName name="_vena_PayrollS1_PayrollB1_C_8_720177941309685918_11">[1]Payroll!#REF!</definedName>
    <definedName name="_vena_PayrollS1_PayrollB1_C_8_720177941309685918_2">[1]Payroll!#REF!</definedName>
    <definedName name="_vena_PayrollS1_PayrollB1_C_8_720177941309685918_3">[1]Payroll!#REF!</definedName>
    <definedName name="_vena_PayrollS1_PayrollB1_C_8_720177941309685918_4">[1]Payroll!#REF!</definedName>
    <definedName name="_vena_PayrollS1_PayrollB1_C_8_720177941309685918_5">[1]Payroll!#REF!</definedName>
    <definedName name="_vena_PayrollS1_PayrollB1_C_8_720177941309685918_6">[1]Payroll!#REF!</definedName>
    <definedName name="_vena_PayrollS1_PayrollB1_C_8_720177941309685918_7">[1]Payroll!#REF!</definedName>
    <definedName name="_vena_PayrollS1_PayrollB1_C_8_720177941309685918_8">[1]Payroll!#REF!</definedName>
    <definedName name="_vena_PayrollS1_PayrollB1_C_8_720177941309685918_9">[1]Payroll!#REF!</definedName>
    <definedName name="_vena_PayrollS1_PayrollB1_C_FV_56493ffece784c5db4cd0fd3b40a250d">[1]Payroll!#REF!</definedName>
    <definedName name="_vena_PayrollS1_PayrollB1_C_FV_56493ffece784c5db4cd0fd3b40a250d_1">[1]Payroll!#REF!</definedName>
    <definedName name="_vena_PayrollS1_PayrollB1_C_FV_56493ffece784c5db4cd0fd3b40a250d_2">[1]Payroll!#REF!</definedName>
    <definedName name="_vena_PayrollS1_PayrollB1_C_FV_56493ffece784c5db4cd0fd3b40a250d_3">[1]Payroll!#REF!</definedName>
    <definedName name="_vena_PayrollS1_PayrollB1_C_FV_56493ffece784c5db4cd0fd3b40a250d_4">[1]Payroll!#REF!</definedName>
    <definedName name="_vena_PayrollS1_PayrollB1_C_FV_56493ffece784c5db4cd0fd3b40a250d_5">[1]Payroll!#REF!</definedName>
    <definedName name="_vena_PayrollS1_PayrollB1_C_FV_56493ffece784c5db4cd0fd3b40a250d_6">[1]Payroll!#REF!</definedName>
    <definedName name="_vena_PayrollS1_PayrollB1_C_FV_e1c3a244dc3d4f149ecdf7d748811086">[1]Payroll!#REF!</definedName>
    <definedName name="_vena_PayrollS1_PayrollB1_C_FV_e1c3a244dc3d4f149ecdf7d748811086_1">[1]Payroll!#REF!</definedName>
    <definedName name="_vena_PayrollS1_PayrollB1_C_FV_e1c3a244dc3d4f149ecdf7d748811086_10">[1]Payroll!#REF!</definedName>
    <definedName name="_vena_PayrollS1_PayrollB1_C_FV_e1c3a244dc3d4f149ecdf7d748811086_11">[1]Payroll!#REF!</definedName>
    <definedName name="_vena_PayrollS1_PayrollB1_C_FV_e1c3a244dc3d4f149ecdf7d748811086_12">[1]Payroll!#REF!</definedName>
    <definedName name="_vena_PayrollS1_PayrollB1_C_FV_e1c3a244dc3d4f149ecdf7d748811086_13">[1]Payroll!#REF!</definedName>
    <definedName name="_vena_PayrollS1_PayrollB1_C_FV_e1c3a244dc3d4f149ecdf7d748811086_14">[1]Payroll!#REF!</definedName>
    <definedName name="_vena_PayrollS1_PayrollB1_C_FV_e1c3a244dc3d4f149ecdf7d748811086_15">[1]Payroll!#REF!</definedName>
    <definedName name="_vena_PayrollS1_PayrollB1_C_FV_e1c3a244dc3d4f149ecdf7d748811086_16">[1]Payroll!#REF!</definedName>
    <definedName name="_vena_PayrollS1_PayrollB1_C_FV_e1c3a244dc3d4f149ecdf7d748811086_17">[1]Payroll!#REF!</definedName>
    <definedName name="_vena_PayrollS1_PayrollB1_C_FV_e1c3a244dc3d4f149ecdf7d748811086_18">[1]Payroll!#REF!</definedName>
    <definedName name="_vena_PayrollS1_PayrollB1_C_FV_e1c3a244dc3d4f149ecdf7d748811086_19">[1]Payroll!#REF!</definedName>
    <definedName name="_vena_PayrollS1_PayrollB1_C_FV_e1c3a244dc3d4f149ecdf7d748811086_2">[1]Payroll!#REF!</definedName>
    <definedName name="_vena_PayrollS1_PayrollB1_C_FV_e1c3a244dc3d4f149ecdf7d748811086_20">[1]Payroll!#REF!</definedName>
    <definedName name="_vena_PayrollS1_PayrollB1_C_FV_e1c3a244dc3d4f149ecdf7d748811086_21">[1]Payroll!#REF!</definedName>
    <definedName name="_vena_PayrollS1_PayrollB1_C_FV_e1c3a244dc3d4f149ecdf7d748811086_22">[1]Payroll!#REF!</definedName>
    <definedName name="_vena_PayrollS1_PayrollB1_C_FV_e1c3a244dc3d4f149ecdf7d748811086_23">[1]Payroll!#REF!</definedName>
    <definedName name="_vena_PayrollS1_PayrollB1_C_FV_e1c3a244dc3d4f149ecdf7d748811086_24">[1]Payroll!#REF!</definedName>
    <definedName name="_vena_PayrollS1_PayrollB1_C_FV_e1c3a244dc3d4f149ecdf7d748811086_3">[1]Payroll!#REF!</definedName>
    <definedName name="_vena_PayrollS1_PayrollB1_C_FV_e1c3a244dc3d4f149ecdf7d748811086_4">[1]Payroll!#REF!</definedName>
    <definedName name="_vena_PayrollS1_PayrollB1_C_FV_e1c3a244dc3d4f149ecdf7d748811086_5">[1]Payroll!#REF!</definedName>
    <definedName name="_vena_PayrollS1_PayrollB1_C_FV_e1c3a244dc3d4f149ecdf7d748811086_6">[1]Payroll!#REF!</definedName>
    <definedName name="_vena_PayrollS1_PayrollB1_C_FV_e1c3a244dc3d4f149ecdf7d748811086_7">[1]Payroll!#REF!</definedName>
    <definedName name="_vena_PayrollS1_PayrollB1_C_FV_e1c3a244dc3d4f149ecdf7d748811086_8">[1]Payroll!#REF!</definedName>
    <definedName name="_vena_PayrollS1_PayrollB1_C_FV_e1c3a244dc3d4f149ecdf7d748811086_9">[1]Payroll!#REF!</definedName>
    <definedName name="_vena_PayrollS1_PayrollB1_R_5_720177941150302210" comment="*">[1]Payroll!#REF!</definedName>
    <definedName name="_vena_PayrollS1_PayrollB2_C_4_720177941095776277">[1]Payroll!#REF!</definedName>
    <definedName name="_vena_PayrollS1_PayrollB2_C_4_720177941095776277_1">[1]Payroll!#REF!</definedName>
    <definedName name="_vena_PayrollS1_PayrollB2_C_8_720177941305491544">[1]Payroll!#REF!</definedName>
    <definedName name="_vena_PayrollS1_PayrollB2_C_8_720177941305491608">[1]Payroll!#REF!</definedName>
    <definedName name="_vena_PayrollS1_PayrollB2_C_8_720177941305491608_1">[1]Payroll!#REF!</definedName>
    <definedName name="_vena_PayrollS1_PayrollB2_C_8_720177941305491608_10">[1]Payroll!#REF!</definedName>
    <definedName name="_vena_PayrollS1_PayrollB2_C_8_720177941305491608_11">[1]Payroll!#REF!</definedName>
    <definedName name="_vena_PayrollS1_PayrollB2_C_8_720177941305491608_2">[1]Payroll!#REF!</definedName>
    <definedName name="_vena_PayrollS1_PayrollB2_C_8_720177941305491608_3">[1]Payroll!#REF!</definedName>
    <definedName name="_vena_PayrollS1_PayrollB2_C_8_720177941305491608_4">[1]Payroll!#REF!</definedName>
    <definedName name="_vena_PayrollS1_PayrollB2_C_8_720177941305491608_5">[1]Payroll!#REF!</definedName>
    <definedName name="_vena_PayrollS1_PayrollB2_C_8_720177941305491608_6">[1]Payroll!#REF!</definedName>
    <definedName name="_vena_PayrollS1_PayrollB2_C_8_720177941305491608_7">[1]Payroll!#REF!</definedName>
    <definedName name="_vena_PayrollS1_PayrollB2_C_8_720177941305491608_8">[1]Payroll!#REF!</definedName>
    <definedName name="_vena_PayrollS1_PayrollB2_C_8_720177941305491608_9">[1]Payroll!#REF!</definedName>
    <definedName name="_vena_PayrollS1_PayrollB2_C_8_720177941305491716">[1]Payroll!#REF!</definedName>
    <definedName name="_vena_PayrollS1_PayrollB2_C_8_720177941309685918">[1]Payroll!#REF!</definedName>
    <definedName name="_vena_PayrollS1_PayrollB2_C_8_720177941309685918_1">[1]Payroll!#REF!</definedName>
    <definedName name="_vena_PayrollS1_PayrollB2_C_8_720177941309685918_10">[1]Payroll!#REF!</definedName>
    <definedName name="_vena_PayrollS1_PayrollB2_C_8_720177941309685918_11">[1]Payroll!#REF!</definedName>
    <definedName name="_vena_PayrollS1_PayrollB2_C_8_720177941309685918_2">[1]Payroll!#REF!</definedName>
    <definedName name="_vena_PayrollS1_PayrollB2_C_8_720177941309685918_3">[1]Payroll!#REF!</definedName>
    <definedName name="_vena_PayrollS1_PayrollB2_C_8_720177941309685918_4">[1]Payroll!#REF!</definedName>
    <definedName name="_vena_PayrollS1_PayrollB2_C_8_720177941309685918_5">[1]Payroll!#REF!</definedName>
    <definedName name="_vena_PayrollS1_PayrollB2_C_8_720177941309685918_6">[1]Payroll!#REF!</definedName>
    <definedName name="_vena_PayrollS1_PayrollB2_C_8_720177941309685918_7">[1]Payroll!#REF!</definedName>
    <definedName name="_vena_PayrollS1_PayrollB2_C_8_720177941309685918_8">[1]Payroll!#REF!</definedName>
    <definedName name="_vena_PayrollS1_PayrollB2_C_8_720177941309685918_9">[1]Payroll!#REF!</definedName>
    <definedName name="_vena_PayrollS1_PayrollB2_C_FV_56493ffece784c5db4cd0fd3b40a250d">[1]Payroll!#REF!</definedName>
    <definedName name="_vena_PayrollS1_PayrollB2_C_FV_56493ffece784c5db4cd0fd3b40a250d_1">[1]Payroll!#REF!</definedName>
    <definedName name="_vena_PayrollS1_PayrollB2_C_FV_56493ffece784c5db4cd0fd3b40a250d_10">[1]Payroll!#REF!</definedName>
    <definedName name="_vena_PayrollS1_PayrollB2_C_FV_56493ffece784c5db4cd0fd3b40a250d_11">[1]Payroll!#REF!</definedName>
    <definedName name="_vena_PayrollS1_PayrollB2_C_FV_56493ffece784c5db4cd0fd3b40a250d_12">[1]Payroll!#REF!</definedName>
    <definedName name="_vena_PayrollS1_PayrollB2_C_FV_56493ffece784c5db4cd0fd3b40a250d_13">[1]Payroll!#REF!</definedName>
    <definedName name="_vena_PayrollS1_PayrollB2_C_FV_56493ffece784c5db4cd0fd3b40a250d_14">[1]Payroll!#REF!</definedName>
    <definedName name="_vena_PayrollS1_PayrollB2_C_FV_56493ffece784c5db4cd0fd3b40a250d_15">[1]Payroll!#REF!</definedName>
    <definedName name="_vena_PayrollS1_PayrollB2_C_FV_56493ffece784c5db4cd0fd3b40a250d_16">[1]Payroll!#REF!</definedName>
    <definedName name="_vena_PayrollS1_PayrollB2_C_FV_56493ffece784c5db4cd0fd3b40a250d_17">[1]Payroll!#REF!</definedName>
    <definedName name="_vena_PayrollS1_PayrollB2_C_FV_56493ffece784c5db4cd0fd3b40a250d_18">[1]Payroll!#REF!</definedName>
    <definedName name="_vena_PayrollS1_PayrollB2_C_FV_56493ffece784c5db4cd0fd3b40a250d_19">[1]Payroll!#REF!</definedName>
    <definedName name="_vena_PayrollS1_PayrollB2_C_FV_56493ffece784c5db4cd0fd3b40a250d_2">[1]Payroll!#REF!</definedName>
    <definedName name="_vena_PayrollS1_PayrollB2_C_FV_56493ffece784c5db4cd0fd3b40a250d_20">[1]Payroll!#REF!</definedName>
    <definedName name="_vena_PayrollS1_PayrollB2_C_FV_56493ffece784c5db4cd0fd3b40a250d_21">[1]Payroll!#REF!</definedName>
    <definedName name="_vena_PayrollS1_PayrollB2_C_FV_56493ffece784c5db4cd0fd3b40a250d_22">[1]Payroll!#REF!</definedName>
    <definedName name="_vena_PayrollS1_PayrollB2_C_FV_56493ffece784c5db4cd0fd3b40a250d_23">[1]Payroll!#REF!</definedName>
    <definedName name="_vena_PayrollS1_PayrollB2_C_FV_56493ffece784c5db4cd0fd3b40a250d_24">[1]Payroll!#REF!</definedName>
    <definedName name="_vena_PayrollS1_PayrollB2_C_FV_56493ffece784c5db4cd0fd3b40a250d_25">[1]Payroll!#REF!</definedName>
    <definedName name="_vena_PayrollS1_PayrollB2_C_FV_56493ffece784c5db4cd0fd3b40a250d_3">[1]Payroll!#REF!</definedName>
    <definedName name="_vena_PayrollS1_PayrollB2_C_FV_56493ffece784c5db4cd0fd3b40a250d_4">[1]Payroll!#REF!</definedName>
    <definedName name="_vena_PayrollS1_PayrollB2_C_FV_56493ffece784c5db4cd0fd3b40a250d_5">[1]Payroll!#REF!</definedName>
    <definedName name="_vena_PayrollS1_PayrollB2_C_FV_56493ffece784c5db4cd0fd3b40a250d_6">[1]Payroll!#REF!</definedName>
    <definedName name="_vena_PayrollS1_PayrollB2_C_FV_56493ffece784c5db4cd0fd3b40a250d_7">[1]Payroll!#REF!</definedName>
    <definedName name="_vena_PayrollS1_PayrollB2_C_FV_56493ffece784c5db4cd0fd3b40a250d_8">[1]Payroll!#REF!</definedName>
    <definedName name="_vena_PayrollS1_PayrollB2_C_FV_56493ffece784c5db4cd0fd3b40a250d_9">[1]Payroll!#REF!</definedName>
    <definedName name="_vena_PayrollS1_PayrollB2_C_FV_e1c3a244dc3d4f149ecdf7d748811086">[1]Payroll!#REF!</definedName>
    <definedName name="_vena_PayrollS1_PayrollB2_C_FV_e1c3a244dc3d4f149ecdf7d748811086_1">[1]Payroll!#REF!</definedName>
    <definedName name="_vena_PayrollS1_PayrollB2_C_FV_e1c3a244dc3d4f149ecdf7d748811086_10">[1]Payroll!#REF!</definedName>
    <definedName name="_vena_PayrollS1_PayrollB2_C_FV_e1c3a244dc3d4f149ecdf7d748811086_11">[1]Payroll!#REF!</definedName>
    <definedName name="_vena_PayrollS1_PayrollB2_C_FV_e1c3a244dc3d4f149ecdf7d748811086_12">[1]Payroll!#REF!</definedName>
    <definedName name="_vena_PayrollS1_PayrollB2_C_FV_e1c3a244dc3d4f149ecdf7d748811086_13">[1]Payroll!#REF!</definedName>
    <definedName name="_vena_PayrollS1_PayrollB2_C_FV_e1c3a244dc3d4f149ecdf7d748811086_14">[1]Payroll!#REF!</definedName>
    <definedName name="_vena_PayrollS1_PayrollB2_C_FV_e1c3a244dc3d4f149ecdf7d748811086_15">[1]Payroll!#REF!</definedName>
    <definedName name="_vena_PayrollS1_PayrollB2_C_FV_e1c3a244dc3d4f149ecdf7d748811086_16">[1]Payroll!#REF!</definedName>
    <definedName name="_vena_PayrollS1_PayrollB2_C_FV_e1c3a244dc3d4f149ecdf7d748811086_17">[1]Payroll!#REF!</definedName>
    <definedName name="_vena_PayrollS1_PayrollB2_C_FV_e1c3a244dc3d4f149ecdf7d748811086_18">[1]Payroll!#REF!</definedName>
    <definedName name="_vena_PayrollS1_PayrollB2_C_FV_e1c3a244dc3d4f149ecdf7d748811086_19">[1]Payroll!#REF!</definedName>
    <definedName name="_vena_PayrollS1_PayrollB2_C_FV_e1c3a244dc3d4f149ecdf7d748811086_2">[1]Payroll!#REF!</definedName>
    <definedName name="_vena_PayrollS1_PayrollB2_C_FV_e1c3a244dc3d4f149ecdf7d748811086_20">[1]Payroll!#REF!</definedName>
    <definedName name="_vena_PayrollS1_PayrollB2_C_FV_e1c3a244dc3d4f149ecdf7d748811086_21">[1]Payroll!#REF!</definedName>
    <definedName name="_vena_PayrollS1_PayrollB2_C_FV_e1c3a244dc3d4f149ecdf7d748811086_22">[1]Payroll!#REF!</definedName>
    <definedName name="_vena_PayrollS1_PayrollB2_C_FV_e1c3a244dc3d4f149ecdf7d748811086_23">[1]Payroll!#REF!</definedName>
    <definedName name="_vena_PayrollS1_PayrollB2_C_FV_e1c3a244dc3d4f149ecdf7d748811086_3">[1]Payroll!#REF!</definedName>
    <definedName name="_vena_PayrollS1_PayrollB2_C_FV_e1c3a244dc3d4f149ecdf7d748811086_4">[1]Payroll!#REF!</definedName>
    <definedName name="_vena_PayrollS1_PayrollB2_C_FV_e1c3a244dc3d4f149ecdf7d748811086_5">[1]Payroll!#REF!</definedName>
    <definedName name="_vena_PayrollS1_PayrollB2_C_FV_e1c3a244dc3d4f149ecdf7d748811086_6">[1]Payroll!#REF!</definedName>
    <definedName name="_vena_PayrollS1_PayrollB2_C_FV_e1c3a244dc3d4f149ecdf7d748811086_7">[1]Payroll!#REF!</definedName>
    <definedName name="_vena_PayrollS1_PayrollB2_C_FV_e1c3a244dc3d4f149ecdf7d748811086_8">[1]Payroll!#REF!</definedName>
    <definedName name="_vena_PayrollS1_PayrollB2_C_FV_e1c3a244dc3d4f149ecdf7d748811086_9">[1]Payroll!#REF!</definedName>
    <definedName name="_vena_PayrollS1_PayrollB2_R_5_720177941099970589" comment="*">[1]Payroll!#REF!</definedName>
    <definedName name="_vena_PayrollS1_PayrollB3_C_4_720177941095776277">[1]Payroll!#REF!</definedName>
    <definedName name="_vena_PayrollS1_PayrollB3_C_8_720177941305491604">[1]Payroll!#REF!</definedName>
    <definedName name="_vena_PayrollS1_PayrollB3_C_8_720177941305491604_1">[1]Payroll!#REF!</definedName>
    <definedName name="_vena_PayrollS1_PayrollB3_C_8_720177941305491604_10">[1]Payroll!#REF!</definedName>
    <definedName name="_vena_PayrollS1_PayrollB3_C_8_720177941305491604_11">[1]Payroll!#REF!</definedName>
    <definedName name="_vena_PayrollS1_PayrollB3_C_8_720177941305491604_2">[1]Payroll!#REF!</definedName>
    <definedName name="_vena_PayrollS1_PayrollB3_C_8_720177941305491604_3">[1]Payroll!#REF!</definedName>
    <definedName name="_vena_PayrollS1_PayrollB3_C_8_720177941305491604_4">[1]Payroll!#REF!</definedName>
    <definedName name="_vena_PayrollS1_PayrollB3_C_8_720177941305491604_5">[1]Payroll!#REF!</definedName>
    <definedName name="_vena_PayrollS1_PayrollB3_C_8_720177941305491604_6">[1]Payroll!#REF!</definedName>
    <definedName name="_vena_PayrollS1_PayrollB3_C_8_720177941305491604_7">[1]Payroll!#REF!</definedName>
    <definedName name="_vena_PayrollS1_PayrollB3_C_8_720177941305491604_8">[1]Payroll!#REF!</definedName>
    <definedName name="_vena_PayrollS1_PayrollB3_C_8_720177941305491604_9">[1]Payroll!#REF!</definedName>
    <definedName name="_vena_PayrollS1_PayrollB3_C_8_720177941305491608">[1]Payroll!#REF!</definedName>
    <definedName name="_vena_PayrollS1_PayrollB3_C_8_720177941305491608_1">[1]Payroll!#REF!</definedName>
    <definedName name="_vena_PayrollS1_PayrollB3_C_8_720177941305491608_10">[1]Payroll!#REF!</definedName>
    <definedName name="_vena_PayrollS1_PayrollB3_C_8_720177941305491608_11">[1]Payroll!#REF!</definedName>
    <definedName name="_vena_PayrollS1_PayrollB3_C_8_720177941305491608_2">[1]Payroll!#REF!</definedName>
    <definedName name="_vena_PayrollS1_PayrollB3_C_8_720177941305491608_3">[1]Payroll!#REF!</definedName>
    <definedName name="_vena_PayrollS1_PayrollB3_C_8_720177941305491608_4">[1]Payroll!#REF!</definedName>
    <definedName name="_vena_PayrollS1_PayrollB3_C_8_720177941305491608_5">[1]Payroll!#REF!</definedName>
    <definedName name="_vena_PayrollS1_PayrollB3_C_8_720177941305491608_6">[1]Payroll!#REF!</definedName>
    <definedName name="_vena_PayrollS1_PayrollB3_C_8_720177941305491608_7">[1]Payroll!#REF!</definedName>
    <definedName name="_vena_PayrollS1_PayrollB3_C_8_720177941305491608_8">[1]Payroll!#REF!</definedName>
    <definedName name="_vena_PayrollS1_PayrollB3_C_8_720177941305491608_9">[1]Payroll!#REF!</definedName>
    <definedName name="_vena_PayrollS1_PayrollB3_C_8_720177941309685782">[1]Payroll!#REF!</definedName>
    <definedName name="_vena_PayrollS1_PayrollB3_C_FV_56493ffece784c5db4cd0fd3b40a250d">[1]Payroll!#REF!</definedName>
    <definedName name="_vena_PayrollS1_PayrollB3_C_FV_56493ffece784c5db4cd0fd3b40a250d_1">[1]Payroll!#REF!</definedName>
    <definedName name="_vena_PayrollS1_PayrollB3_C_FV_56493ffece784c5db4cd0fd3b40a250d_10">[1]Payroll!#REF!</definedName>
    <definedName name="_vena_PayrollS1_PayrollB3_C_FV_56493ffece784c5db4cd0fd3b40a250d_11">[1]Payroll!#REF!</definedName>
    <definedName name="_vena_PayrollS1_PayrollB3_C_FV_56493ffece784c5db4cd0fd3b40a250d_12">[1]Payroll!#REF!</definedName>
    <definedName name="_vena_PayrollS1_PayrollB3_C_FV_56493ffece784c5db4cd0fd3b40a250d_13">[1]Payroll!#REF!</definedName>
    <definedName name="_vena_PayrollS1_PayrollB3_C_FV_56493ffece784c5db4cd0fd3b40a250d_14">[1]Payroll!#REF!</definedName>
    <definedName name="_vena_PayrollS1_PayrollB3_C_FV_56493ffece784c5db4cd0fd3b40a250d_15">[1]Payroll!#REF!</definedName>
    <definedName name="_vena_PayrollS1_PayrollB3_C_FV_56493ffece784c5db4cd0fd3b40a250d_16">[1]Payroll!#REF!</definedName>
    <definedName name="_vena_PayrollS1_PayrollB3_C_FV_56493ffece784c5db4cd0fd3b40a250d_17">[1]Payroll!#REF!</definedName>
    <definedName name="_vena_PayrollS1_PayrollB3_C_FV_56493ffece784c5db4cd0fd3b40a250d_18">[1]Payroll!#REF!</definedName>
    <definedName name="_vena_PayrollS1_PayrollB3_C_FV_56493ffece784c5db4cd0fd3b40a250d_19">[1]Payroll!#REF!</definedName>
    <definedName name="_vena_PayrollS1_PayrollB3_C_FV_56493ffece784c5db4cd0fd3b40a250d_2">[1]Payroll!#REF!</definedName>
    <definedName name="_vena_PayrollS1_PayrollB3_C_FV_56493ffece784c5db4cd0fd3b40a250d_20">[1]Payroll!#REF!</definedName>
    <definedName name="_vena_PayrollS1_PayrollB3_C_FV_56493ffece784c5db4cd0fd3b40a250d_21">[1]Payroll!#REF!</definedName>
    <definedName name="_vena_PayrollS1_PayrollB3_C_FV_56493ffece784c5db4cd0fd3b40a250d_22">[1]Payroll!#REF!</definedName>
    <definedName name="_vena_PayrollS1_PayrollB3_C_FV_56493ffece784c5db4cd0fd3b40a250d_23">[1]Payroll!#REF!</definedName>
    <definedName name="_vena_PayrollS1_PayrollB3_C_FV_56493ffece784c5db4cd0fd3b40a250d_24">[1]Payroll!#REF!</definedName>
    <definedName name="_vena_PayrollS1_PayrollB3_C_FV_56493ffece784c5db4cd0fd3b40a250d_3">[1]Payroll!#REF!</definedName>
    <definedName name="_vena_PayrollS1_PayrollB3_C_FV_56493ffece784c5db4cd0fd3b40a250d_4">[1]Payroll!#REF!</definedName>
    <definedName name="_vena_PayrollS1_PayrollB3_C_FV_56493ffece784c5db4cd0fd3b40a250d_5">[1]Payroll!#REF!</definedName>
    <definedName name="_vena_PayrollS1_PayrollB3_C_FV_56493ffece784c5db4cd0fd3b40a250d_6">[1]Payroll!#REF!</definedName>
    <definedName name="_vena_PayrollS1_PayrollB3_C_FV_56493ffece784c5db4cd0fd3b40a250d_7">[1]Payroll!#REF!</definedName>
    <definedName name="_vena_PayrollS1_PayrollB3_C_FV_56493ffece784c5db4cd0fd3b40a250d_8">[1]Payroll!#REF!</definedName>
    <definedName name="_vena_PayrollS1_PayrollB3_C_FV_56493ffece784c5db4cd0fd3b40a250d_9">[1]Payroll!#REF!</definedName>
    <definedName name="_vena_PayrollS1_PayrollB3_C_FV_e1c3a244dc3d4f149ecdf7d748811086">[1]Payroll!#REF!</definedName>
    <definedName name="_vena_PayrollS1_PayrollB3_C_FV_e1c3a244dc3d4f149ecdf7d748811086_1">[1]Payroll!#REF!</definedName>
    <definedName name="_vena_PayrollS1_PayrollB3_C_FV_e1c3a244dc3d4f149ecdf7d748811086_10">[1]Payroll!#REF!</definedName>
    <definedName name="_vena_PayrollS1_PayrollB3_C_FV_e1c3a244dc3d4f149ecdf7d748811086_11">[1]Payroll!#REF!</definedName>
    <definedName name="_vena_PayrollS1_PayrollB3_C_FV_e1c3a244dc3d4f149ecdf7d748811086_12">[1]Payroll!#REF!</definedName>
    <definedName name="_vena_PayrollS1_PayrollB3_C_FV_e1c3a244dc3d4f149ecdf7d748811086_13">[1]Payroll!#REF!</definedName>
    <definedName name="_vena_PayrollS1_PayrollB3_C_FV_e1c3a244dc3d4f149ecdf7d748811086_14">[1]Payroll!#REF!</definedName>
    <definedName name="_vena_PayrollS1_PayrollB3_C_FV_e1c3a244dc3d4f149ecdf7d748811086_15">[1]Payroll!#REF!</definedName>
    <definedName name="_vena_PayrollS1_PayrollB3_C_FV_e1c3a244dc3d4f149ecdf7d748811086_16">[1]Payroll!#REF!</definedName>
    <definedName name="_vena_PayrollS1_PayrollB3_C_FV_e1c3a244dc3d4f149ecdf7d748811086_17">[1]Payroll!#REF!</definedName>
    <definedName name="_vena_PayrollS1_PayrollB3_C_FV_e1c3a244dc3d4f149ecdf7d748811086_18">[1]Payroll!#REF!</definedName>
    <definedName name="_vena_PayrollS1_PayrollB3_C_FV_e1c3a244dc3d4f149ecdf7d748811086_19">[1]Payroll!#REF!</definedName>
    <definedName name="_vena_PayrollS1_PayrollB3_C_FV_e1c3a244dc3d4f149ecdf7d748811086_2">[1]Payroll!#REF!</definedName>
    <definedName name="_vena_PayrollS1_PayrollB3_C_FV_e1c3a244dc3d4f149ecdf7d748811086_20">[1]Payroll!#REF!</definedName>
    <definedName name="_vena_PayrollS1_PayrollB3_C_FV_e1c3a244dc3d4f149ecdf7d748811086_21">[1]Payroll!#REF!</definedName>
    <definedName name="_vena_PayrollS1_PayrollB3_C_FV_e1c3a244dc3d4f149ecdf7d748811086_22">[1]Payroll!#REF!</definedName>
    <definedName name="_vena_PayrollS1_PayrollB3_C_FV_e1c3a244dc3d4f149ecdf7d748811086_23">[1]Payroll!#REF!</definedName>
    <definedName name="_vena_PayrollS1_PayrollB3_C_FV_e1c3a244dc3d4f149ecdf7d748811086_3">[1]Payroll!#REF!</definedName>
    <definedName name="_vena_PayrollS1_PayrollB3_C_FV_e1c3a244dc3d4f149ecdf7d748811086_4">[1]Payroll!#REF!</definedName>
    <definedName name="_vena_PayrollS1_PayrollB3_C_FV_e1c3a244dc3d4f149ecdf7d748811086_5">[1]Payroll!#REF!</definedName>
    <definedName name="_vena_PayrollS1_PayrollB3_C_FV_e1c3a244dc3d4f149ecdf7d748811086_6">[1]Payroll!#REF!</definedName>
    <definedName name="_vena_PayrollS1_PayrollB3_C_FV_e1c3a244dc3d4f149ecdf7d748811086_7">[1]Payroll!#REF!</definedName>
    <definedName name="_vena_PayrollS1_PayrollB3_C_FV_e1c3a244dc3d4f149ecdf7d748811086_8">[1]Payroll!#REF!</definedName>
    <definedName name="_vena_PayrollS1_PayrollB3_C_FV_e1c3a244dc3d4f149ecdf7d748811086_9">[1]Payroll!#REF!</definedName>
    <definedName name="_vena_PayrollS1_PayrollB3_R_5_721231448376606720">[1]Payroll!#REF!</definedName>
    <definedName name="_vena_PayrollS1_PayrollB3_R_5_721231448380801024">[1]Payroll!#REF!</definedName>
    <definedName name="_vena_PayrollS1_PayrollB3_R_5_721231448384995329">[1]Payroll!#REF!</definedName>
    <definedName name="_vena_PayrollS1_PayrollB3_R_5_721231448384995331">[1]Payroll!#REF!</definedName>
    <definedName name="_vena_PayrollS1_PayrollB3_R_5_721231448384995333">[1]Payroll!#REF!</definedName>
    <definedName name="_vena_PayrollS1_PayrollB3_R_5_721231448389189633">[1]Payroll!#REF!</definedName>
    <definedName name="_vena_PayrollS1_PayrollB3_R_5_721231448389189635">[1]Payroll!#REF!</definedName>
    <definedName name="_vena_PayrollS1_PayrollB3_R_5_721231448393383937">[1]Payroll!#REF!</definedName>
    <definedName name="_vena_PayrollS1_PayrollB3_R_5_721231448393383939">[1]Payroll!#REF!</definedName>
    <definedName name="_vena_PayrollS1_PayrollB3_R_5_721231448393383941">[1]Payroll!#REF!</definedName>
    <definedName name="_vena_PayrollS1_PayrollB3_R_5_721231448397578241">[1]Payroll!#REF!</definedName>
    <definedName name="_vena_PayrollS1_PayrollB3_R_5_721231448397578243">[1]Payroll!#REF!</definedName>
    <definedName name="_vena_PayrollS1_PayrollB3_R_5_721231448401772545">[1]Payroll!#REF!</definedName>
    <definedName name="_vena_PayrollS1_PayrollB3_R_5_721231448401772547">[1]Payroll!#REF!</definedName>
    <definedName name="_vena_PayrollS1_PayrollB3_R_5_721231448401772549">[1]Payroll!#REF!</definedName>
    <definedName name="_vena_PayrollS1_PayrollB3_R_5_721231448405966849">[1]Payroll!#REF!</definedName>
    <definedName name="_vena_PayrollS1_PayrollB3_R_5_721231448405966851">[1]Payroll!#REF!</definedName>
    <definedName name="_vena_PayrollS1_PayrollB3_R_5_721231448410161153">[1]Payroll!#REF!</definedName>
    <definedName name="_vena_PayrollS1_PayrollB3_R_5_721231448410161155">[1]Payroll!#REF!</definedName>
    <definedName name="_vena_PayrollS1_PayrollB3_R_5_721231448410161157">[1]Payroll!#REF!</definedName>
    <definedName name="_vena_PayrollS1_PayrollB3_R_5_721231448414355457">[1]Payroll!#REF!</definedName>
    <definedName name="_vena_PayrollS1_PayrollB3_R_5_721231448414355459">[1]Payroll!#REF!</definedName>
    <definedName name="_vena_PayrollS1_PayrollB3_R_5_721231448414355461">[1]Payroll!#REF!</definedName>
    <definedName name="_vena_PayrollS1_PayrollB3_R_5_721231448418549761">[1]Payroll!#REF!</definedName>
    <definedName name="_vena_PayrollS1_PayrollB3_R_5_721231448418549763">[1]Payroll!#REF!</definedName>
    <definedName name="_vena_PayrollS1_PayrollB3_R_5_721231448422744065">[1]Payroll!#REF!</definedName>
    <definedName name="_vena_PayrollS1_PayrollB3_R_5_721231448422744067">[1]Payroll!#REF!</definedName>
    <definedName name="_vena_PayrollS1_PayrollB3_R_5_721231448422744069">[1]Payroll!#REF!</definedName>
    <definedName name="_vena_PayrollS1_PayrollB3_R_5_721231448426938369">[1]Payroll!#REF!</definedName>
    <definedName name="_vena_PayrollS1_PayrollB3_R_5_721231448426938371">[1]Payroll!#REF!</definedName>
    <definedName name="_vena_PayrollS1_PayrollB3_R_5_721231448431132673">[1]Payroll!#REF!</definedName>
    <definedName name="_vena_PayrollS1_PayrollB3_R_5_721231448431132675">[1]Payroll!#REF!</definedName>
    <definedName name="_vena_PayrollS1_PayrollB3_R_5_721231448431132677">[1]Payroll!#REF!</definedName>
    <definedName name="_vena_PayrollS1_PayrollB3_R_5_721231448435326977">[1]Payroll!#REF!</definedName>
    <definedName name="_vena_PayrollS1_PayrollB3_R_5_721231448435326979">[1]Payroll!#REF!</definedName>
    <definedName name="_vena_PayrollS1_PayrollB3_R_5_721231448439521281">[1]Payroll!#REF!</definedName>
    <definedName name="_vena_PayrollS1_PayrollB3_R_5_721231448439521283">[1]Payroll!#REF!</definedName>
    <definedName name="_vena_PayrollS1_PayrollB3_R_5_721231448439521285">[1]Payroll!#REF!</definedName>
    <definedName name="_vena_PayrollS1_PayrollB3_R_5_721231448443715585">[1]Payroll!#REF!</definedName>
    <definedName name="_vena_PayrollS1_PayrollB3_R_5_721231448443715587">[1]Payroll!#REF!</definedName>
    <definedName name="_vena_PayrollS1_PayrollB3_R_5_721231448443715589">[1]Payroll!#REF!</definedName>
    <definedName name="_vena_PayrollS1_PayrollB3_R_5_721231448447909889">[1]Payroll!#REF!</definedName>
    <definedName name="_vena_PayrollS1_PayrollB3_R_5_721231448447909891">[1]Payroll!#REF!</definedName>
    <definedName name="_vena_PayrollS1_PayrollB3_R_5_721231448452104193">[1]Payroll!#REF!</definedName>
    <definedName name="_vena_PayrollS1_PayrollB3_R_5_721231448452104195">[1]Payroll!#REF!</definedName>
    <definedName name="_vena_PayrollS1_PayrollB3_R_5_721231448452104197">[1]Payroll!#REF!</definedName>
    <definedName name="_vena_PayrollS1_PayrollB3_R_5_721231448456298497">[1]Payroll!#REF!</definedName>
    <definedName name="_vena_PayrollS1_PayrollB3_R_5_721231448456298499">[1]Payroll!#REF!</definedName>
    <definedName name="_vena_PayrollS1_PayrollB3_R_5_721231448460492801">[1]Payroll!#REF!</definedName>
    <definedName name="_vena_PayrollS1_PayrollB3_R_5_721231448460492803">[1]Payroll!#REF!</definedName>
    <definedName name="_vena_PayrollS1_PayrollB3_R_5_721231448460492805">[1]Payroll!#REF!</definedName>
    <definedName name="_vena_PayrollS1_PayrollB3_R_5_721231448464687105">[1]Payroll!#REF!</definedName>
    <definedName name="_vena_PayrollS1_PayrollB3_R_5_721231448464687107">[1]Payroll!#REF!</definedName>
    <definedName name="_vena_PayrollS1_PayrollB3_R_5_721231448468881409">[1]Payroll!#REF!</definedName>
    <definedName name="_vena_PayrollS1_PayrollB3_R_5_721231448468881411">[1]Payroll!#REF!</definedName>
    <definedName name="_vena_PayrollS1_PayrollB3_R_5_721231448468881413">[1]Payroll!#REF!</definedName>
    <definedName name="_vena_PayrollS1_PayrollB4_C_8_720177941305491604">[1]Payroll!#REF!</definedName>
    <definedName name="_vena_PayrollS1_PayrollB4_C_8_720177941305491604_1">[1]Payroll!#REF!</definedName>
    <definedName name="_vena_PayrollS1_PayrollB4_C_8_720177941305491604_10">[1]Payroll!#REF!</definedName>
    <definedName name="_vena_PayrollS1_PayrollB4_C_8_720177941305491604_11">[1]Payroll!#REF!</definedName>
    <definedName name="_vena_PayrollS1_PayrollB4_C_8_720177941305491604_2">[1]Payroll!#REF!</definedName>
    <definedName name="_vena_PayrollS1_PayrollB4_C_8_720177941305491604_3">[1]Payroll!#REF!</definedName>
    <definedName name="_vena_PayrollS1_PayrollB4_C_8_720177941305491604_4">[1]Payroll!#REF!</definedName>
    <definedName name="_vena_PayrollS1_PayrollB4_C_8_720177941305491604_5">[1]Payroll!#REF!</definedName>
    <definedName name="_vena_PayrollS1_PayrollB4_C_8_720177941305491604_6">[1]Payroll!#REF!</definedName>
    <definedName name="_vena_PayrollS1_PayrollB4_C_8_720177941305491604_7">[1]Payroll!#REF!</definedName>
    <definedName name="_vena_PayrollS1_PayrollB4_C_8_720177941305491604_8">[1]Payroll!#REF!</definedName>
    <definedName name="_vena_PayrollS1_PayrollB4_C_8_720177941305491604_9">[1]Payroll!#REF!</definedName>
    <definedName name="_vena_PayrollS1_PayrollB4_C_FV_56493ffece784c5db4cd0fd3b40a250d_1">[1]Payroll!#REF!</definedName>
    <definedName name="_vena_PayrollS1_PayrollB4_C_FV_56493ffece784c5db4cd0fd3b40a250d_10">[1]Payroll!#REF!</definedName>
    <definedName name="_vena_PayrollS1_PayrollB4_C_FV_56493ffece784c5db4cd0fd3b40a250d_11">[1]Payroll!#REF!</definedName>
    <definedName name="_vena_PayrollS1_PayrollB4_C_FV_56493ffece784c5db4cd0fd3b40a250d_12">[1]Payroll!#REF!</definedName>
    <definedName name="_vena_PayrollS1_PayrollB4_C_FV_56493ffece784c5db4cd0fd3b40a250d_2">[1]Payroll!#REF!</definedName>
    <definedName name="_vena_PayrollS1_PayrollB4_C_FV_56493ffece784c5db4cd0fd3b40a250d_3">[1]Payroll!#REF!</definedName>
    <definedName name="_vena_PayrollS1_PayrollB4_C_FV_56493ffece784c5db4cd0fd3b40a250d_4">[1]Payroll!#REF!</definedName>
    <definedName name="_vena_PayrollS1_PayrollB4_C_FV_56493ffece784c5db4cd0fd3b40a250d_5">[1]Payroll!#REF!</definedName>
    <definedName name="_vena_PayrollS1_PayrollB4_C_FV_56493ffece784c5db4cd0fd3b40a250d_6">[1]Payroll!#REF!</definedName>
    <definedName name="_vena_PayrollS1_PayrollB4_C_FV_56493ffece784c5db4cd0fd3b40a250d_7">[1]Payroll!#REF!</definedName>
    <definedName name="_vena_PayrollS1_PayrollB4_C_FV_56493ffece784c5db4cd0fd3b40a250d_8">[1]Payroll!#REF!</definedName>
    <definedName name="_vena_PayrollS1_PayrollB4_C_FV_56493ffece784c5db4cd0fd3b40a250d_9">[1]Payroll!#REF!</definedName>
    <definedName name="_vena_PayrollS1_PayrollB4_C_FV_e1c3a244dc3d4f149ecdf7d748811086">[1]Payroll!#REF!</definedName>
    <definedName name="_vena_PayrollS1_PayrollB4_C_FV_e1c3a244dc3d4f149ecdf7d748811086_1">[1]Payroll!#REF!</definedName>
    <definedName name="_vena_PayrollS1_PayrollB4_C_FV_e1c3a244dc3d4f149ecdf7d748811086_10">[1]Payroll!#REF!</definedName>
    <definedName name="_vena_PayrollS1_PayrollB4_C_FV_e1c3a244dc3d4f149ecdf7d748811086_11">[1]Payroll!#REF!</definedName>
    <definedName name="_vena_PayrollS1_PayrollB4_C_FV_e1c3a244dc3d4f149ecdf7d748811086_2">[1]Payroll!#REF!</definedName>
    <definedName name="_vena_PayrollS1_PayrollB4_C_FV_e1c3a244dc3d4f149ecdf7d748811086_3">[1]Payroll!#REF!</definedName>
    <definedName name="_vena_PayrollS1_PayrollB4_C_FV_e1c3a244dc3d4f149ecdf7d748811086_4">[1]Payroll!#REF!</definedName>
    <definedName name="_vena_PayrollS1_PayrollB4_C_FV_e1c3a244dc3d4f149ecdf7d748811086_5">[1]Payroll!#REF!</definedName>
    <definedName name="_vena_PayrollS1_PayrollB4_C_FV_e1c3a244dc3d4f149ecdf7d748811086_6">[1]Payroll!#REF!</definedName>
    <definedName name="_vena_PayrollS1_PayrollB4_C_FV_e1c3a244dc3d4f149ecdf7d748811086_7">[1]Payroll!#REF!</definedName>
    <definedName name="_vena_PayrollS1_PayrollB4_C_FV_e1c3a244dc3d4f149ecdf7d748811086_8">[1]Payroll!#REF!</definedName>
    <definedName name="_vena_PayrollS1_PayrollB4_C_FV_e1c3a244dc3d4f149ecdf7d748811086_9">[1]Payroll!#REF!</definedName>
    <definedName name="_vena_PayrollS1_PayrollB4_R_5_720177941104164980">[1]Payroll!#REF!</definedName>
    <definedName name="_vena_PayrollS1_PayrollB4_R_5_720177941104164983">[1]Payroll!#REF!</definedName>
    <definedName name="_vena_PayrollS1_PayrollB4_R_5_720177941104164996">[1]Payroll!#REF!</definedName>
    <definedName name="_vena_PayrollS1_PayrollB4_R_5_720177941125136429">[1]Payroll!#REF!</definedName>
    <definedName name="_vena_RatesS1_P_3_720177941083193402" comment="*">[1]Rates!#REF!</definedName>
    <definedName name="_vena_RatesS1_P_6_720177941255159927" comment="*">[1]Rates!#REF!</definedName>
    <definedName name="_vena_RatesS1_P_7_720177941267742850" comment="*">[1]Rates!#REF!</definedName>
    <definedName name="_vena_RatesS1_P_FV_e3545e3dcc52420a84dcdae3a23a4597" comment="*">[1]Rates!#REF!</definedName>
    <definedName name="_vena_RatesS1_RatesB1_C_8_720177941305491604">[1]Rates!#REF!</definedName>
    <definedName name="_vena_RatesS1_RatesB1_C_8_720177941305491604_1">[1]Rates!#REF!</definedName>
    <definedName name="_vena_RatesS1_RatesB1_C_8_720177941305491604_2">[1]Rates!#REF!</definedName>
    <definedName name="_vena_RatesS1_RatesB1_C_8_720177941305491604_3">[1]Rates!#REF!</definedName>
    <definedName name="_vena_RatesS1_RatesB1_C_8_720177941305491604_4">[1]Rates!#REF!</definedName>
    <definedName name="_vena_RatesS1_RatesB1_C_8_720177941305491604_5">[1]Rates!#REF!</definedName>
    <definedName name="_vena_RatesS1_RatesB1_C_FV_e1c3a244dc3d4f149ecdf7d748811086">[1]Rates!#REF!</definedName>
    <definedName name="_vena_RatesS1_RatesB1_C_FV_e1c3a244dc3d4f149ecdf7d748811086_1">[1]Rates!#REF!</definedName>
    <definedName name="_vena_RatesS1_RatesB1_C_FV_e1c3a244dc3d4f149ecdf7d748811086_2">[1]Rates!#REF!</definedName>
    <definedName name="_vena_RatesS1_RatesB1_C_FV_e1c3a244dc3d4f149ecdf7d748811086_3">[1]Rates!#REF!</definedName>
    <definedName name="_vena_RatesS1_RatesB1_C_FV_e1c3a244dc3d4f149ecdf7d748811086_4">[1]Rates!#REF!</definedName>
    <definedName name="_vena_RatesS1_RatesB1_C_FV_e1c3a244dc3d4f149ecdf7d748811086_5">[1]Rates!#REF!</definedName>
    <definedName name="_vena_RatesS1_RatesB1_R_1_720177941041250317_1">[1]Rates!#REF!</definedName>
    <definedName name="_vena_RatesS1_RatesB1_R_1_720177941041250317_15">[1]Rates!#REF!</definedName>
    <definedName name="_vena_RatesS1_RatesB1_R_1_720177941041250317_16">[1]Rates!#REF!</definedName>
    <definedName name="_vena_RatesS1_RatesB1_R_1_720177941041250317_17">[1]Rates!#REF!</definedName>
    <definedName name="_vena_RatesS1_RatesB1_R_1_720177941041250317_18">[1]Rates!#REF!</definedName>
    <definedName name="_vena_RatesS1_RatesB1_R_1_720177941041250317_19">[1]Rates!#REF!</definedName>
    <definedName name="_vena_RatesS1_RatesB1_R_1_720177941041250317_20">[1]Rates!#REF!</definedName>
    <definedName name="_vena_RatesS1_RatesB1_R_1_720177941041250317_21">[1]Rates!#REF!</definedName>
    <definedName name="_vena_RatesS1_RatesB1_R_1_720177941041250317_22">[1]Rates!#REF!</definedName>
    <definedName name="_vena_RatesS1_RatesB1_R_1_720177941041250317_23">[1]Rates!#REF!</definedName>
    <definedName name="_vena_RatesS1_RatesB1_R_1_720177941041250317_24">[1]Rates!#REF!</definedName>
    <definedName name="_vena_RatesS1_RatesB1_R_1_720177941041250317_25">[1]Rates!#REF!</definedName>
    <definedName name="_vena_RatesS1_RatesB1_R_1_720177941041250317_26">[1]Rates!#REF!</definedName>
    <definedName name="_vena_RatesS1_RatesB1_R_1_720177941041250317_27">[1]Rates!#REF!</definedName>
    <definedName name="_vena_RatesS1_RatesB1_R_1_720177941041250317_28">[1]Rates!#REF!</definedName>
    <definedName name="_vena_RatesS1_RatesB1_R_1_720177941041250317_29">[1]Rates!#REF!</definedName>
    <definedName name="_vena_RatesS1_RatesB1_R_1_720177941041250317_4">[1]Rates!#REF!</definedName>
    <definedName name="_vena_RatesS1_RatesB1_R_1_720177941041250317_5">[1]Rates!#REF!</definedName>
    <definedName name="_vena_RatesS1_RatesB1_R_1_720177941041250317_6">[1]Rates!#REF!</definedName>
    <definedName name="_vena_RatesS1_RatesB1_R_1_720177941041250317_8">[1]Rates!#REF!</definedName>
    <definedName name="_vena_RatesS1_RatesB1_R_5_1062594774089859072">[1]Rates!#REF!</definedName>
    <definedName name="_vena_RatesS1_RatesB1_R_5_1062594914645311488">[1]Rates!#REF!</definedName>
    <definedName name="_vena_RatesS1_RatesB1_R_5_1062595101438902302">[1]Rates!#REF!</definedName>
    <definedName name="_vena_RatesS1_RatesB1_R_5_1062595185622515716">[1]Rates!#REF!</definedName>
    <definedName name="_vena_RatesS1_RatesB1_R_5_1103874542826684416">[1]Rates!#REF!</definedName>
    <definedName name="_vena_RatesS1_RatesB1_R_5_1103874882687205376">[1]Rates!#REF!</definedName>
    <definedName name="_vena_RatesS1_RatesB1_R_5_1103874968796266496">[1]Rates!#REF!</definedName>
    <definedName name="_vena_RatesS1_RatesB1_R_5_1103875048437579776">[1]Rates!#REF!</definedName>
    <definedName name="_vena_RatesS1_RatesB1_R_5_1103875086425391104">[1]Rates!#REF!</definedName>
    <definedName name="_vena_RatesS1_RatesB1_R_5_1447004019308494848">[1]Rates!#REF!</definedName>
    <definedName name="_vena_RatesS1_RatesB1_R_5_720177941099970573">[1]Rates!#REF!</definedName>
    <definedName name="_vena_RatesS1_RatesB1_R_5_720177941099970625">[1]Rates!#REF!</definedName>
    <definedName name="_vena_RatesS1_RatesB1_R_5_720177941099970629">[1]Rates!#REF!</definedName>
    <definedName name="_vena_RatesS1_RatesB1_R_5_720177941108359202">[1]Rates!#REF!</definedName>
    <definedName name="_vena_RatesS1_RatesB1_R_5_720177941116747930">[1]Rates!#REF!</definedName>
    <definedName name="_vena_RatesS1_RatesB1_R_5_720177941120942108">[1]Rates!#REF!</definedName>
    <definedName name="_vena_RatesS1_RatesB1_R_5_720177941133525155">[1]Rates!#REF!</definedName>
    <definedName name="_vena_RatesS1_RatesB1_R_5_720177941141913623">[1]Rates!#REF!</definedName>
    <definedName name="_vena_RatesS1_RatesB1_R_5_720177941141913626">[1]Rates!#REF!</definedName>
    <definedName name="_vena_RatesS1_RatesB1_R_5_720177941141913759">[1]Rates!#REF!</definedName>
    <definedName name="_vena_RatesS1_RatesB1_R_5_720177941141913762">[1]Rates!#REF!</definedName>
    <definedName name="_vena_RatesS1_RatesB1_R_5_720177941150302286">[1]Rates!#REF!</definedName>
    <definedName name="_vena_RatesS1_RatesB1_R_5_738997556312670208">[1]Rates!#REF!</definedName>
    <definedName name="_vena_RatesS1_RatesB1_R_5_738997844933738496">[1]Rates!#REF!</definedName>
    <definedName name="_vena_RatesS1_RatesB1_R_5_738997909171208192">[1]Rates!#REF!</definedName>
    <definedName name="_vena_RatesS1_RatesB1_R_FV_56493ffece784c5db4cd0fd3b40a250d_1">[1]Rates!#REF!</definedName>
    <definedName name="_vena_RatesS1_RatesB1_R_FV_56493ffece784c5db4cd0fd3b40a250d_2">[1]Rates!#REF!</definedName>
    <definedName name="_vena_RatesS1_RatesB1_R_FV_56493ffece784c5db4cd0fd3b40a250d_6">[1]Rates!#REF!</definedName>
    <definedName name="_vena_RatesS1_RatesB1_R_FV_56493ffece784c5db4cd0fd3b40a250d_7">[1]Rates!#REF!</definedName>
    <definedName name="_vena_RatesS1_RatesB1_R_FV_56493ffece784c5db4cd0fd3b40a250d_8">[1]Rates!#REF!</definedName>
    <definedName name="_vena_RatesS1_RatesB2_C_4_720177941095776277">[1]Rates!#REF!</definedName>
    <definedName name="_vena_RatesS1_RatesB2_C_8_720177941305491604">[1]Rates!#REF!</definedName>
    <definedName name="_vena_RatesS1_RatesB2_C_8_720177941305491604_1">[1]Rates!#REF!</definedName>
    <definedName name="_vena_RatesS1_RatesB2_C_8_720177941305491604_2">[1]Rates!#REF!</definedName>
    <definedName name="_vena_RatesS1_RatesB2_C_8_720177941305491604_3">[1]Rates!#REF!</definedName>
    <definedName name="_vena_RatesS1_RatesB2_C_8_720177941305491604_4">[1]Rates!#REF!</definedName>
    <definedName name="_vena_RatesS1_RatesB2_C_8_720177941305491604_5">[1]Rates!#REF!</definedName>
    <definedName name="_vena_RatesS1_RatesB2_C_8_720177941309685782">[1]Rates!#REF!</definedName>
    <definedName name="_vena_RatesS1_RatesB2_C_FV_e1c3a244dc3d4f149ecdf7d748811086_2">[1]Rates!#REF!</definedName>
    <definedName name="_vena_RatesS1_RatesB2_C_FV_e1c3a244dc3d4f149ecdf7d748811086_3">[1]Rates!#REF!</definedName>
    <definedName name="_vena_RatesS1_RatesB2_C_FV_e1c3a244dc3d4f149ecdf7d748811086_4">[1]Rates!#REF!</definedName>
    <definedName name="_vena_RatesS1_RatesB2_C_FV_e1c3a244dc3d4f149ecdf7d748811086_5">[1]Rates!#REF!</definedName>
    <definedName name="_vena_RatesS1_RatesB2_C_FV_e1c3a244dc3d4f149ecdf7d748811086_6">[1]Rates!#REF!</definedName>
    <definedName name="_vena_RatesS1_RatesB2_C_FV_e1c3a244dc3d4f149ecdf7d748811086_7">[1]Rates!#REF!</definedName>
    <definedName name="_vena_RatesS1_RatesB2_R_5_720177941137719313" comment="*">[1]Rates!#REF!</definedName>
    <definedName name="_vena_RatesS1_RatesB2_R_FV_56493ffece784c5db4cd0fd3b40a250d">[1]Rates!#REF!</definedName>
    <definedName name="_vena_RatesS1_RatesB3_C_8_720177941305491462">[1]Rates!#REF!</definedName>
    <definedName name="_vena_RatesS1_RatesB3_C_8_720177941305491462_1">[1]Rates!#REF!</definedName>
    <definedName name="_vena_RatesS1_RatesB3_C_8_720177941305491462_2">[1]Rates!#REF!</definedName>
    <definedName name="_vena_RatesS1_RatesB3_C_8_720177941305491462_3">[1]Rates!#REF!</definedName>
    <definedName name="_vena_RatesS1_RatesB3_C_8_720177941305491462_4">[1]Rates!#REF!</definedName>
    <definedName name="_vena_RatesS1_RatesB3_C_8_720177941305491462_5">[1]Rates!#REF!</definedName>
    <definedName name="_vena_RatesS1_RatesB3_C_8_720177941305491676">[1]Rates!#REF!</definedName>
    <definedName name="_vena_RatesS1_RatesB3_C_FV_e1c3a244dc3d4f149ecdf7d748811086">[1]Rates!#REF!</definedName>
    <definedName name="_vena_RatesS1_RatesB3_C_FV_e1c3a244dc3d4f149ecdf7d748811086_1">[1]Rates!#REF!</definedName>
    <definedName name="_vena_RatesS1_RatesB3_C_FV_e1c3a244dc3d4f149ecdf7d748811086_2">[1]Rates!#REF!</definedName>
    <definedName name="_vena_RatesS1_RatesB3_C_FV_e1c3a244dc3d4f149ecdf7d748811086_3">[1]Rates!#REF!</definedName>
    <definedName name="_vena_RatesS1_RatesB3_C_FV_e1c3a244dc3d4f149ecdf7d748811086_4">[1]Rates!#REF!</definedName>
    <definedName name="_vena_RatesS1_RatesB3_C_FV_e1c3a244dc3d4f149ecdf7d748811086_5">[1]Rates!#REF!</definedName>
    <definedName name="_vena_RatesS1_RatesB3_C_FV_e1c3a244dc3d4f149ecdf7d748811086_6">[1]Rates!#REF!</definedName>
    <definedName name="_vena_RatesS1_RatesB3_R_5_1062601733325455360">[1]Rates!#REF!</definedName>
    <definedName name="_vena_RatesS1_RatesB3_R_5_1062601765202165760">[1]Rates!#REF!</definedName>
    <definedName name="_vena_RatesS1_RatesB3_R_5_1062601806868119552">[1]Rates!#REF!</definedName>
    <definedName name="_vena_RatesS1_RatesB3_R_5_1062601853878009856">[1]Rates!#REF!</definedName>
    <definedName name="_vena_RatesS1_RatesB3_R_5_1062601895397556224">[1]Rates!#REF!</definedName>
    <definedName name="_vena_RatesS1_RatesB3_R_5_720177941125136477">[1]Rates!#REF!</definedName>
    <definedName name="_vena_RatesS1_RatesB3_R_5_720177941133525179">[1]Rates!#REF!</definedName>
    <definedName name="_vena_RatesS1_RatesB3_R_FV_56493ffece784c5db4cd0fd3b40a250d_10">[1]Rates!#REF!</definedName>
    <definedName name="_vena_RatesS1_RatesB3_R_FV_56493ffece784c5db4cd0fd3b40a250d_4">[1]Rates!#REF!</definedName>
    <definedName name="_vena_RatesS1_RatesB3_R_FV_56493ffece784c5db4cd0fd3b40a250d_5">[1]Rates!#REF!</definedName>
    <definedName name="_vena_RatesS1_RatesB3_R_FV_56493ffece784c5db4cd0fd3b40a250d_6">[1]Rates!#REF!</definedName>
    <definedName name="_vena_RatesS1_RatesB3_R_FV_56493ffece784c5db4cd0fd3b40a250d_7">[1]Rates!#REF!</definedName>
    <definedName name="_vena_RatesS1_RatesB3_R_FV_56493ffece784c5db4cd0fd3b40a250d_8">[1]Rates!#REF!</definedName>
    <definedName name="_vena_RatesS1_RatesB3_R_FV_56493ffece784c5db4cd0fd3b40a250d_9">[1]Rates!#REF!</definedName>
    <definedName name="ChooseCFScenario">'MYP updated post SPCSA response'!#REF!</definedName>
    <definedName name="ChooseCS1Scenario">'MYP updated post SPCSA response'!#REF!</definedName>
    <definedName name="ChooseSubLoc">'MYP updated post SPCSA response'!#REF!</definedName>
    <definedName name="ChooseYear">'MYP updated post SPCSA response'!#REF!</definedName>
    <definedName name="CommonSubLoc">'MYP updated post SPCSA response'!#REF!</definedName>
    <definedName name="FiscalMonth">'MYP updated post SPCSA response'!#REF!</definedName>
    <definedName name="HTML_CodePage" hidden="1">1252</definedName>
    <definedName name="HTML_Control" hidden="1">{"'Sheet1'!$A$1:$K$359"}</definedName>
    <definedName name="HTML_Description" hidden="1">""</definedName>
    <definedName name="HTML_Email" hidden="1">""</definedName>
    <definedName name="HTML_Header" hidden="1">"Master List of Resources"</definedName>
    <definedName name="HTML_LastUpdate" hidden="1">"7/12/99"</definedName>
    <definedName name="HTML_LineAfter" hidden="1">FALSE</definedName>
    <definedName name="HTML_LineBefore" hidden="1">FALSE</definedName>
    <definedName name="HTML_Name" hidden="1">"Mary Eve Peek"</definedName>
    <definedName name="HTML_OBDlg2" hidden="1">TRUE</definedName>
    <definedName name="HTML_OBDlg4" hidden="1">TRUE</definedName>
    <definedName name="HTML_OS" hidden="1">0</definedName>
    <definedName name="HTML_PathFile" hidden="1">"H:\ofsma\sacs\ResourceHistory.htm"</definedName>
    <definedName name="HTML_Title" hidden="1">"Master List of Resources"</definedName>
    <definedName name="Last_Row">IF(Values_Entered,Header_Row+Number_of_Payments,Header_Row)</definedName>
    <definedName name="Month">'MYP updated post SPCSA response'!#REF!</definedName>
    <definedName name="NoSaveAfterMacro">'MYP updated post SPCSA response'!#REF!</definedName>
    <definedName name="Number_of_Payments">MATCH(0.01,End_Bal,-1)+1</definedName>
    <definedName name="Number_of_Payments_9">MATCH(0.01,End_Bal_9,-1)+1</definedName>
    <definedName name="_xlnm.Print_Area" localSheetId="0">'MYP updated post SPCSA response'!$A$1:$J$421</definedName>
    <definedName name="Print_Area_Reset">OFFSET(Full_Print,0,0,Last_Row)</definedName>
    <definedName name="_xlnm.Print_Titles" localSheetId="0">'MYP updated post SPCSA response'!$1:$6</definedName>
    <definedName name="SAPBEXdnldView" hidden="1">"4GKQGA68BTJSRT8MI528THIA3"</definedName>
    <definedName name="SAPBEXsysID" hidden="1">"PB1"</definedName>
    <definedName name="Scenario">'MYP updated post SPCSA response'!#REF!</definedName>
    <definedName name="Subsidiary_Location">'MYP updated post SPCSA response'!#REF!</definedName>
    <definedName name="SubsidiaryNumber">'MYP updated post SPCSA response'!#REF!</definedName>
    <definedName name="Year1">'MYP updated post SPCSA response'!#REF!</definedName>
    <definedName name="YearAbsolute">'MYP updated post SPCSA response'!#REF!</definedName>
    <definedName name="YearCode">'MYP updated post SPCSA response'!#REF!</definedName>
    <definedName name="YearRelative">'MYP updated post SPCSA response'!#REF!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O55" i="1"/>
  <c r="P55" i="1"/>
  <c r="M55" i="1"/>
  <c r="L55" i="1"/>
  <c r="P127" i="1"/>
  <c r="O127" i="1"/>
  <c r="N127" i="1"/>
  <c r="M127" i="1"/>
  <c r="M30" i="1"/>
  <c r="N28" i="1"/>
  <c r="O28" i="1"/>
  <c r="P28" i="1"/>
  <c r="Q28" i="1"/>
  <c r="M28" i="1"/>
  <c r="M24" i="1" l="1"/>
  <c r="Q22" i="1"/>
  <c r="P22" i="1"/>
  <c r="O22" i="1"/>
  <c r="N22" i="1"/>
  <c r="P124" i="1"/>
  <c r="O124" i="1"/>
  <c r="N124" i="1"/>
  <c r="M124" i="1"/>
  <c r="P118" i="1"/>
  <c r="O118" i="1"/>
  <c r="N118" i="1"/>
  <c r="M118" i="1"/>
  <c r="L118" i="1"/>
  <c r="I12" i="1"/>
  <c r="C13" i="1"/>
  <c r="C14" i="1"/>
  <c r="D14" i="1"/>
  <c r="D15" i="1"/>
  <c r="E15" i="1"/>
  <c r="E16" i="1"/>
  <c r="F16" i="1"/>
  <c r="F17" i="1"/>
  <c r="G17" i="1"/>
  <c r="H21" i="1"/>
  <c r="I21" i="1"/>
  <c r="I22" i="1"/>
  <c r="C23" i="1"/>
  <c r="C24" i="1"/>
  <c r="D24" i="1"/>
  <c r="D25" i="1"/>
  <c r="E25" i="1"/>
  <c r="E26" i="1"/>
  <c r="F26" i="1"/>
  <c r="F27" i="1"/>
  <c r="G27" i="1"/>
  <c r="G28" i="1"/>
  <c r="H28" i="1"/>
  <c r="H29" i="1"/>
  <c r="I29" i="1"/>
  <c r="C38" i="1"/>
  <c r="D38" i="1"/>
  <c r="D65" i="1"/>
  <c r="E65" i="1"/>
  <c r="F65" i="1"/>
  <c r="G65" i="1"/>
  <c r="H65" i="1"/>
  <c r="I65" i="1"/>
  <c r="D66" i="1"/>
  <c r="D69" i="1" s="1"/>
  <c r="E66" i="1"/>
  <c r="F66" i="1"/>
  <c r="G66" i="1"/>
  <c r="H66" i="1"/>
  <c r="I66" i="1"/>
  <c r="D67" i="1"/>
  <c r="E67" i="1"/>
  <c r="F67" i="1"/>
  <c r="G67" i="1"/>
  <c r="H67" i="1"/>
  <c r="I67" i="1"/>
  <c r="D68" i="1"/>
  <c r="E68" i="1"/>
  <c r="F68" i="1"/>
  <c r="G68" i="1"/>
  <c r="H68" i="1"/>
  <c r="I68" i="1"/>
  <c r="I69" i="1" s="1"/>
  <c r="C102" i="1"/>
  <c r="C12" i="1" s="1"/>
  <c r="D102" i="1"/>
  <c r="D12" i="1" s="1"/>
  <c r="D18" i="1" s="1"/>
  <c r="E102" i="1"/>
  <c r="E12" i="1" s="1"/>
  <c r="E18" i="1" s="1"/>
  <c r="F102" i="1"/>
  <c r="F12" i="1" s="1"/>
  <c r="F18" i="1" s="1"/>
  <c r="G102" i="1"/>
  <c r="G12" i="1" s="1"/>
  <c r="H102" i="1"/>
  <c r="H12" i="1" s="1"/>
  <c r="I102" i="1"/>
  <c r="C111" i="1"/>
  <c r="D111" i="1"/>
  <c r="D13" i="1" s="1"/>
  <c r="E111" i="1"/>
  <c r="E13" i="1" s="1"/>
  <c r="F111" i="1"/>
  <c r="F13" i="1" s="1"/>
  <c r="G111" i="1"/>
  <c r="G13" i="1" s="1"/>
  <c r="H111" i="1"/>
  <c r="H13" i="1" s="1"/>
  <c r="I111" i="1"/>
  <c r="I13" i="1" s="1"/>
  <c r="C134" i="1"/>
  <c r="D134" i="1"/>
  <c r="D196" i="1" s="1"/>
  <c r="E134" i="1"/>
  <c r="E14" i="1" s="1"/>
  <c r="F134" i="1"/>
  <c r="F14" i="1" s="1"/>
  <c r="G134" i="1"/>
  <c r="G14" i="1" s="1"/>
  <c r="H134" i="1"/>
  <c r="H14" i="1" s="1"/>
  <c r="I134" i="1"/>
  <c r="I14" i="1" s="1"/>
  <c r="C180" i="1"/>
  <c r="C15" i="1" s="1"/>
  <c r="D180" i="1"/>
  <c r="E180" i="1"/>
  <c r="F180" i="1"/>
  <c r="F15" i="1" s="1"/>
  <c r="G180" i="1"/>
  <c r="G15" i="1" s="1"/>
  <c r="H180" i="1"/>
  <c r="H15" i="1" s="1"/>
  <c r="I180" i="1"/>
  <c r="I15" i="1" s="1"/>
  <c r="C188" i="1"/>
  <c r="C16" i="1" s="1"/>
  <c r="D188" i="1"/>
  <c r="D16" i="1" s="1"/>
  <c r="E188" i="1"/>
  <c r="F188" i="1"/>
  <c r="G188" i="1"/>
  <c r="G16" i="1" s="1"/>
  <c r="H188" i="1"/>
  <c r="H16" i="1" s="1"/>
  <c r="I188" i="1"/>
  <c r="I16" i="1" s="1"/>
  <c r="C194" i="1"/>
  <c r="C17" i="1" s="1"/>
  <c r="D194" i="1"/>
  <c r="D17" i="1" s="1"/>
  <c r="E194" i="1"/>
  <c r="E17" i="1" s="1"/>
  <c r="F194" i="1"/>
  <c r="G194" i="1"/>
  <c r="H194" i="1"/>
  <c r="H17" i="1" s="1"/>
  <c r="I194" i="1"/>
  <c r="I17" i="1" s="1"/>
  <c r="C259" i="1"/>
  <c r="C21" i="1" s="1"/>
  <c r="D259" i="1"/>
  <c r="D21" i="1" s="1"/>
  <c r="E259" i="1"/>
  <c r="E21" i="1" s="1"/>
  <c r="F259" i="1"/>
  <c r="F21" i="1" s="1"/>
  <c r="G259" i="1"/>
  <c r="G21" i="1" s="1"/>
  <c r="H259" i="1"/>
  <c r="I259" i="1"/>
  <c r="C275" i="1"/>
  <c r="C22" i="1" s="1"/>
  <c r="D275" i="1"/>
  <c r="D22" i="1" s="1"/>
  <c r="E275" i="1"/>
  <c r="E22" i="1" s="1"/>
  <c r="F275" i="1"/>
  <c r="F22" i="1" s="1"/>
  <c r="G275" i="1"/>
  <c r="G22" i="1" s="1"/>
  <c r="H275" i="1"/>
  <c r="H22" i="1" s="1"/>
  <c r="I275" i="1"/>
  <c r="C300" i="1"/>
  <c r="D300" i="1"/>
  <c r="D23" i="1" s="1"/>
  <c r="E300" i="1"/>
  <c r="E421" i="1" s="1"/>
  <c r="F300" i="1"/>
  <c r="F23" i="1" s="1"/>
  <c r="G300" i="1"/>
  <c r="G23" i="1" s="1"/>
  <c r="H300" i="1"/>
  <c r="H23" i="1" s="1"/>
  <c r="I300" i="1"/>
  <c r="I23" i="1" s="1"/>
  <c r="C322" i="1"/>
  <c r="D322" i="1"/>
  <c r="E322" i="1"/>
  <c r="E24" i="1" s="1"/>
  <c r="F322" i="1"/>
  <c r="F24" i="1" s="1"/>
  <c r="G322" i="1"/>
  <c r="G24" i="1" s="1"/>
  <c r="H322" i="1"/>
  <c r="H24" i="1" s="1"/>
  <c r="I322" i="1"/>
  <c r="I24" i="1" s="1"/>
  <c r="C356" i="1"/>
  <c r="C25" i="1" s="1"/>
  <c r="D356" i="1"/>
  <c r="E356" i="1"/>
  <c r="F356" i="1"/>
  <c r="F25" i="1" s="1"/>
  <c r="G356" i="1"/>
  <c r="G25" i="1" s="1"/>
  <c r="H356" i="1"/>
  <c r="H25" i="1" s="1"/>
  <c r="I356" i="1"/>
  <c r="I25" i="1" s="1"/>
  <c r="C373" i="1"/>
  <c r="C26" i="1" s="1"/>
  <c r="D373" i="1"/>
  <c r="D26" i="1" s="1"/>
  <c r="E373" i="1"/>
  <c r="F373" i="1"/>
  <c r="G373" i="1"/>
  <c r="G26" i="1" s="1"/>
  <c r="H373" i="1"/>
  <c r="H26" i="1" s="1"/>
  <c r="I373" i="1"/>
  <c r="I26" i="1" s="1"/>
  <c r="C391" i="1"/>
  <c r="C27" i="1" s="1"/>
  <c r="D391" i="1"/>
  <c r="D27" i="1" s="1"/>
  <c r="E391" i="1"/>
  <c r="E27" i="1" s="1"/>
  <c r="F391" i="1"/>
  <c r="G391" i="1"/>
  <c r="H391" i="1"/>
  <c r="H27" i="1" s="1"/>
  <c r="I391" i="1"/>
  <c r="I27" i="1" s="1"/>
  <c r="C410" i="1"/>
  <c r="C28" i="1" s="1"/>
  <c r="D410" i="1"/>
  <c r="D28" i="1" s="1"/>
  <c r="E410" i="1"/>
  <c r="E28" i="1" s="1"/>
  <c r="F410" i="1"/>
  <c r="F28" i="1" s="1"/>
  <c r="G410" i="1"/>
  <c r="H410" i="1"/>
  <c r="I410" i="1"/>
  <c r="I28" i="1" s="1"/>
  <c r="C419" i="1"/>
  <c r="C29" i="1" s="1"/>
  <c r="D419" i="1"/>
  <c r="D29" i="1" s="1"/>
  <c r="E419" i="1"/>
  <c r="E29" i="1" s="1"/>
  <c r="F419" i="1"/>
  <c r="F29" i="1" s="1"/>
  <c r="G419" i="1"/>
  <c r="G29" i="1" s="1"/>
  <c r="H419" i="1"/>
  <c r="I419" i="1"/>
  <c r="D421" i="1"/>
  <c r="H69" i="1" l="1"/>
  <c r="P125" i="1" s="1"/>
  <c r="Q23" i="1" s="1"/>
  <c r="Q24" i="1" s="1"/>
  <c r="Q30" i="1" s="1"/>
  <c r="G69" i="1"/>
  <c r="O125" i="1" s="1"/>
  <c r="P23" i="1" s="1"/>
  <c r="P24" i="1" s="1"/>
  <c r="P30" i="1" s="1"/>
  <c r="F69" i="1"/>
  <c r="E69" i="1"/>
  <c r="D43" i="1"/>
  <c r="C18" i="1"/>
  <c r="C32" i="1" s="1"/>
  <c r="I30" i="1"/>
  <c r="I44" i="1" s="1"/>
  <c r="F32" i="1"/>
  <c r="C30" i="1"/>
  <c r="G30" i="1"/>
  <c r="H30" i="1"/>
  <c r="F30" i="1"/>
  <c r="H18" i="1"/>
  <c r="D30" i="1"/>
  <c r="D44" i="1" s="1"/>
  <c r="E30" i="1"/>
  <c r="G18" i="1"/>
  <c r="I18" i="1"/>
  <c r="I196" i="1"/>
  <c r="H196" i="1"/>
  <c r="I421" i="1"/>
  <c r="G196" i="1"/>
  <c r="H421" i="1"/>
  <c r="F196" i="1"/>
  <c r="C421" i="1"/>
  <c r="G421" i="1"/>
  <c r="E196" i="1"/>
  <c r="F421" i="1"/>
  <c r="E23" i="1"/>
  <c r="C196" i="1"/>
  <c r="F43" i="1" l="1"/>
  <c r="N125" i="1"/>
  <c r="O23" i="1" s="1"/>
  <c r="O24" i="1" s="1"/>
  <c r="O30" i="1" s="1"/>
  <c r="E43" i="1"/>
  <c r="M125" i="1"/>
  <c r="N23" i="1" s="1"/>
  <c r="N24" i="1" s="1"/>
  <c r="N30" i="1" s="1"/>
  <c r="H44" i="1"/>
  <c r="G44" i="1"/>
  <c r="F44" i="1"/>
  <c r="E44" i="1"/>
  <c r="G43" i="1"/>
  <c r="G32" i="1"/>
  <c r="H43" i="1"/>
  <c r="H32" i="1"/>
  <c r="C39" i="1"/>
  <c r="C41" i="1" s="1"/>
  <c r="C46" i="1" s="1"/>
  <c r="C33" i="1"/>
  <c r="F33" i="1"/>
  <c r="F39" i="1"/>
  <c r="F45" i="1"/>
  <c r="D32" i="1"/>
  <c r="E32" i="1"/>
  <c r="I43" i="1"/>
  <c r="I32" i="1"/>
  <c r="I45" i="1" l="1"/>
  <c r="I39" i="1"/>
  <c r="I33" i="1"/>
  <c r="H45" i="1"/>
  <c r="H39" i="1"/>
  <c r="H33" i="1"/>
  <c r="E33" i="1"/>
  <c r="E39" i="1"/>
  <c r="E45" i="1"/>
  <c r="D39" i="1"/>
  <c r="D41" i="1" s="1"/>
  <c r="D45" i="1"/>
  <c r="D33" i="1"/>
  <c r="G33" i="1"/>
  <c r="G45" i="1"/>
  <c r="G39" i="1"/>
  <c r="D46" i="1" l="1"/>
  <c r="E36" i="1"/>
  <c r="E38" i="1" s="1"/>
  <c r="E41" i="1" s="1"/>
  <c r="E46" i="1" l="1"/>
  <c r="F36" i="1"/>
  <c r="F38" i="1" s="1"/>
  <c r="F41" i="1" s="1"/>
  <c r="G36" i="1" l="1"/>
  <c r="G38" i="1" s="1"/>
  <c r="G41" i="1" s="1"/>
  <c r="F46" i="1"/>
  <c r="H36" i="1" l="1"/>
  <c r="H38" i="1" s="1"/>
  <c r="H41" i="1" s="1"/>
  <c r="G46" i="1"/>
  <c r="I36" i="1" l="1"/>
  <c r="I38" i="1" s="1"/>
  <c r="I41" i="1" s="1"/>
  <c r="I46" i="1" s="1"/>
  <c r="H46" i="1"/>
</calcChain>
</file>

<file path=xl/sharedStrings.xml><?xml version="1.0" encoding="utf-8"?>
<sst xmlns="http://schemas.openxmlformats.org/spreadsheetml/2006/main" count="423" uniqueCount="364">
  <si>
    <t>TOTAL EXPENSES</t>
  </si>
  <si>
    <t>SUBTOTAL - Other Items - Expense</t>
  </si>
  <si>
    <t>Other Items - Temporary JEs</t>
  </si>
  <si>
    <t>Other Items - Loss on Sale of Capital Assets</t>
  </si>
  <si>
    <t>Other Items - Fund Transfers Out</t>
  </si>
  <si>
    <t>Other Items - Expense</t>
  </si>
  <si>
    <t/>
  </si>
  <si>
    <t>SUBTOTAL - Debt Service and Miscellaneous</t>
  </si>
  <si>
    <t>Uncategorized Expense</t>
  </si>
  <si>
    <t>Temporary JE clearing</t>
  </si>
  <si>
    <t>Bad Debt</t>
  </si>
  <si>
    <t>Indirect Costs</t>
  </si>
  <si>
    <t>Penalties and Interest</t>
  </si>
  <si>
    <t>Miscellaneous Expenditures -  Prior Year Expenses</t>
  </si>
  <si>
    <t>Miscellaneous Expenditures</t>
  </si>
  <si>
    <t>Bond Payment Processing Fee</t>
  </si>
  <si>
    <t>Interest - Long Term</t>
  </si>
  <si>
    <t>Interest - Short Term</t>
  </si>
  <si>
    <t>Interest</t>
  </si>
  <si>
    <t>Debt Related Expenses</t>
  </si>
  <si>
    <t>Dues and Fees</t>
  </si>
  <si>
    <t>Debt Service and Miscellaneous</t>
  </si>
  <si>
    <t>SUBTOTAL - Depreciation Expense</t>
  </si>
  <si>
    <t>Depreciation</t>
  </si>
  <si>
    <t>Amortization Expense – RUA – Machinery and Equipment</t>
  </si>
  <si>
    <t>Amortization Expense – RUA – Buildings and Improvements</t>
  </si>
  <si>
    <t>Amortization Expense – RUA – Land Improvements</t>
  </si>
  <si>
    <t>Other Equipment</t>
  </si>
  <si>
    <t>Technology Software</t>
  </si>
  <si>
    <t>Computers and Hardware</t>
  </si>
  <si>
    <t>Furniture and Fixtures</t>
  </si>
  <si>
    <t>Vehicles</t>
  </si>
  <si>
    <t>Equipment</t>
  </si>
  <si>
    <t>Buildings</t>
  </si>
  <si>
    <t>Land and Land Improvements</t>
  </si>
  <si>
    <t>Property and Capital Outlay</t>
  </si>
  <si>
    <t>Depreciation Expense</t>
  </si>
  <si>
    <t>SUBTOTAL - Supplies</t>
  </si>
  <si>
    <t>Web-based and similar programs</t>
  </si>
  <si>
    <t>Supplies/Equipment - Information Technology Related</t>
  </si>
  <si>
    <t>Supplies - Technology - Software</t>
  </si>
  <si>
    <t>Supplies-Information Technology-related - General</t>
  </si>
  <si>
    <t>Textbooks</t>
  </si>
  <si>
    <t>Books and periodicals</t>
  </si>
  <si>
    <t>Food</t>
  </si>
  <si>
    <t>Other supplies</t>
  </si>
  <si>
    <t>Fuel</t>
  </si>
  <si>
    <t>Supplies/Equipment - Non-IT</t>
  </si>
  <si>
    <t>General Supplies</t>
  </si>
  <si>
    <t>Supplies</t>
  </si>
  <si>
    <t>SUBTOTAL - Other Services</t>
  </si>
  <si>
    <t>CMO Fees</t>
  </si>
  <si>
    <t>1.25% of PCFP revenue</t>
  </si>
  <si>
    <t>Charter School Sponsor Fee</t>
  </si>
  <si>
    <t>Travel - Non-Staff Individuals</t>
  </si>
  <si>
    <t>Travel - Retirees</t>
  </si>
  <si>
    <t>Travel - Other Classified/Support Personnel</t>
  </si>
  <si>
    <t>Travel - Other Licensed Personnel</t>
  </si>
  <si>
    <t>Travel - Non-Licensed Administrative Personnel</t>
  </si>
  <si>
    <t>Travel - Licensed Administrative Personnel</t>
  </si>
  <si>
    <t>Travel - Substitute Teachers</t>
  </si>
  <si>
    <t>Travel - Instructional Aides (Non-Licensed Personnel</t>
  </si>
  <si>
    <t>Travel - Teachers (Instructional Licensed Personnel</t>
  </si>
  <si>
    <t>Travel</t>
  </si>
  <si>
    <t>Food Service Management</t>
  </si>
  <si>
    <t>Printing and Binding</t>
  </si>
  <si>
    <t>Advertising</t>
  </si>
  <si>
    <t>Delivery Services and Couriers</t>
  </si>
  <si>
    <t>Internet services</t>
  </si>
  <si>
    <t>Cell phone service</t>
  </si>
  <si>
    <t>Telephone service</t>
  </si>
  <si>
    <t>Voice and Voicemail</t>
  </si>
  <si>
    <t>Postage</t>
  </si>
  <si>
    <t>Communications</t>
  </si>
  <si>
    <t>Fidelity and Other Insurance</t>
  </si>
  <si>
    <t>Liability Insurance</t>
  </si>
  <si>
    <t>Property Insurance</t>
  </si>
  <si>
    <t>Insurance</t>
  </si>
  <si>
    <t>Student transportation (field trips, bus passes, etc)</t>
  </si>
  <si>
    <t>Student Transportation Services</t>
  </si>
  <si>
    <t>Other Services</t>
  </si>
  <si>
    <t>SUBTOTAL - Property Services</t>
  </si>
  <si>
    <t>Other Purchased Property Services</t>
  </si>
  <si>
    <t>Construction Services</t>
  </si>
  <si>
    <t>Non-Cash Lease Adjustment</t>
  </si>
  <si>
    <t>Rental of Other Items</t>
  </si>
  <si>
    <t>Rentals of Computers and Related Equipment</t>
  </si>
  <si>
    <t>Rental of Equipment and Vehicles</t>
  </si>
  <si>
    <t>Rent - Land and Building</t>
  </si>
  <si>
    <t>Rent Expense</t>
  </si>
  <si>
    <t>Repairs and Maintenance - Technology</t>
  </si>
  <si>
    <t>Repairs and Maintenance - non-Technology</t>
  </si>
  <si>
    <t>Repairs and Maintenance Services</t>
  </si>
  <si>
    <t>Janitorial and Custodial Services</t>
  </si>
  <si>
    <t>Garbage and Disposal</t>
  </si>
  <si>
    <t>Cleaning Services</t>
  </si>
  <si>
    <t>Water and Sewer</t>
  </si>
  <si>
    <t>5% increase in FY24 and thereafter</t>
  </si>
  <si>
    <t>Utility Services</t>
  </si>
  <si>
    <t>Property Services</t>
  </si>
  <si>
    <t>SUBTOTAL - Professional and Tech Services</t>
  </si>
  <si>
    <t>Other specialized services</t>
  </si>
  <si>
    <t>Other Technical Services</t>
  </si>
  <si>
    <t>Data Processing &amp; Coding Services</t>
  </si>
  <si>
    <t>Technical Services</t>
  </si>
  <si>
    <t>Marketing Services</t>
  </si>
  <si>
    <t>Business Service Fees</t>
  </si>
  <si>
    <t>Other Professional Services</t>
  </si>
  <si>
    <t>Technology Related Training</t>
  </si>
  <si>
    <t>Training &amp; Development Services - Retirees</t>
  </si>
  <si>
    <t>Training &amp; Development Services - Other Classified Personnel</t>
  </si>
  <si>
    <t>Training &amp; Development Services - Other Licensed Personnel</t>
  </si>
  <si>
    <t>Training &amp; Development Services - Non-Licensed Admin</t>
  </si>
  <si>
    <t>Training &amp; Development Services - Licensed Admin</t>
  </si>
  <si>
    <t>Training &amp; Development Services - Substitute Teachers</t>
  </si>
  <si>
    <t>Training &amp; Development Services - Instructional Aides</t>
  </si>
  <si>
    <t>Training &amp; Development Services - Teachers</t>
  </si>
  <si>
    <t>Training &amp; Development Services</t>
  </si>
  <si>
    <t>Professional Educational Services</t>
  </si>
  <si>
    <t>Office/Administrative Services</t>
  </si>
  <si>
    <t>Professional and Tech Services</t>
  </si>
  <si>
    <t>SUBTOTAL - Personnel Services-Employee Benefits</t>
  </si>
  <si>
    <t>Employee Benefits - Other Employee Benefits</t>
  </si>
  <si>
    <t>Employee Benefits - Health Benefits</t>
  </si>
  <si>
    <t>Employee Benefits - Tuition Reimbursement</t>
  </si>
  <si>
    <t>Employee Benefits - Retirement Contributions - PERS Contributions</t>
  </si>
  <si>
    <t>Employee Benefits</t>
  </si>
  <si>
    <t>Employee Benefits - Workers Compensation</t>
  </si>
  <si>
    <t>2.95% + .05% on eligible payroll up to cap (est $32,500/pp, calendar yr)</t>
  </si>
  <si>
    <t>Employee Benefits - Unemployment Compensation</t>
  </si>
  <si>
    <t>1.45% of eligible payroll</t>
  </si>
  <si>
    <t>Employee Benefits - Medicare Payments</t>
  </si>
  <si>
    <t>Based on employee PERS plan, 17.50% or 33.50%</t>
  </si>
  <si>
    <t>Employee Benefits - Retirement Contributions</t>
  </si>
  <si>
    <t>Employee Benefits - Social Security Contributions</t>
  </si>
  <si>
    <t>est 5% increase/yr</t>
  </si>
  <si>
    <t>Employee Benefits - Group Insurance</t>
  </si>
  <si>
    <t>Personnel Services-Employee Benefits</t>
  </si>
  <si>
    <t>SUBTOTAL - Personnel Services-Salaries</t>
  </si>
  <si>
    <t>Salaries-Payroll Temporary Holding Account</t>
  </si>
  <si>
    <t>Salaries-Extra Duties-Other Classified and Support Staff</t>
  </si>
  <si>
    <t>Salaries-Extra Duties-Other Licensed Staff</t>
  </si>
  <si>
    <t>Salaries-Extra Duties-Non-licensed Administration</t>
  </si>
  <si>
    <t>Salaries-Extra Duties-Licensed Administration</t>
  </si>
  <si>
    <t>Salaries-Extra Duties-Substitute Teachers</t>
  </si>
  <si>
    <t>Salaries-Extra Duties-Instructional Aides or Assistants</t>
  </si>
  <si>
    <t>Salaries-Extra Duties-Teachers</t>
  </si>
  <si>
    <t>Salaries-Extra Duties</t>
  </si>
  <si>
    <t>Salaries-Additional Comp-Other Classified and Support Staff</t>
  </si>
  <si>
    <t>Salaries-Additional Comp-Other Licensed Staff</t>
  </si>
  <si>
    <t>Salaries-Additional Comp-Non-licensed Administration</t>
  </si>
  <si>
    <t>Salaries-Additional Comp-Licensed Administration</t>
  </si>
  <si>
    <t>Salaries-Additional Comp-Substitute Teachers</t>
  </si>
  <si>
    <t>Salaries-Additional Comp-Instructional Aides</t>
  </si>
  <si>
    <t>Salaries-Additional Comp-Teachers</t>
  </si>
  <si>
    <t>Salaries-Additional Comp</t>
  </si>
  <si>
    <t>Salaries-Sabbatical-Other Classified and Support Staff</t>
  </si>
  <si>
    <t>Salaries-Sabbatical-Other Licensed Staff</t>
  </si>
  <si>
    <t>Salaries-Sabbatical-Non-licensed Administration</t>
  </si>
  <si>
    <t>Salaries-Sabbatical-Licensed Administration</t>
  </si>
  <si>
    <t>Salaries-Sabbatical-Substitute Teachers</t>
  </si>
  <si>
    <t>Salaries-Sabbatical-Instructional Aides or Assistants</t>
  </si>
  <si>
    <t>Salaries-Sabbatical-Teachers</t>
  </si>
  <si>
    <t>Salaries-Sabbatical Leave</t>
  </si>
  <si>
    <t>Salaries-OT-Other Classified and Support Staff</t>
  </si>
  <si>
    <t>Salaries-OT-Other Licensed Staff</t>
  </si>
  <si>
    <t>Salaries-OT-Non-licensed Administration</t>
  </si>
  <si>
    <t>Salaries-OT-Licensed Administration</t>
  </si>
  <si>
    <t>Salaries-OT-Substitute Teachers</t>
  </si>
  <si>
    <t>Salaries-OT-Instructional Aides or Assistants</t>
  </si>
  <si>
    <t>Salaries-OT-Teachers</t>
  </si>
  <si>
    <t>Salaries-Overtime</t>
  </si>
  <si>
    <t>Salaries-Reg-Retirees</t>
  </si>
  <si>
    <t>Salaries-Reg-Other Classified and Support Staff</t>
  </si>
  <si>
    <t>Salaries-Reg-Other Licensed Staff</t>
  </si>
  <si>
    <t>Salaries-Reg-Non-licensed Administration</t>
  </si>
  <si>
    <t>Salaries-Reg-Licensed Administration</t>
  </si>
  <si>
    <t>Salaries-Reg-Substitute Teachers</t>
  </si>
  <si>
    <t>Salaries-Reg-Instructional Aides or Assistants</t>
  </si>
  <si>
    <t>Salaries-Reg-Teachers</t>
  </si>
  <si>
    <t>Salaries-Temporary Employees</t>
  </si>
  <si>
    <t>Salaries-Reg-Non-licensed Admin</t>
  </si>
  <si>
    <t>Salaries-Reg-Licensed Admin</t>
  </si>
  <si>
    <t>Salaries-Reg-Substitute Teacher</t>
  </si>
  <si>
    <t>Salaries-Reg-Instructional Aide</t>
  </si>
  <si>
    <t>Salaries-Regular Employees</t>
  </si>
  <si>
    <t>Salaries-Retirees</t>
  </si>
  <si>
    <t>Salaries-Other Classified/Support Staff</t>
  </si>
  <si>
    <t>Salaries-Other Licensed Staff</t>
  </si>
  <si>
    <t>Salaries-Non-licensed Administration</t>
  </si>
  <si>
    <t>Salaries-Licensed Administration</t>
  </si>
  <si>
    <t>Salaries-Substitute Teachers</t>
  </si>
  <si>
    <t>Salaries-Instructional Aides</t>
  </si>
  <si>
    <t>For all staff: 3% increase, if in black then 5% increase</t>
  </si>
  <si>
    <t>Salaries-Teachers</t>
  </si>
  <si>
    <t>Personnel Services-Salaries</t>
  </si>
  <si>
    <t>EXPENSES</t>
  </si>
  <si>
    <t>TOTAL REVENUE</t>
  </si>
  <si>
    <t>SUBTOTAL - Other Items</t>
  </si>
  <si>
    <t>Other Items</t>
  </si>
  <si>
    <t>SUBTOTAL - Other Financing Sources</t>
  </si>
  <si>
    <t>Loan Proceeds</t>
  </si>
  <si>
    <t>Funds Transfer In</t>
  </si>
  <si>
    <t>Other Financing Sources</t>
  </si>
  <si>
    <t>SUBTOTAL - Federal Revenue</t>
  </si>
  <si>
    <t>Revenue for/on Behalf of the School District</t>
  </si>
  <si>
    <t>Revenue in Lieu of Taxes - Federal</t>
  </si>
  <si>
    <t>E-Rate Funds</t>
  </si>
  <si>
    <t>Grants-in-Aid From Fed Government Thru Intermediate Agencies</t>
  </si>
  <si>
    <t>ARPA-School Based MH Worker Extension Project</t>
  </si>
  <si>
    <t>Nutrition - Misc Federal Awards</t>
  </si>
  <si>
    <t>NSLP Equipment Grant</t>
  </si>
  <si>
    <t>Fresh Fruits &amp; Vegetables Grant Program</t>
  </si>
  <si>
    <t>NSLP</t>
  </si>
  <si>
    <t>Other Federal funds passed through local/private agencies</t>
  </si>
  <si>
    <t>ESSER III - Special Education</t>
  </si>
  <si>
    <t>GEER I</t>
  </si>
  <si>
    <t>School Based Mental Health Professionals</t>
  </si>
  <si>
    <t>AB3 Coronavirus Relief Fund through local County</t>
  </si>
  <si>
    <t>CARES Act ESSER Competitive - WAS</t>
  </si>
  <si>
    <t>CARES Act ESSER Competitive - DIM</t>
  </si>
  <si>
    <t>CARES ESSER Competitive - PD</t>
  </si>
  <si>
    <t>ESSER III</t>
  </si>
  <si>
    <t>ESSER II</t>
  </si>
  <si>
    <t>CARES Act ESSER Funds</t>
  </si>
  <si>
    <t>ESSER III - ARP Homeless II</t>
  </si>
  <si>
    <t>Title IV – Technology</t>
  </si>
  <si>
    <t>Title IV – Safe &amp; Healthy Students</t>
  </si>
  <si>
    <t>Title IV – Well-Rounded Education</t>
  </si>
  <si>
    <t>Title II</t>
  </si>
  <si>
    <t>Project AWARE Grant (Federal</t>
  </si>
  <si>
    <t>McKinney Vento Homeless Education Funds</t>
  </si>
  <si>
    <t>BSCA Safer Communities Stronger Connections</t>
  </si>
  <si>
    <t>CSP</t>
  </si>
  <si>
    <t>Title III-IMM</t>
  </si>
  <si>
    <t>Title III-LEP</t>
  </si>
  <si>
    <t>IDEA</t>
  </si>
  <si>
    <t>Title I</t>
  </si>
  <si>
    <t>USDA Food and Nutrition Services, Farm to School Grant Program</t>
  </si>
  <si>
    <t>AB3 Coronavirus Relief Funds (CRF</t>
  </si>
  <si>
    <t>ECILP 2, Project A</t>
  </si>
  <si>
    <t xml:space="preserve">Federal Other </t>
  </si>
  <si>
    <t>PPP Grant (Loan Forgiveness) - confirm code</t>
  </si>
  <si>
    <t>Unrestricted Grants-in-Aid From Fed Government Through State</t>
  </si>
  <si>
    <t>Unrestricted Grants-in-Aid - Federal</t>
  </si>
  <si>
    <t>Federal Revenue</t>
  </si>
  <si>
    <t>SUBTOTAL - State Revenue</t>
  </si>
  <si>
    <t>Revenue in Lieu of Taxes - State</t>
  </si>
  <si>
    <t>AB398 - Salary Increases</t>
  </si>
  <si>
    <t>State SpEd</t>
  </si>
  <si>
    <t>PCFP - GATE</t>
  </si>
  <si>
    <t>PCFP - FRL</t>
  </si>
  <si>
    <t>PCFP - ELL</t>
  </si>
  <si>
    <t>Class Size Reduction</t>
  </si>
  <si>
    <t>State Funds &amp; Grants-in-Aid</t>
  </si>
  <si>
    <t>PCFP - SpEd local add-on</t>
  </si>
  <si>
    <t>PCFP - Gifted and Talented</t>
  </si>
  <si>
    <t>PCFP - At Risk Students</t>
  </si>
  <si>
    <t>PCFP - English Learners</t>
  </si>
  <si>
    <t>PCFP - SpEd Local Add-On</t>
  </si>
  <si>
    <t>FY24 $8966/PY ADE HH (457 ADE), FY25 $9414/ADE</t>
  </si>
  <si>
    <t>PCFP - Base Funding</t>
  </si>
  <si>
    <t>Basic Support - DSA</t>
  </si>
  <si>
    <t>Unrestricted Grants-in-Aid - State</t>
  </si>
  <si>
    <t>State Revenue</t>
  </si>
  <si>
    <t>SUBTOTAL - Intermediate Revenue Sources</t>
  </si>
  <si>
    <t>Revenue in Lieu of Taxes</t>
  </si>
  <si>
    <t>Restricted Grants-in-Aid</t>
  </si>
  <si>
    <t>Unrestricted Grants-in-Aid - Intermediate</t>
  </si>
  <si>
    <t>Intermediate Revenue Sources</t>
  </si>
  <si>
    <t>SUBTOTAL - Revenue from Local Sources</t>
  </si>
  <si>
    <t>Other Local Revenue-Miscellaneous</t>
  </si>
  <si>
    <t>Refund of Prior Year's Expenditures</t>
  </si>
  <si>
    <t>Gains or Losses on the Sale of Capital Assets</t>
  </si>
  <si>
    <t>In Kind Contributions</t>
  </si>
  <si>
    <t>Private donations</t>
  </si>
  <si>
    <t>Rentals</t>
  </si>
  <si>
    <t>Other Local Revenue</t>
  </si>
  <si>
    <t>Other School Sales</t>
  </si>
  <si>
    <t>Food Services</t>
  </si>
  <si>
    <t>Investment Income</t>
  </si>
  <si>
    <t>Transportation Fees From Other Government Sources Within the</t>
  </si>
  <si>
    <t>Transportation Fees</t>
  </si>
  <si>
    <t>Revenue from Local Sources</t>
  </si>
  <si>
    <t>REVENUE</t>
  </si>
  <si>
    <t>Default Expense Inflation Rate</t>
  </si>
  <si>
    <t># of school days</t>
  </si>
  <si>
    <t>Teachers</t>
  </si>
  <si>
    <t>FTE's</t>
  </si>
  <si>
    <t>School Information</t>
  </si>
  <si>
    <t># New Students</t>
  </si>
  <si>
    <t># SpEd</t>
  </si>
  <si>
    <t># ELL</t>
  </si>
  <si>
    <t># Free &amp; Reduced Lunch</t>
  </si>
  <si>
    <t>Demographic Information</t>
  </si>
  <si>
    <t>Total ADE</t>
  </si>
  <si>
    <t>9-12</t>
  </si>
  <si>
    <t>7-8</t>
  </si>
  <si>
    <t>4-6</t>
  </si>
  <si>
    <t>K-3</t>
  </si>
  <si>
    <t>Enrollment Summary</t>
  </si>
  <si>
    <t>K</t>
  </si>
  <si>
    <t>Enrollment Breakdown</t>
  </si>
  <si>
    <t>Key Assumptions</t>
  </si>
  <si>
    <t>Fund Balance as a % of Expenses</t>
  </si>
  <si>
    <t>Net Income Per ADE</t>
  </si>
  <si>
    <t>Total Expenses Per ADE</t>
  </si>
  <si>
    <t>Total Revenue Per ADE</t>
  </si>
  <si>
    <t>Ending Fund Balance</t>
  </si>
  <si>
    <t>Net Income – Government-Wide</t>
  </si>
  <si>
    <t>Beginning Balance (Audited)</t>
  </si>
  <si>
    <t>Audit Adjustment</t>
  </si>
  <si>
    <t>Beginning Balance (Unaudited)</t>
  </si>
  <si>
    <t>Fund Balance</t>
  </si>
  <si>
    <t>Net Income Adjusted for Non-Cash Lease Expense</t>
  </si>
  <si>
    <t>Total Expenses</t>
  </si>
  <si>
    <t>Expenses</t>
  </si>
  <si>
    <t>Total Revenue</t>
  </si>
  <si>
    <t>Revenue</t>
  </si>
  <si>
    <t>SUMMARY</t>
  </si>
  <si>
    <t>2030-31</t>
  </si>
  <si>
    <t>2029-30</t>
  </si>
  <si>
    <t>2028-29</t>
  </si>
  <si>
    <t>2027-28</t>
  </si>
  <si>
    <t>2026-27</t>
  </si>
  <si>
    <t>2025-26</t>
  </si>
  <si>
    <t>Year 6</t>
  </si>
  <si>
    <t>Year 5</t>
  </si>
  <si>
    <t>Year 4</t>
  </si>
  <si>
    <t>Year 3</t>
  </si>
  <si>
    <t>Year 2</t>
  </si>
  <si>
    <t>Year 1</t>
  </si>
  <si>
    <t>Start-up Year</t>
  </si>
  <si>
    <t>Facility EFF #4</t>
  </si>
  <si>
    <t>Nevada Rise Academy Inc</t>
  </si>
  <si>
    <t>89% at NVR, historical for new facility is 100%</t>
  </si>
  <si>
    <t>15% at NVR, historical for new facility is 50%</t>
  </si>
  <si>
    <t>12% at NVR, historical for new facility is 20%</t>
  </si>
  <si>
    <t>FY26</t>
  </si>
  <si>
    <t>FY27</t>
  </si>
  <si>
    <t>FY28</t>
  </si>
  <si>
    <t xml:space="preserve">FY29 </t>
  </si>
  <si>
    <t>FY30</t>
  </si>
  <si>
    <t>Submitted to SPCSA</t>
  </si>
  <si>
    <t>Udpated per Danny</t>
  </si>
  <si>
    <t xml:space="preserve">Difference in PCFP based on Danny PCFP projection </t>
  </si>
  <si>
    <t>Net Income submitted to SPCSA</t>
  </si>
  <si>
    <t>FTE addition</t>
  </si>
  <si>
    <t>PCFP reduction due to per pupil stable at 9698</t>
  </si>
  <si>
    <t>Net Income after adjustments in FTE and PCFP</t>
  </si>
  <si>
    <t>Updated 12/1 for slow growth backed up one year and not beyond 448 cap</t>
  </si>
  <si>
    <t>Interest submitted to SPCSA</t>
  </si>
  <si>
    <t>Difference in interest expense to include in forecast</t>
  </si>
  <si>
    <t xml:space="preserve">Net Income after adjustments for facility purchase </t>
  </si>
  <si>
    <t>Per EFF file on cap intl 18 months (4.5%)</t>
  </si>
  <si>
    <t>Rent+Facility</t>
  </si>
  <si>
    <t>CAP+</t>
  </si>
  <si>
    <t>PCFP Updated Projection - 12/1</t>
  </si>
  <si>
    <t>Difference between submitted to SPCSA and update 12/1</t>
  </si>
  <si>
    <t>Original submission to SPCSA for renewal</t>
  </si>
  <si>
    <t>FTE updated per enrollment growth adjustment 12/1</t>
  </si>
  <si>
    <t>PCFP-Base Funding per Danny recommendation</t>
  </si>
  <si>
    <t>Facility only</t>
  </si>
  <si>
    <t>SPCSA Updated MYP with PCFP, FTE, enrollment and facility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</si>
</sst>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9"/>
      <color theme="9" tint="0.3999755851924192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0" borderId="0" xfId="3" applyFont="1"/>
    <xf numFmtId="0" fontId="2" fillId="0" borderId="0" xfId="3" applyFont="1" applyAlignment="1">
      <alignment wrapText="1"/>
    </xf>
    <xf numFmtId="49" fontId="2" fillId="0" borderId="0" xfId="3" applyNumberFormat="1" applyFont="1"/>
    <xf numFmtId="0" fontId="2" fillId="0" borderId="0" xfId="3" applyFont="1" applyAlignment="1">
      <alignment horizontal="left" wrapText="1"/>
    </xf>
    <xf numFmtId="41" fontId="2" fillId="0" borderId="0" xfId="3" applyNumberFormat="1" applyFont="1"/>
    <xf numFmtId="0" fontId="3" fillId="0" borderId="0" xfId="3" applyFont="1" applyAlignment="1">
      <alignment vertical="top"/>
    </xf>
    <xf numFmtId="0" fontId="3" fillId="0" borderId="0" xfId="3" applyFont="1" applyAlignment="1">
      <alignment horizontal="left" wrapText="1"/>
    </xf>
    <xf numFmtId="41" fontId="3" fillId="0" borderId="0" xfId="3" applyNumberFormat="1" applyFont="1" applyAlignment="1">
      <alignment vertical="top"/>
    </xf>
    <xf numFmtId="49" fontId="3" fillId="0" borderId="0" xfId="3" applyNumberFormat="1" applyFont="1" applyAlignment="1">
      <alignment horizontal="left" vertical="top"/>
    </xf>
    <xf numFmtId="41" fontId="3" fillId="0" borderId="1" xfId="1" applyNumberFormat="1" applyFont="1" applyBorder="1" applyAlignment="1">
      <alignment vertical="top"/>
    </xf>
    <xf numFmtId="0" fontId="3" fillId="0" borderId="0" xfId="3" applyFont="1" applyAlignment="1">
      <alignment horizontal="left" vertical="top"/>
    </xf>
    <xf numFmtId="0" fontId="2" fillId="0" borderId="0" xfId="3" applyFont="1" applyAlignment="1">
      <alignment vertical="top"/>
    </xf>
    <xf numFmtId="41" fontId="2" fillId="0" borderId="0" xfId="1" applyNumberFormat="1" applyFont="1" applyAlignment="1">
      <alignment vertical="top"/>
    </xf>
    <xf numFmtId="49" fontId="2" fillId="0" borderId="0" xfId="3" applyNumberFormat="1" applyFont="1" applyAlignment="1">
      <alignment horizontal="left" vertical="top"/>
    </xf>
    <xf numFmtId="0" fontId="2" fillId="0" borderId="0" xfId="3" applyFont="1" applyAlignment="1">
      <alignment horizontal="left" vertical="top"/>
    </xf>
    <xf numFmtId="0" fontId="2" fillId="0" borderId="0" xfId="3" applyFont="1" applyAlignment="1">
      <alignment horizontal="left"/>
    </xf>
    <xf numFmtId="41" fontId="3" fillId="0" borderId="0" xfId="1" applyNumberFormat="1" applyFont="1" applyAlignment="1">
      <alignment vertical="top"/>
    </xf>
    <xf numFmtId="41" fontId="4" fillId="0" borderId="0" xfId="1" applyNumberFormat="1" applyFont="1" applyAlignment="1">
      <alignment vertical="top"/>
    </xf>
    <xf numFmtId="41" fontId="2" fillId="0" borderId="0" xfId="3" applyNumberFormat="1" applyFont="1" applyAlignment="1">
      <alignment vertical="top"/>
    </xf>
    <xf numFmtId="41" fontId="3" fillId="0" borderId="0" xfId="1" applyNumberFormat="1" applyFont="1" applyBorder="1" applyAlignment="1">
      <alignment vertical="top"/>
    </xf>
    <xf numFmtId="49" fontId="3" fillId="0" borderId="0" xfId="3" applyNumberFormat="1" applyFont="1"/>
    <xf numFmtId="9" fontId="2" fillId="0" borderId="0" xfId="2" applyFont="1" applyAlignment="1">
      <alignment vertical="top"/>
    </xf>
    <xf numFmtId="164" fontId="2" fillId="0" borderId="0" xfId="1" applyNumberFormat="1" applyFont="1" applyAlignment="1">
      <alignment vertical="top"/>
    </xf>
    <xf numFmtId="0" fontId="3" fillId="0" borderId="0" xfId="3" applyFont="1"/>
    <xf numFmtId="164" fontId="3" fillId="0" borderId="0" xfId="1" applyNumberFormat="1" applyFont="1"/>
    <xf numFmtId="164" fontId="3" fillId="2" borderId="0" xfId="1" applyNumberFormat="1" applyFont="1" applyFill="1"/>
    <xf numFmtId="164" fontId="2" fillId="0" borderId="0" xfId="1" applyNumberFormat="1" applyFont="1"/>
    <xf numFmtId="49" fontId="3" fillId="0" borderId="0" xfId="3" applyNumberFormat="1" applyFont="1" applyAlignment="1">
      <alignment vertical="top"/>
    </xf>
    <xf numFmtId="49" fontId="5" fillId="0" borderId="0" xfId="3" applyNumberFormat="1" applyFont="1" applyAlignment="1">
      <alignment horizontal="left" vertical="top"/>
    </xf>
    <xf numFmtId="49" fontId="2" fillId="0" borderId="0" xfId="3" applyNumberFormat="1" applyFont="1" applyAlignment="1">
      <alignment vertical="top"/>
    </xf>
    <xf numFmtId="41" fontId="3" fillId="0" borderId="2" xfId="3" applyNumberFormat="1" applyFont="1" applyBorder="1" applyAlignment="1">
      <alignment vertical="top"/>
    </xf>
    <xf numFmtId="0" fontId="2" fillId="0" borderId="2" xfId="3" applyFont="1" applyBorder="1" applyAlignment="1">
      <alignment vertical="top"/>
    </xf>
    <xf numFmtId="49" fontId="6" fillId="0" borderId="2" xfId="3" applyNumberFormat="1" applyFont="1" applyBorder="1" applyAlignment="1">
      <alignment horizontal="left" vertical="top"/>
    </xf>
    <xf numFmtId="49" fontId="6" fillId="0" borderId="0" xfId="3" applyNumberFormat="1" applyFont="1" applyAlignment="1">
      <alignment horizontal="left" vertical="top"/>
    </xf>
    <xf numFmtId="41" fontId="7" fillId="0" borderId="0" xfId="3" applyNumberFormat="1" applyFont="1" applyAlignment="1">
      <alignment vertical="top"/>
    </xf>
    <xf numFmtId="0" fontId="8" fillId="0" borderId="0" xfId="3" applyFont="1" applyAlignment="1">
      <alignment vertical="top"/>
    </xf>
    <xf numFmtId="49" fontId="7" fillId="0" borderId="0" xfId="3" applyNumberFormat="1" applyFont="1" applyAlignment="1">
      <alignment horizontal="left" vertical="top"/>
    </xf>
    <xf numFmtId="41" fontId="3" fillId="3" borderId="2" xfId="3" applyNumberFormat="1" applyFont="1" applyFill="1" applyBorder="1" applyAlignment="1">
      <alignment vertical="top"/>
    </xf>
    <xf numFmtId="0" fontId="2" fillId="3" borderId="2" xfId="3" applyFont="1" applyFill="1" applyBorder="1" applyAlignment="1">
      <alignment vertical="top"/>
    </xf>
    <xf numFmtId="49" fontId="6" fillId="3" borderId="2" xfId="3" applyNumberFormat="1" applyFont="1" applyFill="1" applyBorder="1" applyAlignment="1">
      <alignment horizontal="left"/>
    </xf>
    <xf numFmtId="0" fontId="5" fillId="0" borderId="0" xfId="3" applyFont="1" applyAlignment="1">
      <alignment horizontal="left" vertical="top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 wrapText="1"/>
    </xf>
    <xf numFmtId="49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2" fillId="0" borderId="6" xfId="3" applyFont="1" applyBorder="1"/>
    <xf numFmtId="0" fontId="9" fillId="0" borderId="0" xfId="3" applyFont="1"/>
    <xf numFmtId="43" fontId="2" fillId="0" borderId="0" xfId="3" applyNumberFormat="1" applyFont="1" applyAlignment="1">
      <alignment vertical="top"/>
    </xf>
    <xf numFmtId="41" fontId="2" fillId="2" borderId="0" xfId="3" applyNumberFormat="1" applyFont="1" applyFill="1" applyAlignment="1">
      <alignment vertical="top"/>
    </xf>
    <xf numFmtId="41" fontId="3" fillId="2" borderId="0" xfId="3" applyNumberFormat="1" applyFont="1" applyFill="1" applyAlignment="1">
      <alignment vertical="top"/>
    </xf>
    <xf numFmtId="1" fontId="2" fillId="0" borderId="0" xfId="3" applyNumberFormat="1" applyFont="1" applyAlignment="1">
      <alignment vertical="top"/>
    </xf>
    <xf numFmtId="0" fontId="2" fillId="2" borderId="0" xfId="3" applyFont="1" applyFill="1" applyAlignment="1">
      <alignment vertical="top"/>
    </xf>
    <xf numFmtId="43" fontId="2" fillId="2" borderId="0" xfId="3" applyNumberFormat="1" applyFont="1" applyFill="1" applyAlignment="1">
      <alignment vertical="top"/>
    </xf>
    <xf numFmtId="0" fontId="11" fillId="0" borderId="0" xfId="3" applyFont="1" applyAlignment="1">
      <alignment vertical="top"/>
    </xf>
    <xf numFmtId="0" fontId="11" fillId="0" borderId="0" xfId="3" applyFont="1" applyAlignment="1">
      <alignment horizontal="right" vertical="top"/>
    </xf>
    <xf numFmtId="0" fontId="12" fillId="0" borderId="0" xfId="3" applyFont="1" applyAlignment="1">
      <alignment horizontal="center" vertical="top"/>
    </xf>
    <xf numFmtId="0" fontId="13" fillId="0" borderId="0" xfId="3" applyFont="1"/>
    <xf numFmtId="0" fontId="2" fillId="0" borderId="8" xfId="3" applyFont="1" applyBorder="1"/>
    <xf numFmtId="0" fontId="2" fillId="0" borderId="3" xfId="3" applyFont="1" applyBorder="1"/>
    <xf numFmtId="0" fontId="2" fillId="0" borderId="9" xfId="3" applyFont="1" applyBorder="1"/>
    <xf numFmtId="0" fontId="10" fillId="0" borderId="10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2" fillId="0" borderId="11" xfId="3" applyFont="1" applyBorder="1"/>
    <xf numFmtId="0" fontId="13" fillId="0" borderId="10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2" fillId="0" borderId="10" xfId="3" applyFont="1" applyBorder="1"/>
    <xf numFmtId="0" fontId="3" fillId="0" borderId="10" xfId="3" applyFont="1" applyBorder="1"/>
    <xf numFmtId="0" fontId="3" fillId="0" borderId="11" xfId="3" applyFont="1" applyBorder="1"/>
    <xf numFmtId="0" fontId="3" fillId="2" borderId="0" xfId="3" applyFont="1" applyFill="1"/>
    <xf numFmtId="0" fontId="2" fillId="0" borderId="12" xfId="3" applyFont="1" applyBorder="1" applyAlignment="1">
      <alignment vertical="top"/>
    </xf>
    <xf numFmtId="0" fontId="2" fillId="0" borderId="4" xfId="3" applyFont="1" applyBorder="1" applyAlignment="1">
      <alignment vertical="top"/>
    </xf>
    <xf numFmtId="0" fontId="10" fillId="0" borderId="4" xfId="3" applyFont="1" applyBorder="1" applyAlignment="1">
      <alignment horizontal="right" vertical="top"/>
    </xf>
    <xf numFmtId="0" fontId="2" fillId="0" borderId="13" xfId="3" applyFont="1" applyBorder="1" applyAlignment="1">
      <alignment vertical="top"/>
    </xf>
    <xf numFmtId="0" fontId="13" fillId="2" borderId="10" xfId="3" applyFont="1" applyFill="1" applyBorder="1" applyAlignment="1">
      <alignment horizontal="left"/>
    </xf>
    <xf numFmtId="0" fontId="13" fillId="2" borderId="10" xfId="3" applyFont="1" applyFill="1" applyBorder="1" applyAlignment="1">
      <alignment horizontal="center"/>
    </xf>
    <xf numFmtId="0" fontId="13" fillId="2" borderId="0" xfId="3" applyFont="1" applyFill="1" applyAlignment="1">
      <alignment horizontal="center"/>
    </xf>
    <xf numFmtId="0" fontId="13" fillId="2" borderId="0" xfId="3" applyFont="1" applyFill="1"/>
    <xf numFmtId="0" fontId="2" fillId="2" borderId="0" xfId="3" applyFont="1" applyFill="1"/>
    <xf numFmtId="0" fontId="2" fillId="2" borderId="11" xfId="3" applyFont="1" applyFill="1" applyBorder="1"/>
    <xf numFmtId="0" fontId="2" fillId="0" borderId="8" xfId="3" applyFont="1" applyBorder="1" applyAlignment="1">
      <alignment vertical="top"/>
    </xf>
    <xf numFmtId="0" fontId="2" fillId="0" borderId="3" xfId="3" applyFont="1" applyBorder="1" applyAlignment="1">
      <alignment vertical="top"/>
    </xf>
    <xf numFmtId="0" fontId="2" fillId="0" borderId="9" xfId="3" applyFont="1" applyBorder="1" applyAlignment="1">
      <alignment vertical="top"/>
    </xf>
    <xf numFmtId="0" fontId="2" fillId="0" borderId="10" xfId="3" applyFont="1" applyBorder="1" applyAlignment="1">
      <alignment horizontal="center" vertical="top"/>
    </xf>
    <xf numFmtId="0" fontId="2" fillId="0" borderId="0" xfId="3" applyFont="1" applyAlignment="1">
      <alignment horizontal="center" vertical="top"/>
    </xf>
    <xf numFmtId="0" fontId="2" fillId="0" borderId="11" xfId="3" applyFont="1" applyBorder="1" applyAlignment="1">
      <alignment horizontal="center" vertical="top"/>
    </xf>
    <xf numFmtId="0" fontId="2" fillId="0" borderId="10" xfId="3" applyFont="1" applyBorder="1" applyAlignment="1">
      <alignment vertical="top"/>
    </xf>
    <xf numFmtId="0" fontId="2" fillId="0" borderId="11" xfId="3" applyFont="1" applyBorder="1" applyAlignment="1">
      <alignment vertical="top"/>
    </xf>
    <xf numFmtId="0" fontId="13" fillId="2" borderId="8" xfId="3" applyFont="1" applyFill="1" applyBorder="1"/>
    <xf numFmtId="0" fontId="2" fillId="2" borderId="3" xfId="3" applyFont="1" applyFill="1" applyBorder="1" applyAlignment="1">
      <alignment horizontal="center" vertical="top"/>
    </xf>
    <xf numFmtId="0" fontId="10" fillId="0" borderId="11" xfId="3" applyFont="1" applyBorder="1" applyAlignment="1">
      <alignment horizontal="center"/>
    </xf>
    <xf numFmtId="0" fontId="13" fillId="0" borderId="0" xfId="3" applyFont="1" applyAlignment="1">
      <alignment vertical="top"/>
    </xf>
    <xf numFmtId="0" fontId="10" fillId="2" borderId="0" xfId="3" applyFont="1" applyFill="1"/>
    <xf numFmtId="0" fontId="11" fillId="0" borderId="7" xfId="3" applyFont="1" applyBorder="1" applyAlignment="1">
      <alignment horizontal="center" vertical="top"/>
    </xf>
    <xf numFmtId="0" fontId="10" fillId="2" borderId="0" xfId="3" applyFont="1" applyFill="1" applyAlignment="1">
      <alignment vertical="top"/>
    </xf>
    <xf numFmtId="0" fontId="3" fillId="0" borderId="0" xfId="3" applyFont="1" applyAlignment="1">
      <alignment horizontal="center" vertical="top"/>
    </xf>
    <xf numFmtId="43" fontId="2" fillId="0" borderId="0" xfId="1" applyFont="1" applyFill="1" applyAlignment="1">
      <alignment vertical="top"/>
    </xf>
    <xf numFmtId="0" fontId="13" fillId="0" borderId="0" xfId="1" applyNumberFormat="1" applyFont="1"/>
    <xf numFmtId="0" fontId="13" fillId="0" borderId="0" xfId="1" applyNumberFormat="1" applyFont="1" applyProtection="1">
      <protection hidden="1"/>
    </xf>
    <xf numFmtId="0" fontId="14" fillId="0" borderId="0" xfId="3" applyFont="1"/>
    <xf numFmtId="0" fontId="3" fillId="0" borderId="5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top"/>
    </xf>
    <xf numFmtId="0" fontId="11" fillId="0" borderId="1" xfId="3" applyFont="1" applyBorder="1" applyAlignment="1">
      <alignment horizontal="center" vertical="top"/>
    </xf>
    <xf numFmtId="0" fontId="11" fillId="0" borderId="14" xfId="3" applyFont="1" applyBorder="1" applyAlignment="1">
      <alignment horizontal="center" vertical="top"/>
    </xf>
  </cellXfs>
  <cellStyles count="4">
    <cellStyle name="Comma" xfId="1" builtinId="3"/>
    <cellStyle name="Normal" xfId="0" builtinId="0"/>
    <cellStyle name="Normal 2" xfId="3" xr:uid="{C053983A-3B01-485C-9164-50DE96B726E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29515</xdr:colOff>
      <xdr:row>28</xdr:row>
      <xdr:rowOff>143639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CA13E2A9-051A-C160-54C3-DCDD1F26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35115" cy="54776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ertexedu-my.sharepoint.com/personal/nvaishnav_edtec_com/Documents/Documents/Clients/Nevada%20Rise/FY26/FY26%20Facility/NVR%20WI3%20MYP%20EFF%20Budget%20Request%20#4 251118ndv.xlsx" TargetMode="External"/><Relationship Id="rId1" Type="http://schemas.openxmlformats.org/officeDocument/2006/relationships/externalLinkPath" Target="/personal/nvaishnav_edtec_com/Documents/Documents/Clients/Nevada%20Rise/FY26/FY26%20Facility/NVR%20WI3%20MYP%20EFF%20Budget%20Request%20#4 251118nd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lidation"/>
      <sheetName val="MYP-Multisite"/>
      <sheetName val="Cash Flow"/>
      <sheetName val="Payroll"/>
      <sheetName val="Rates"/>
      <sheetName val="Graphs"/>
      <sheetName val="vena.tmp.7EC47338204F4F1F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EdTec new color theme">
  <a:themeElements>
    <a:clrScheme name="EdTec New 2024">
      <a:dk1>
        <a:sysClr val="windowText" lastClr="000000"/>
      </a:dk1>
      <a:lt1>
        <a:sysClr val="window" lastClr="FFFFFF"/>
      </a:lt1>
      <a:dk2>
        <a:srgbClr val="545466"/>
      </a:dk2>
      <a:lt2>
        <a:srgbClr val="CBCBD4"/>
      </a:lt2>
      <a:accent1>
        <a:srgbClr val="1FA999"/>
      </a:accent1>
      <a:accent2>
        <a:srgbClr val="212178"/>
      </a:accent2>
      <a:accent3>
        <a:srgbClr val="EB5F5F"/>
      </a:accent3>
      <a:accent4>
        <a:srgbClr val="FFD53E"/>
      </a:accent4>
      <a:accent5>
        <a:srgbClr val="54B42E"/>
      </a:accent5>
      <a:accent6>
        <a:srgbClr val="0EB3E0"/>
      </a:accent6>
      <a:hlink>
        <a:srgbClr val="54B42E"/>
      </a:hlink>
      <a:folHlink>
        <a:srgbClr val="0EB3E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B59A-EA9D-443D-ABF0-00FE5A1DCFA4}">
  <sheetPr>
    <tabColor theme="5"/>
    <pageSetUpPr fitToPage="1"/>
  </sheetPr>
  <dimension ref="A1:AJ424"/>
  <sheetViews>
    <sheetView showGridLines="0" tabSelected="1"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6" sqref="B6"/>
    </sheetView>
  </sheetViews>
  <sheetFormatPr defaultColWidth="9.140625" defaultRowHeight="12" outlineLevelRow="1" x14ac:dyDescent="0.2"/>
  <cols>
    <col min="1" max="1" width="11.42578125" style="3" customWidth="1" collapsed="1"/>
    <col min="2" max="2" width="33.5703125" style="1" customWidth="1" collapsed="1"/>
    <col min="3" max="3" width="13" style="1" hidden="1" customWidth="1" collapsed="1"/>
    <col min="4" max="8" width="11" style="1" customWidth="1" collapsed="1"/>
    <col min="9" max="9" width="11" style="1" hidden="1" customWidth="1" collapsed="1"/>
    <col min="10" max="10" width="53.5703125" style="2" hidden="1" customWidth="1" collapsed="1"/>
    <col min="11" max="11" width="4.140625" style="1" customWidth="1"/>
    <col min="12" max="12" width="7.5703125" style="1" customWidth="1"/>
    <col min="13" max="16" width="12.42578125" style="1" bestFit="1" customWidth="1"/>
    <col min="17" max="17" width="11.42578125" style="1" customWidth="1"/>
    <col min="18" max="36" width="9.140625" style="1"/>
    <col min="37" max="16384" width="9.140625" style="1" collapsed="1"/>
  </cols>
  <sheetData>
    <row r="1" spans="1:10" ht="15.75" x14ac:dyDescent="0.25">
      <c r="A1" s="52" t="s">
        <v>334</v>
      </c>
    </row>
    <row r="2" spans="1:10" ht="12.2" customHeight="1" x14ac:dyDescent="0.2">
      <c r="A2" s="102" t="s">
        <v>333</v>
      </c>
      <c r="B2" s="62"/>
      <c r="C2" s="62"/>
      <c r="D2" s="62"/>
      <c r="E2" s="62"/>
    </row>
    <row r="3" spans="1:10" ht="12.2" customHeight="1" x14ac:dyDescent="0.2">
      <c r="A3" s="103" t="s">
        <v>363</v>
      </c>
      <c r="B3" s="62"/>
      <c r="C3" s="104"/>
      <c r="D3" s="62"/>
      <c r="E3" s="62"/>
    </row>
    <row r="4" spans="1:10" ht="12.2" customHeight="1" thickBot="1" x14ac:dyDescent="0.25">
      <c r="B4" s="24"/>
      <c r="C4" s="51"/>
    </row>
    <row r="5" spans="1:10" ht="13.5" customHeight="1" thickTop="1" x14ac:dyDescent="0.2">
      <c r="C5" s="105" t="s">
        <v>332</v>
      </c>
      <c r="D5" s="50" t="s">
        <v>331</v>
      </c>
      <c r="E5" s="50" t="s">
        <v>330</v>
      </c>
      <c r="F5" s="50" t="s">
        <v>329</v>
      </c>
      <c r="G5" s="50" t="s">
        <v>328</v>
      </c>
      <c r="H5" s="50" t="s">
        <v>327</v>
      </c>
      <c r="I5" s="50" t="s">
        <v>326</v>
      </c>
      <c r="J5" s="105"/>
    </row>
    <row r="6" spans="1:10" ht="12.2" customHeight="1" x14ac:dyDescent="0.2">
      <c r="C6" s="106"/>
      <c r="D6" s="49" t="s">
        <v>325</v>
      </c>
      <c r="E6" s="49" t="s">
        <v>324</v>
      </c>
      <c r="F6" s="49" t="s">
        <v>323</v>
      </c>
      <c r="G6" s="49" t="s">
        <v>322</v>
      </c>
      <c r="H6" s="49" t="s">
        <v>321</v>
      </c>
      <c r="I6" s="49" t="s">
        <v>320</v>
      </c>
      <c r="J6" s="106"/>
    </row>
    <row r="7" spans="1:10" s="45" customFormat="1" ht="24.75" hidden="1" customHeight="1" x14ac:dyDescent="0.25">
      <c r="A7" s="47"/>
      <c r="C7" s="48"/>
    </row>
    <row r="8" spans="1:10" s="45" customFormat="1" hidden="1" x14ac:dyDescent="0.2">
      <c r="A8" s="47"/>
      <c r="C8" s="46"/>
      <c r="J8" s="4"/>
    </row>
    <row r="9" spans="1:10" s="42" customFormat="1" hidden="1" x14ac:dyDescent="0.2">
      <c r="A9" s="44"/>
      <c r="C9" s="43"/>
      <c r="J9" s="4"/>
    </row>
    <row r="10" spans="1:10" s="12" customFormat="1" ht="12.2" customHeight="1" x14ac:dyDescent="0.2">
      <c r="A10" s="28" t="s">
        <v>319</v>
      </c>
      <c r="J10" s="4"/>
    </row>
    <row r="11" spans="1:10" s="12" customFormat="1" ht="12.2" customHeight="1" x14ac:dyDescent="0.2">
      <c r="A11" s="28" t="s">
        <v>318</v>
      </c>
      <c r="J11" s="4"/>
    </row>
    <row r="12" spans="1:10" s="12" customFormat="1" ht="12.2" customHeight="1" x14ac:dyDescent="0.2">
      <c r="A12" s="30"/>
      <c r="B12" s="41" t="s">
        <v>283</v>
      </c>
      <c r="C12" s="19">
        <f t="shared" ref="C12:I12" si="0">C102</f>
        <v>0</v>
      </c>
      <c r="D12" s="19">
        <f t="shared" si="0"/>
        <v>103332.54000000001</v>
      </c>
      <c r="E12" s="19">
        <f t="shared" si="0"/>
        <v>90582.9908</v>
      </c>
      <c r="F12" s="19">
        <f t="shared" si="0"/>
        <v>90838.450616000002</v>
      </c>
      <c r="G12" s="19">
        <f t="shared" si="0"/>
        <v>91099.019628320006</v>
      </c>
      <c r="H12" s="19">
        <f t="shared" si="0"/>
        <v>91364.800020886396</v>
      </c>
      <c r="I12" s="19">
        <f t="shared" si="0"/>
        <v>91635.896021304099</v>
      </c>
      <c r="J12" s="4"/>
    </row>
    <row r="13" spans="1:10" s="12" customFormat="1" ht="12.2" hidden="1" customHeight="1" x14ac:dyDescent="0.2">
      <c r="A13" s="30"/>
      <c r="B13" s="41" t="s">
        <v>269</v>
      </c>
      <c r="C13" s="19">
        <f t="shared" ref="C13:I13" si="1">C111</f>
        <v>0</v>
      </c>
      <c r="D13" s="19">
        <f t="shared" si="1"/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4"/>
    </row>
    <row r="14" spans="1:10" s="12" customFormat="1" ht="12.2" customHeight="1" x14ac:dyDescent="0.2">
      <c r="A14" s="30"/>
      <c r="B14" s="41" t="s">
        <v>264</v>
      </c>
      <c r="C14" s="19">
        <f t="shared" ref="C14:I14" si="2">C134</f>
        <v>0</v>
      </c>
      <c r="D14" s="19">
        <f t="shared" si="2"/>
        <v>4352923.32</v>
      </c>
      <c r="E14" s="19">
        <f t="shared" si="2"/>
        <v>4775146.18</v>
      </c>
      <c r="F14" s="19">
        <f t="shared" si="2"/>
        <v>5291912.2779999999</v>
      </c>
      <c r="G14" s="19">
        <f t="shared" si="2"/>
        <v>5847150.0573999994</v>
      </c>
      <c r="H14" s="19">
        <f t="shared" si="2"/>
        <v>6393785.8526807996</v>
      </c>
      <c r="I14" s="19">
        <f t="shared" si="2"/>
        <v>6643304.7418622207</v>
      </c>
      <c r="J14" s="4"/>
    </row>
    <row r="15" spans="1:10" s="12" customFormat="1" ht="12.2" customHeight="1" x14ac:dyDescent="0.2">
      <c r="A15" s="30"/>
      <c r="B15" s="41" t="s">
        <v>245</v>
      </c>
      <c r="C15" s="19">
        <f t="shared" ref="C15:I15" si="3">C180</f>
        <v>0</v>
      </c>
      <c r="D15" s="19">
        <f t="shared" si="3"/>
        <v>440076.31</v>
      </c>
      <c r="E15" s="19">
        <f t="shared" si="3"/>
        <v>425448</v>
      </c>
      <c r="F15" s="19">
        <f t="shared" si="3"/>
        <v>440448</v>
      </c>
      <c r="G15" s="19">
        <f t="shared" si="3"/>
        <v>455448</v>
      </c>
      <c r="H15" s="19">
        <f t="shared" si="3"/>
        <v>470873.25</v>
      </c>
      <c r="I15" s="19">
        <f t="shared" si="3"/>
        <v>470448</v>
      </c>
      <c r="J15" s="4"/>
    </row>
    <row r="16" spans="1:10" s="12" customFormat="1" ht="12.2" hidden="1" customHeight="1" x14ac:dyDescent="0.2">
      <c r="A16" s="30"/>
      <c r="B16" s="41" t="s">
        <v>203</v>
      </c>
      <c r="C16" s="19">
        <f t="shared" ref="C16:I16" si="4">C188</f>
        <v>0</v>
      </c>
      <c r="D16" s="19">
        <f t="shared" si="4"/>
        <v>0</v>
      </c>
      <c r="E16" s="19">
        <f t="shared" si="4"/>
        <v>0</v>
      </c>
      <c r="F16" s="19">
        <f t="shared" si="4"/>
        <v>0</v>
      </c>
      <c r="G16" s="19">
        <f t="shared" si="4"/>
        <v>0</v>
      </c>
      <c r="H16" s="19">
        <f t="shared" si="4"/>
        <v>0</v>
      </c>
      <c r="I16" s="19">
        <f t="shared" si="4"/>
        <v>0</v>
      </c>
      <c r="J16" s="4"/>
    </row>
    <row r="17" spans="1:22" s="12" customFormat="1" ht="12.2" hidden="1" customHeight="1" x14ac:dyDescent="0.2">
      <c r="A17" s="30"/>
      <c r="B17" s="41" t="s">
        <v>199</v>
      </c>
      <c r="C17" s="19">
        <f t="shared" ref="C17:I17" si="5">C194</f>
        <v>0</v>
      </c>
      <c r="D17" s="19">
        <f t="shared" si="5"/>
        <v>0</v>
      </c>
      <c r="E17" s="19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4"/>
    </row>
    <row r="18" spans="1:22" s="12" customFormat="1" ht="12.2" customHeight="1" x14ac:dyDescent="0.2">
      <c r="A18" s="30"/>
      <c r="B18" s="34" t="s">
        <v>317</v>
      </c>
      <c r="C18" s="8">
        <f t="shared" ref="C18:I18" si="6">SUM(C12:C17)</f>
        <v>0</v>
      </c>
      <c r="D18" s="8">
        <f t="shared" si="6"/>
        <v>4896332.17</v>
      </c>
      <c r="E18" s="8">
        <f t="shared" si="6"/>
        <v>5291177.1707999995</v>
      </c>
      <c r="F18" s="8">
        <f t="shared" si="6"/>
        <v>5823198.7286160002</v>
      </c>
      <c r="G18" s="8">
        <f t="shared" si="6"/>
        <v>6393697.0770283192</v>
      </c>
      <c r="H18" s="8">
        <f t="shared" si="6"/>
        <v>6956023.9027016861</v>
      </c>
      <c r="I18" s="8">
        <f t="shared" si="6"/>
        <v>7205388.6378835244</v>
      </c>
      <c r="J18" s="4"/>
    </row>
    <row r="19" spans="1:22" s="12" customFormat="1" ht="12.2" customHeight="1" x14ac:dyDescent="0.2">
      <c r="A19" s="29"/>
      <c r="C19" s="19"/>
      <c r="D19" s="19"/>
      <c r="E19" s="19"/>
      <c r="F19" s="19"/>
      <c r="G19" s="19"/>
      <c r="H19" s="19"/>
      <c r="I19" s="19"/>
      <c r="J19" s="4"/>
      <c r="M19" s="61" t="s">
        <v>338</v>
      </c>
      <c r="N19" s="61" t="s">
        <v>339</v>
      </c>
      <c r="O19" s="61" t="s">
        <v>340</v>
      </c>
      <c r="P19" s="61" t="s">
        <v>341</v>
      </c>
      <c r="Q19" s="61" t="s">
        <v>342</v>
      </c>
    </row>
    <row r="20" spans="1:22" s="12" customFormat="1" ht="12.2" customHeight="1" x14ac:dyDescent="0.2">
      <c r="A20" s="34" t="s">
        <v>316</v>
      </c>
      <c r="C20" s="19"/>
      <c r="D20" s="19"/>
      <c r="E20" s="19"/>
      <c r="F20" s="19"/>
      <c r="G20" s="19"/>
      <c r="H20" s="19"/>
      <c r="I20" s="19"/>
      <c r="J20" s="4"/>
    </row>
    <row r="21" spans="1:22" s="12" customFormat="1" ht="12.2" customHeight="1" thickBot="1" x14ac:dyDescent="0.25">
      <c r="A21" s="30"/>
      <c r="B21" s="41" t="s">
        <v>195</v>
      </c>
      <c r="C21" s="19">
        <f t="shared" ref="C21:I21" si="7">C259</f>
        <v>0</v>
      </c>
      <c r="D21" s="19">
        <f t="shared" si="7"/>
        <v>2347069.0677069901</v>
      </c>
      <c r="E21" s="19">
        <f t="shared" si="7"/>
        <v>2311267.6207437506</v>
      </c>
      <c r="F21" s="19">
        <f t="shared" si="7"/>
        <v>2434049.311262344</v>
      </c>
      <c r="G21" s="19">
        <f t="shared" si="7"/>
        <v>2624900.5440439018</v>
      </c>
      <c r="H21" s="19">
        <f t="shared" si="7"/>
        <v>2755523.0576450019</v>
      </c>
      <c r="I21" s="19">
        <f t="shared" si="7"/>
        <v>2824411.1340861246</v>
      </c>
      <c r="J21" s="4"/>
      <c r="M21" s="38">
        <v>101029.79874126799</v>
      </c>
      <c r="N21" s="38">
        <v>187162.25528221112</v>
      </c>
      <c r="O21" s="38">
        <v>699746.55928878579</v>
      </c>
      <c r="P21" s="38">
        <v>1183608.4247435471</v>
      </c>
      <c r="Q21" s="38">
        <v>1622581.4599815812</v>
      </c>
      <c r="R21" s="62" t="s">
        <v>346</v>
      </c>
      <c r="S21" s="96"/>
      <c r="T21" s="96"/>
      <c r="U21" s="96"/>
      <c r="V21" s="96"/>
    </row>
    <row r="22" spans="1:22" s="12" customFormat="1" ht="12.2" customHeight="1" thickTop="1" x14ac:dyDescent="0.2">
      <c r="A22" s="30"/>
      <c r="B22" s="41" t="s">
        <v>137</v>
      </c>
      <c r="C22" s="19">
        <f t="shared" ref="C22:I22" si="8">C275</f>
        <v>0</v>
      </c>
      <c r="D22" s="19">
        <f t="shared" si="8"/>
        <v>858490.18551893812</v>
      </c>
      <c r="E22" s="19">
        <f t="shared" si="8"/>
        <v>855337.91221590177</v>
      </c>
      <c r="F22" s="19">
        <f t="shared" si="8"/>
        <v>903955.09115277044</v>
      </c>
      <c r="G22" s="19">
        <f t="shared" si="8"/>
        <v>968012.21447946411</v>
      </c>
      <c r="H22" s="19">
        <f t="shared" si="8"/>
        <v>1021053.1650506856</v>
      </c>
      <c r="I22" s="19">
        <f t="shared" si="8"/>
        <v>1052280.0827618579</v>
      </c>
      <c r="J22" s="4"/>
      <c r="M22" s="12">
        <v>0</v>
      </c>
      <c r="N22" s="12">
        <f>-(65000*1.36)*1</f>
        <v>-88400</v>
      </c>
      <c r="O22" s="23">
        <f>-88400*2</f>
        <v>-176800</v>
      </c>
      <c r="P22" s="23">
        <f>-88400*3</f>
        <v>-265200</v>
      </c>
      <c r="Q22" s="23">
        <f>-88400*4</f>
        <v>-353600</v>
      </c>
      <c r="R22" s="62" t="s">
        <v>347</v>
      </c>
      <c r="S22" s="96"/>
      <c r="T22" s="96"/>
      <c r="U22" s="96"/>
      <c r="V22" s="96"/>
    </row>
    <row r="23" spans="1:22" s="12" customFormat="1" ht="12.2" customHeight="1" x14ac:dyDescent="0.2">
      <c r="A23" s="30"/>
      <c r="B23" s="41" t="s">
        <v>120</v>
      </c>
      <c r="C23" s="19">
        <f t="shared" ref="C23:I23" si="9">C300</f>
        <v>0</v>
      </c>
      <c r="D23" s="19">
        <f t="shared" si="9"/>
        <v>356989.91000000003</v>
      </c>
      <c r="E23" s="19">
        <f t="shared" si="9"/>
        <v>279988.90730000002</v>
      </c>
      <c r="F23" s="19">
        <f t="shared" si="9"/>
        <v>290061.47651899996</v>
      </c>
      <c r="G23" s="19">
        <f t="shared" si="9"/>
        <v>300525.11791457003</v>
      </c>
      <c r="H23" s="19">
        <f t="shared" si="9"/>
        <v>311396.00840700709</v>
      </c>
      <c r="I23" s="19">
        <f t="shared" si="9"/>
        <v>322691.03246196761</v>
      </c>
      <c r="J23" s="4"/>
      <c r="N23" s="53">
        <f>M127</f>
        <v>174572.6400000006</v>
      </c>
      <c r="O23" s="53">
        <f>N127</f>
        <v>-5819.0879999990575</v>
      </c>
      <c r="P23" s="53">
        <f>O127</f>
        <v>-207595.96439999901</v>
      </c>
      <c r="Q23" s="53">
        <f>P127</f>
        <v>-431669.25838079955</v>
      </c>
      <c r="R23" s="62" t="s">
        <v>348</v>
      </c>
      <c r="S23" s="96"/>
      <c r="T23" s="96"/>
      <c r="U23" s="96"/>
      <c r="V23" s="96"/>
    </row>
    <row r="24" spans="1:22" s="12" customFormat="1" ht="12.2" customHeight="1" x14ac:dyDescent="0.2">
      <c r="A24" s="30"/>
      <c r="B24" s="41" t="s">
        <v>99</v>
      </c>
      <c r="C24" s="19">
        <f t="shared" ref="C24:I24" si="10">C322</f>
        <v>0</v>
      </c>
      <c r="D24" s="19">
        <f t="shared" si="10"/>
        <v>590572.82000000007</v>
      </c>
      <c r="E24" s="19">
        <f t="shared" si="10"/>
        <v>609499.44460000005</v>
      </c>
      <c r="F24" s="19">
        <f t="shared" si="10"/>
        <v>629054.33993799996</v>
      </c>
      <c r="G24" s="19">
        <f t="shared" si="10"/>
        <v>649259.37773614004</v>
      </c>
      <c r="H24" s="19">
        <f t="shared" si="10"/>
        <v>670137.23704822443</v>
      </c>
      <c r="I24" s="19">
        <f t="shared" si="10"/>
        <v>691711.43603867106</v>
      </c>
      <c r="J24" s="4"/>
      <c r="M24" s="55">
        <f>M21+M22+M23</f>
        <v>101029.79874126799</v>
      </c>
      <c r="N24" s="55">
        <f t="shared" ref="N24:Q24" si="11">N21+N22+N23</f>
        <v>273334.89528221171</v>
      </c>
      <c r="O24" s="55">
        <f t="shared" si="11"/>
        <v>517127.47128878674</v>
      </c>
      <c r="P24" s="55">
        <f t="shared" si="11"/>
        <v>710812.4603435481</v>
      </c>
      <c r="Q24" s="55">
        <f t="shared" si="11"/>
        <v>837312.20160078164</v>
      </c>
      <c r="R24" s="97" t="s">
        <v>349</v>
      </c>
      <c r="S24" s="99"/>
      <c r="T24" s="99"/>
      <c r="U24" s="99"/>
      <c r="V24" s="96"/>
    </row>
    <row r="25" spans="1:22" s="12" customFormat="1" ht="12.2" customHeight="1" x14ac:dyDescent="0.2">
      <c r="A25" s="30"/>
      <c r="B25" s="41" t="s">
        <v>80</v>
      </c>
      <c r="C25" s="19">
        <f t="shared" ref="C25:I25" si="12">C356</f>
        <v>0</v>
      </c>
      <c r="D25" s="19">
        <f t="shared" si="12"/>
        <v>232955.68</v>
      </c>
      <c r="E25" s="19">
        <f t="shared" si="12"/>
        <v>133805.0134</v>
      </c>
      <c r="F25" s="19">
        <f t="shared" si="12"/>
        <v>141565.20170200002</v>
      </c>
      <c r="G25" s="19">
        <f t="shared" si="12"/>
        <v>149670.57679006</v>
      </c>
      <c r="H25" s="19">
        <f t="shared" si="12"/>
        <v>158134.86570187181</v>
      </c>
      <c r="I25" s="19">
        <f t="shared" si="12"/>
        <v>162878.91167292796</v>
      </c>
      <c r="J25" s="4"/>
      <c r="R25" s="62"/>
      <c r="S25" s="96"/>
      <c r="T25" s="96"/>
      <c r="U25" s="96"/>
      <c r="V25" s="96"/>
    </row>
    <row r="26" spans="1:22" s="12" customFormat="1" ht="12.2" customHeight="1" x14ac:dyDescent="0.2">
      <c r="A26" s="30"/>
      <c r="B26" s="41" t="s">
        <v>49</v>
      </c>
      <c r="C26" s="19">
        <f t="shared" ref="C26:I26" si="13">C373</f>
        <v>0</v>
      </c>
      <c r="D26" s="19">
        <f t="shared" si="13"/>
        <v>364574.19457532244</v>
      </c>
      <c r="E26" s="19">
        <f t="shared" si="13"/>
        <v>311614.2986173348</v>
      </c>
      <c r="F26" s="19">
        <f t="shared" si="13"/>
        <v>339251.79459354543</v>
      </c>
      <c r="G26" s="19">
        <f t="shared" si="13"/>
        <v>368267.08745957114</v>
      </c>
      <c r="H26" s="19">
        <f t="shared" si="13"/>
        <v>398717.9712824251</v>
      </c>
      <c r="I26" s="19">
        <f t="shared" si="13"/>
        <v>410679.51042089862</v>
      </c>
      <c r="J26" s="4"/>
      <c r="N26" s="56">
        <v>572661.07977959595</v>
      </c>
      <c r="O26" s="56">
        <v>356624.53613251302</v>
      </c>
      <c r="P26" s="56">
        <v>128401.833293212</v>
      </c>
      <c r="R26" s="62" t="s">
        <v>351</v>
      </c>
      <c r="S26" s="96"/>
      <c r="T26" s="96"/>
      <c r="U26" s="96"/>
      <c r="V26" s="96"/>
    </row>
    <row r="27" spans="1:22" s="12" customFormat="1" ht="12.2" customHeight="1" x14ac:dyDescent="0.2">
      <c r="A27" s="30"/>
      <c r="B27" s="41" t="s">
        <v>36</v>
      </c>
      <c r="C27" s="19">
        <f t="shared" ref="C27:I27" si="14">C391</f>
        <v>0</v>
      </c>
      <c r="D27" s="19">
        <f t="shared" si="14"/>
        <v>41313</v>
      </c>
      <c r="E27" s="19">
        <f t="shared" si="14"/>
        <v>26448</v>
      </c>
      <c r="F27" s="19">
        <f t="shared" si="14"/>
        <v>25441</v>
      </c>
      <c r="G27" s="19">
        <f t="shared" si="14"/>
        <v>17544</v>
      </c>
      <c r="H27" s="19">
        <f t="shared" si="14"/>
        <v>14912</v>
      </c>
      <c r="I27" s="19">
        <f t="shared" si="14"/>
        <v>0</v>
      </c>
      <c r="J27" s="4"/>
      <c r="M27" s="23">
        <v>260196</v>
      </c>
      <c r="N27" s="23">
        <v>567701</v>
      </c>
      <c r="O27" s="23">
        <v>768082</v>
      </c>
      <c r="P27" s="23">
        <v>786299</v>
      </c>
      <c r="Q27" s="23">
        <v>786299</v>
      </c>
      <c r="R27" s="62" t="s">
        <v>354</v>
      </c>
      <c r="S27" s="96"/>
      <c r="T27" s="96"/>
      <c r="U27" s="96"/>
      <c r="V27" s="96"/>
    </row>
    <row r="28" spans="1:22" s="12" customFormat="1" ht="12.2" customHeight="1" x14ac:dyDescent="0.2">
      <c r="A28" s="30"/>
      <c r="B28" s="41" t="s">
        <v>21</v>
      </c>
      <c r="C28" s="19">
        <f t="shared" ref="C28:I28" si="15">C410</f>
        <v>0</v>
      </c>
      <c r="D28" s="54">
        <f t="shared" si="15"/>
        <v>3337.5134574812</v>
      </c>
      <c r="E28" s="54">
        <f t="shared" si="15"/>
        <v>576053.71864080161</v>
      </c>
      <c r="F28" s="54">
        <f t="shared" si="15"/>
        <v>360073.95415955485</v>
      </c>
      <c r="G28" s="54">
        <f t="shared" si="15"/>
        <v>131909.73386106503</v>
      </c>
      <c r="H28" s="54">
        <f t="shared" si="15"/>
        <v>3568.1375848886501</v>
      </c>
      <c r="I28" s="19">
        <f t="shared" si="15"/>
        <v>3630.1817124353079</v>
      </c>
      <c r="J28" s="4"/>
      <c r="M28" s="23">
        <f>M26-M27</f>
        <v>-260196</v>
      </c>
      <c r="N28" s="23">
        <f t="shared" ref="N28:Q28" si="16">N26-N27</f>
        <v>4960.0797795959515</v>
      </c>
      <c r="O28" s="23">
        <f t="shared" si="16"/>
        <v>-411457.46386748698</v>
      </c>
      <c r="P28" s="23">
        <f t="shared" si="16"/>
        <v>-657897.166706788</v>
      </c>
      <c r="Q28" s="23">
        <f t="shared" si="16"/>
        <v>-786299</v>
      </c>
      <c r="R28" s="62" t="s">
        <v>352</v>
      </c>
      <c r="S28" s="96"/>
      <c r="T28" s="96"/>
      <c r="U28" s="96"/>
      <c r="V28" s="96"/>
    </row>
    <row r="29" spans="1:22" s="12" customFormat="1" ht="12.2" hidden="1" customHeight="1" x14ac:dyDescent="0.2">
      <c r="A29" s="30"/>
      <c r="B29" s="41" t="s">
        <v>5</v>
      </c>
      <c r="C29" s="19">
        <f t="shared" ref="C29:I29" si="17">C419</f>
        <v>0</v>
      </c>
      <c r="D29" s="19">
        <f t="shared" si="17"/>
        <v>0</v>
      </c>
      <c r="E29" s="19">
        <f t="shared" si="17"/>
        <v>0</v>
      </c>
      <c r="F29" s="19">
        <f t="shared" si="17"/>
        <v>0</v>
      </c>
      <c r="G29" s="19">
        <f t="shared" si="17"/>
        <v>0</v>
      </c>
      <c r="H29" s="19">
        <f t="shared" si="17"/>
        <v>0</v>
      </c>
      <c r="I29" s="19">
        <f t="shared" si="17"/>
        <v>0</v>
      </c>
      <c r="J29" s="4"/>
      <c r="R29" s="82"/>
      <c r="S29" s="96"/>
      <c r="T29" s="96"/>
      <c r="U29" s="96"/>
      <c r="V29" s="96"/>
    </row>
    <row r="30" spans="1:22" s="6" customFormat="1" ht="12.2" customHeight="1" x14ac:dyDescent="0.2">
      <c r="A30" s="28"/>
      <c r="B30" s="34" t="s">
        <v>315</v>
      </c>
      <c r="C30" s="8">
        <f t="shared" ref="C30:I30" si="18">SUM(C21:C29)</f>
        <v>0</v>
      </c>
      <c r="D30" s="8">
        <f t="shared" si="18"/>
        <v>4795302.3712587319</v>
      </c>
      <c r="E30" s="8">
        <f t="shared" si="18"/>
        <v>5104014.9155177884</v>
      </c>
      <c r="F30" s="8">
        <f t="shared" si="18"/>
        <v>5123452.1693272144</v>
      </c>
      <c r="G30" s="8">
        <f t="shared" si="18"/>
        <v>5210088.6522847721</v>
      </c>
      <c r="H30" s="8">
        <f t="shared" si="18"/>
        <v>5333442.4427201049</v>
      </c>
      <c r="I30" s="8">
        <f t="shared" si="18"/>
        <v>5468282.2891548835</v>
      </c>
      <c r="J30" s="7"/>
      <c r="M30" s="55">
        <f>M24+M28</f>
        <v>-159166.20125873201</v>
      </c>
      <c r="N30" s="55">
        <f t="shared" ref="N30:Q30" si="19">N24+N28</f>
        <v>278294.97506180767</v>
      </c>
      <c r="O30" s="55">
        <f t="shared" si="19"/>
        <v>105670.00742129976</v>
      </c>
      <c r="P30" s="55">
        <f t="shared" si="19"/>
        <v>52915.293636760092</v>
      </c>
      <c r="Q30" s="55">
        <f t="shared" si="19"/>
        <v>51013.201600781642</v>
      </c>
      <c r="R30" s="97" t="s">
        <v>353</v>
      </c>
      <c r="S30" s="99"/>
      <c r="T30" s="99"/>
      <c r="U30" s="99"/>
      <c r="V30" s="99"/>
    </row>
    <row r="31" spans="1:22" s="12" customFormat="1" ht="12.2" customHeight="1" x14ac:dyDescent="0.2">
      <c r="A31" s="30"/>
      <c r="C31" s="19"/>
      <c r="D31" s="19"/>
      <c r="E31" s="19"/>
      <c r="F31" s="19"/>
      <c r="G31" s="19"/>
      <c r="H31" s="19"/>
      <c r="I31" s="19"/>
      <c r="J31" s="4"/>
      <c r="M31" s="98" t="s">
        <v>355</v>
      </c>
      <c r="N31" s="107" t="s">
        <v>362</v>
      </c>
      <c r="O31" s="108"/>
      <c r="P31" s="108"/>
      <c r="Q31" s="109"/>
    </row>
    <row r="32" spans="1:22" s="12" customFormat="1" ht="12.2" customHeight="1" thickBot="1" x14ac:dyDescent="0.25">
      <c r="A32" s="40" t="s">
        <v>309</v>
      </c>
      <c r="B32" s="39"/>
      <c r="C32" s="38">
        <f t="shared" ref="C32:I32" si="20">C18-C30</f>
        <v>0</v>
      </c>
      <c r="D32" s="38">
        <f t="shared" si="20"/>
        <v>101029.79874126799</v>
      </c>
      <c r="E32" s="38">
        <f t="shared" si="20"/>
        <v>187162.25528221112</v>
      </c>
      <c r="F32" s="38">
        <f t="shared" si="20"/>
        <v>699746.55928878579</v>
      </c>
      <c r="G32" s="38">
        <f t="shared" si="20"/>
        <v>1183608.4247435471</v>
      </c>
      <c r="H32" s="38">
        <f t="shared" si="20"/>
        <v>1622581.4599815812</v>
      </c>
      <c r="I32" s="38">
        <f t="shared" si="20"/>
        <v>1737106.3487286409</v>
      </c>
      <c r="J32" s="4"/>
      <c r="M32" s="19"/>
      <c r="N32" s="19"/>
      <c r="O32" s="19"/>
      <c r="P32" s="19"/>
      <c r="Q32" s="19"/>
    </row>
    <row r="33" spans="1:10" s="12" customFormat="1" ht="12.2" hidden="1" customHeight="1" outlineLevel="1" thickTop="1" x14ac:dyDescent="0.2">
      <c r="A33" s="37" t="s">
        <v>314</v>
      </c>
      <c r="B33" s="36"/>
      <c r="C33" s="35">
        <f t="shared" ref="C33:I33" si="21">C32+INDEX(C303:C321,MATCH(445,$A$303:$A$321,0),1)</f>
        <v>0</v>
      </c>
      <c r="D33" s="35">
        <f t="shared" si="21"/>
        <v>101029.79874126799</v>
      </c>
      <c r="E33" s="35">
        <f t="shared" si="21"/>
        <v>187162.25528221112</v>
      </c>
      <c r="F33" s="35">
        <f t="shared" si="21"/>
        <v>699746.55928878579</v>
      </c>
      <c r="G33" s="35">
        <f t="shared" si="21"/>
        <v>1183608.4247435471</v>
      </c>
      <c r="H33" s="35">
        <f t="shared" si="21"/>
        <v>1622581.4599815812</v>
      </c>
      <c r="I33" s="35">
        <f t="shared" si="21"/>
        <v>1737106.3487286409</v>
      </c>
      <c r="J33" s="4"/>
    </row>
    <row r="34" spans="1:10" s="12" customFormat="1" ht="12.2" customHeight="1" collapsed="1" thickTop="1" x14ac:dyDescent="0.2">
      <c r="A34" s="30"/>
      <c r="C34" s="19"/>
      <c r="D34" s="19"/>
      <c r="E34" s="19"/>
      <c r="F34" s="19"/>
      <c r="G34" s="19"/>
      <c r="H34" s="19"/>
      <c r="I34" s="19"/>
      <c r="J34" s="4"/>
    </row>
    <row r="35" spans="1:10" s="12" customFormat="1" ht="12.2" customHeight="1" x14ac:dyDescent="0.2">
      <c r="A35" s="34" t="s">
        <v>313</v>
      </c>
      <c r="C35" s="8"/>
      <c r="D35" s="19"/>
      <c r="E35" s="19"/>
      <c r="F35" s="19"/>
      <c r="G35" s="19"/>
      <c r="H35" s="19"/>
      <c r="I35" s="19"/>
      <c r="J35" s="4"/>
    </row>
    <row r="36" spans="1:10" s="12" customFormat="1" ht="12.2" customHeight="1" x14ac:dyDescent="0.2">
      <c r="A36" s="30"/>
      <c r="B36" s="29" t="s">
        <v>312</v>
      </c>
      <c r="C36" s="8">
        <v>0</v>
      </c>
      <c r="D36" s="19">
        <v>2427818.33</v>
      </c>
      <c r="E36" s="19">
        <f>D41</f>
        <v>2528848.1287412681</v>
      </c>
      <c r="F36" s="19">
        <f>E41</f>
        <v>2716010.3840234792</v>
      </c>
      <c r="G36" s="19">
        <f>F41</f>
        <v>3415756.943312265</v>
      </c>
      <c r="H36" s="19">
        <f>G41</f>
        <v>4599365.3680558121</v>
      </c>
      <c r="I36" s="19">
        <f>H41</f>
        <v>6221946.8280373933</v>
      </c>
      <c r="J36" s="4"/>
    </row>
    <row r="37" spans="1:10" s="12" customFormat="1" ht="12.2" customHeight="1" x14ac:dyDescent="0.2">
      <c r="A37" s="34"/>
      <c r="B37" s="29" t="s">
        <v>311</v>
      </c>
      <c r="C37" s="8"/>
      <c r="D37" s="19"/>
      <c r="E37" s="19"/>
      <c r="F37" s="19"/>
      <c r="G37" s="19"/>
      <c r="H37" s="19"/>
      <c r="I37" s="19"/>
      <c r="J37" s="4"/>
    </row>
    <row r="38" spans="1:10" s="12" customFormat="1" ht="12.2" customHeight="1" x14ac:dyDescent="0.2">
      <c r="A38" s="30"/>
      <c r="B38" s="29" t="s">
        <v>310</v>
      </c>
      <c r="C38" s="19">
        <f t="shared" ref="C38:I38" si="22">SUM(C36:C37)</f>
        <v>0</v>
      </c>
      <c r="D38" s="19">
        <f t="shared" si="22"/>
        <v>2427818.33</v>
      </c>
      <c r="E38" s="19">
        <f t="shared" si="22"/>
        <v>2528848.1287412681</v>
      </c>
      <c r="F38" s="19">
        <f t="shared" si="22"/>
        <v>2716010.3840234792</v>
      </c>
      <c r="G38" s="19">
        <f t="shared" si="22"/>
        <v>3415756.943312265</v>
      </c>
      <c r="H38" s="19">
        <f t="shared" si="22"/>
        <v>4599365.3680558121</v>
      </c>
      <c r="I38" s="19">
        <f t="shared" si="22"/>
        <v>6221946.8280373933</v>
      </c>
      <c r="J38" s="4"/>
    </row>
    <row r="39" spans="1:10" s="12" customFormat="1" ht="12.2" customHeight="1" x14ac:dyDescent="0.2">
      <c r="A39" s="30"/>
      <c r="B39" s="29" t="s">
        <v>309</v>
      </c>
      <c r="C39" s="19">
        <f t="shared" ref="C39:I39" si="23">+C32</f>
        <v>0</v>
      </c>
      <c r="D39" s="19">
        <f t="shared" si="23"/>
        <v>101029.79874126799</v>
      </c>
      <c r="E39" s="19">
        <f t="shared" si="23"/>
        <v>187162.25528221112</v>
      </c>
      <c r="F39" s="19">
        <f t="shared" si="23"/>
        <v>699746.55928878579</v>
      </c>
      <c r="G39" s="19">
        <f t="shared" si="23"/>
        <v>1183608.4247435471</v>
      </c>
      <c r="H39" s="19">
        <f t="shared" si="23"/>
        <v>1622581.4599815812</v>
      </c>
      <c r="I39" s="19">
        <f t="shared" si="23"/>
        <v>1737106.3487286409</v>
      </c>
      <c r="J39" s="4"/>
    </row>
    <row r="40" spans="1:10" s="12" customFormat="1" ht="12.2" customHeight="1" x14ac:dyDescent="0.2">
      <c r="A40" s="30"/>
      <c r="B40" s="29"/>
      <c r="C40" s="19"/>
      <c r="D40" s="19"/>
      <c r="E40" s="19"/>
      <c r="F40" s="19"/>
      <c r="G40" s="19"/>
      <c r="H40" s="19"/>
      <c r="I40" s="19"/>
      <c r="J40" s="4"/>
    </row>
    <row r="41" spans="1:10" s="12" customFormat="1" ht="12.2" customHeight="1" thickBot="1" x14ac:dyDescent="0.25">
      <c r="A41" s="33" t="s">
        <v>308</v>
      </c>
      <c r="B41" s="32"/>
      <c r="C41" s="31">
        <f t="shared" ref="C41:I41" si="24">C38+C39</f>
        <v>0</v>
      </c>
      <c r="D41" s="31">
        <f t="shared" si="24"/>
        <v>2528848.1287412681</v>
      </c>
      <c r="E41" s="31">
        <f t="shared" si="24"/>
        <v>2716010.3840234792</v>
      </c>
      <c r="F41" s="31">
        <f t="shared" si="24"/>
        <v>3415756.943312265</v>
      </c>
      <c r="G41" s="31">
        <f t="shared" si="24"/>
        <v>4599365.3680558121</v>
      </c>
      <c r="H41" s="31">
        <f t="shared" si="24"/>
        <v>6221946.8280373933</v>
      </c>
      <c r="I41" s="31">
        <f t="shared" si="24"/>
        <v>7959053.1767660342</v>
      </c>
      <c r="J41" s="4"/>
    </row>
    <row r="42" spans="1:10" s="12" customFormat="1" ht="12.2" customHeight="1" thickTop="1" x14ac:dyDescent="0.2">
      <c r="A42" s="30"/>
      <c r="B42" s="29"/>
      <c r="J42" s="4"/>
    </row>
    <row r="43" spans="1:10" s="12" customFormat="1" ht="12.2" customHeight="1" x14ac:dyDescent="0.2">
      <c r="A43" s="28" t="s">
        <v>307</v>
      </c>
      <c r="B43" s="29"/>
      <c r="D43" s="19">
        <f t="shared" ref="D43:I43" si="25">IFERROR(D18/D69,"")</f>
        <v>13341.504550408719</v>
      </c>
      <c r="E43" s="19">
        <f t="shared" si="25"/>
        <v>12968.571497058821</v>
      </c>
      <c r="F43" s="19">
        <f t="shared" si="25"/>
        <v>13479.626686611111</v>
      </c>
      <c r="G43" s="19">
        <f t="shared" si="25"/>
        <v>14021.265519798946</v>
      </c>
      <c r="H43" s="19">
        <f t="shared" si="25"/>
        <v>14491.716463961846</v>
      </c>
      <c r="I43" s="19">
        <f t="shared" si="25"/>
        <v>15011.226328924009</v>
      </c>
      <c r="J43" s="4"/>
    </row>
    <row r="44" spans="1:10" s="12" customFormat="1" ht="12.2" customHeight="1" x14ac:dyDescent="0.2">
      <c r="A44" s="28" t="s">
        <v>306</v>
      </c>
      <c r="B44" s="29"/>
      <c r="D44" s="19">
        <f t="shared" ref="D44:I44" si="26">IFERROR(D30/D69,"")</f>
        <v>13066.2189952554</v>
      </c>
      <c r="E44" s="19">
        <f t="shared" si="26"/>
        <v>12509.840479210266</v>
      </c>
      <c r="F44" s="19">
        <f t="shared" si="26"/>
        <v>11859.842984553738</v>
      </c>
      <c r="G44" s="19">
        <f t="shared" si="26"/>
        <v>11425.63300939643</v>
      </c>
      <c r="H44" s="19">
        <f t="shared" si="26"/>
        <v>11111.338422333552</v>
      </c>
      <c r="I44" s="19">
        <f t="shared" si="26"/>
        <v>11392.254769072673</v>
      </c>
      <c r="J44" s="4"/>
    </row>
    <row r="45" spans="1:10" s="12" customFormat="1" ht="12.2" customHeight="1" x14ac:dyDescent="0.2">
      <c r="A45" s="28" t="s">
        <v>305</v>
      </c>
      <c r="B45" s="29"/>
      <c r="D45" s="19">
        <f t="shared" ref="D45:I45" si="27">IFERROR(D32/D69,"")</f>
        <v>275.2855551533188</v>
      </c>
      <c r="E45" s="19">
        <f t="shared" si="27"/>
        <v>458.73101784855663</v>
      </c>
      <c r="F45" s="19">
        <f t="shared" si="27"/>
        <v>1619.7837020573745</v>
      </c>
      <c r="G45" s="19">
        <f t="shared" si="27"/>
        <v>2595.6325104025154</v>
      </c>
      <c r="H45" s="19">
        <f t="shared" si="27"/>
        <v>3380.3780416282943</v>
      </c>
      <c r="I45" s="19">
        <f t="shared" si="27"/>
        <v>3618.9715598513353</v>
      </c>
      <c r="J45" s="4"/>
    </row>
    <row r="46" spans="1:10" s="12" customFormat="1" ht="12.2" customHeight="1" x14ac:dyDescent="0.2">
      <c r="A46" s="28" t="s">
        <v>304</v>
      </c>
      <c r="B46" s="29"/>
      <c r="C46" s="22" t="str">
        <f>IFERROR(C41/C32,"")</f>
        <v/>
      </c>
      <c r="D46" s="22">
        <f t="shared" ref="D46:I46" si="28">IFERROR(D41/D30,"")</f>
        <v>0.52735947244917192</v>
      </c>
      <c r="E46" s="22">
        <f t="shared" si="28"/>
        <v>0.53213214086933114</v>
      </c>
      <c r="F46" s="22">
        <f t="shared" si="28"/>
        <v>0.66669051069931329</v>
      </c>
      <c r="G46" s="22">
        <f t="shared" si="28"/>
        <v>0.88278063484368152</v>
      </c>
      <c r="H46" s="22">
        <f t="shared" si="28"/>
        <v>1.1665911641232867</v>
      </c>
      <c r="I46" s="22">
        <f t="shared" si="28"/>
        <v>1.4554942038290595</v>
      </c>
      <c r="J46" s="4"/>
    </row>
    <row r="47" spans="1:10" s="12" customFormat="1" ht="12.2" customHeight="1" x14ac:dyDescent="0.2">
      <c r="A47" s="30"/>
      <c r="B47" s="29"/>
      <c r="J47" s="4"/>
    </row>
    <row r="48" spans="1:10" s="12" customFormat="1" ht="12.2" customHeight="1" x14ac:dyDescent="0.2">
      <c r="A48" s="28" t="s">
        <v>303</v>
      </c>
      <c r="J48" s="4"/>
    </row>
    <row r="49" spans="1:20" ht="12.2" customHeight="1" x14ac:dyDescent="0.2">
      <c r="A49" s="28"/>
      <c r="B49" s="19"/>
      <c r="J49" s="4"/>
    </row>
    <row r="50" spans="1:20" ht="12.2" customHeight="1" x14ac:dyDescent="0.2">
      <c r="A50" s="21" t="s">
        <v>302</v>
      </c>
      <c r="B50" s="19"/>
      <c r="J50" s="4"/>
    </row>
    <row r="51" spans="1:20" ht="12.2" customHeight="1" x14ac:dyDescent="0.2">
      <c r="A51" s="21"/>
      <c r="B51" s="16" t="s">
        <v>301</v>
      </c>
      <c r="D51" s="27">
        <v>65</v>
      </c>
      <c r="E51" s="27">
        <v>84</v>
      </c>
      <c r="F51" s="27">
        <v>84</v>
      </c>
      <c r="G51" s="27">
        <v>84</v>
      </c>
      <c r="H51" s="27">
        <v>84</v>
      </c>
      <c r="I51" s="27">
        <v>95</v>
      </c>
      <c r="J51" s="4"/>
    </row>
    <row r="52" spans="1:20" ht="12.2" customHeight="1" x14ac:dyDescent="0.2">
      <c r="A52" s="21"/>
      <c r="B52" s="16">
        <v>1</v>
      </c>
      <c r="D52" s="27">
        <v>57</v>
      </c>
      <c r="E52" s="27">
        <v>84</v>
      </c>
      <c r="F52" s="27">
        <v>84</v>
      </c>
      <c r="G52" s="27">
        <v>84</v>
      </c>
      <c r="H52" s="27">
        <v>84</v>
      </c>
      <c r="I52" s="27">
        <v>57</v>
      </c>
      <c r="J52" s="4"/>
      <c r="L52" s="63" t="s">
        <v>359</v>
      </c>
      <c r="M52" s="64"/>
      <c r="N52" s="64"/>
      <c r="O52" s="64"/>
      <c r="P52" s="64"/>
      <c r="Q52" s="64"/>
      <c r="R52" s="64"/>
      <c r="S52" s="64"/>
      <c r="T52" s="65"/>
    </row>
    <row r="53" spans="1:20" ht="12.2" customHeight="1" x14ac:dyDescent="0.2">
      <c r="A53" s="21"/>
      <c r="B53" s="16">
        <v>2</v>
      </c>
      <c r="D53" s="27">
        <v>59</v>
      </c>
      <c r="E53" s="27">
        <v>60</v>
      </c>
      <c r="F53" s="27">
        <v>84</v>
      </c>
      <c r="G53" s="27">
        <v>84</v>
      </c>
      <c r="H53" s="27">
        <v>84</v>
      </c>
      <c r="I53" s="27">
        <v>59</v>
      </c>
      <c r="J53" s="4"/>
      <c r="L53" s="66" t="s">
        <v>338</v>
      </c>
      <c r="M53" s="67" t="s">
        <v>339</v>
      </c>
      <c r="N53" s="67" t="s">
        <v>340</v>
      </c>
      <c r="O53" s="67" t="s">
        <v>341</v>
      </c>
      <c r="P53" s="67" t="s">
        <v>342</v>
      </c>
      <c r="T53" s="68"/>
    </row>
    <row r="54" spans="1:20" ht="12.2" customHeight="1" x14ac:dyDescent="0.2">
      <c r="A54" s="21"/>
      <c r="B54" s="16">
        <v>3</v>
      </c>
      <c r="D54" s="27">
        <v>61</v>
      </c>
      <c r="E54" s="27">
        <v>60</v>
      </c>
      <c r="F54" s="27">
        <v>60</v>
      </c>
      <c r="G54" s="27">
        <v>84</v>
      </c>
      <c r="H54" s="27">
        <v>84</v>
      </c>
      <c r="I54" s="27">
        <v>61</v>
      </c>
      <c r="J54" s="4"/>
      <c r="L54" s="69">
        <v>367</v>
      </c>
      <c r="M54" s="70">
        <v>390</v>
      </c>
      <c r="N54" s="70">
        <v>420</v>
      </c>
      <c r="O54" s="70">
        <v>450</v>
      </c>
      <c r="P54" s="70">
        <v>480</v>
      </c>
      <c r="T54" s="68"/>
    </row>
    <row r="55" spans="1:20" ht="12.2" customHeight="1" x14ac:dyDescent="0.2">
      <c r="A55" s="21"/>
      <c r="B55" s="16">
        <v>4</v>
      </c>
      <c r="D55" s="27">
        <v>61</v>
      </c>
      <c r="E55" s="27">
        <v>60</v>
      </c>
      <c r="F55" s="27">
        <v>60</v>
      </c>
      <c r="G55" s="27">
        <v>60</v>
      </c>
      <c r="H55" s="27">
        <v>84</v>
      </c>
      <c r="I55" s="27">
        <v>61</v>
      </c>
      <c r="J55" s="4"/>
      <c r="L55" s="80">
        <f>L54-D69</f>
        <v>0</v>
      </c>
      <c r="M55" s="81">
        <f>E69-M54</f>
        <v>18</v>
      </c>
      <c r="N55" s="81">
        <f t="shared" ref="N55:P55" si="29">F69-N54</f>
        <v>12</v>
      </c>
      <c r="O55" s="81">
        <f t="shared" si="29"/>
        <v>6</v>
      </c>
      <c r="P55" s="81">
        <f t="shared" si="29"/>
        <v>0</v>
      </c>
      <c r="Q55" s="82" t="s">
        <v>358</v>
      </c>
      <c r="R55" s="83"/>
      <c r="S55" s="83"/>
      <c r="T55" s="84"/>
    </row>
    <row r="56" spans="1:20" ht="12.2" customHeight="1" x14ac:dyDescent="0.2">
      <c r="A56" s="21"/>
      <c r="B56" s="16">
        <v>5</v>
      </c>
      <c r="D56" s="27">
        <v>64</v>
      </c>
      <c r="E56" s="27">
        <v>60</v>
      </c>
      <c r="F56" s="27">
        <v>60</v>
      </c>
      <c r="G56" s="27">
        <v>60</v>
      </c>
      <c r="H56" s="27">
        <v>60</v>
      </c>
      <c r="I56" s="27">
        <v>147</v>
      </c>
      <c r="J56" s="4"/>
      <c r="L56" s="71"/>
      <c r="T56" s="68"/>
    </row>
    <row r="57" spans="1:20" ht="12.2" hidden="1" customHeight="1" x14ac:dyDescent="0.2">
      <c r="A57" s="21"/>
      <c r="B57" s="16">
        <v>6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4"/>
      <c r="L57" s="71"/>
      <c r="T57" s="68"/>
    </row>
    <row r="58" spans="1:20" ht="12.2" hidden="1" customHeight="1" x14ac:dyDescent="0.2">
      <c r="A58" s="21"/>
      <c r="B58" s="16">
        <v>7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4"/>
      <c r="L58" s="71"/>
      <c r="T58" s="68"/>
    </row>
    <row r="59" spans="1:20" ht="12.2" hidden="1" customHeight="1" x14ac:dyDescent="0.2">
      <c r="A59" s="21"/>
      <c r="B59" s="16">
        <v>8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4"/>
      <c r="L59" s="71"/>
      <c r="T59" s="68"/>
    </row>
    <row r="60" spans="1:20" ht="12.2" hidden="1" customHeight="1" x14ac:dyDescent="0.2">
      <c r="A60" s="21"/>
      <c r="B60" s="16">
        <v>9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4"/>
      <c r="L60" s="71"/>
      <c r="T60" s="68"/>
    </row>
    <row r="61" spans="1:20" ht="12.2" hidden="1" customHeight="1" x14ac:dyDescent="0.2">
      <c r="A61" s="21"/>
      <c r="B61" s="16">
        <v>10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4"/>
      <c r="L61" s="71"/>
      <c r="T61" s="68"/>
    </row>
    <row r="62" spans="1:20" ht="12.2" hidden="1" customHeight="1" x14ac:dyDescent="0.2">
      <c r="A62" s="21"/>
      <c r="B62" s="16">
        <v>11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4"/>
      <c r="L62" s="71"/>
      <c r="T62" s="68"/>
    </row>
    <row r="63" spans="1:20" ht="12.2" hidden="1" customHeight="1" x14ac:dyDescent="0.2">
      <c r="A63" s="21"/>
      <c r="B63" s="16">
        <v>12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4"/>
      <c r="L63" s="71"/>
      <c r="T63" s="68"/>
    </row>
    <row r="64" spans="1:20" s="24" customFormat="1" ht="12.2" hidden="1" customHeight="1" x14ac:dyDescent="0.2">
      <c r="A64" s="21" t="s">
        <v>300</v>
      </c>
      <c r="J64" s="7"/>
      <c r="L64" s="72"/>
      <c r="T64" s="73"/>
    </row>
    <row r="65" spans="1:20" ht="12.2" hidden="1" customHeight="1" x14ac:dyDescent="0.2">
      <c r="B65" s="1" t="s">
        <v>299</v>
      </c>
      <c r="D65" s="27">
        <f t="shared" ref="D65:I65" si="30">SUM(D51:D54)</f>
        <v>242</v>
      </c>
      <c r="E65" s="27">
        <f t="shared" si="30"/>
        <v>288</v>
      </c>
      <c r="F65" s="27">
        <f t="shared" si="30"/>
        <v>312</v>
      </c>
      <c r="G65" s="27">
        <f t="shared" si="30"/>
        <v>336</v>
      </c>
      <c r="H65" s="27">
        <f t="shared" si="30"/>
        <v>336</v>
      </c>
      <c r="I65" s="27">
        <f t="shared" si="30"/>
        <v>272</v>
      </c>
      <c r="J65" s="4"/>
      <c r="L65" s="71"/>
      <c r="T65" s="68"/>
    </row>
    <row r="66" spans="1:20" ht="12.2" hidden="1" customHeight="1" x14ac:dyDescent="0.2">
      <c r="B66" s="1" t="s">
        <v>298</v>
      </c>
      <c r="D66" s="27">
        <f t="shared" ref="D66:I66" si="31">SUM(D55:D57)</f>
        <v>125</v>
      </c>
      <c r="E66" s="27">
        <f t="shared" si="31"/>
        <v>120</v>
      </c>
      <c r="F66" s="27">
        <f t="shared" si="31"/>
        <v>120</v>
      </c>
      <c r="G66" s="27">
        <f t="shared" si="31"/>
        <v>120</v>
      </c>
      <c r="H66" s="27">
        <f t="shared" si="31"/>
        <v>144</v>
      </c>
      <c r="I66" s="27">
        <f t="shared" si="31"/>
        <v>208</v>
      </c>
      <c r="J66" s="4"/>
      <c r="L66" s="71"/>
      <c r="T66" s="68"/>
    </row>
    <row r="67" spans="1:20" ht="12.2" hidden="1" customHeight="1" x14ac:dyDescent="0.2">
      <c r="B67" s="1" t="s">
        <v>297</v>
      </c>
      <c r="D67" s="27">
        <f t="shared" ref="D67:I67" si="32">SUM(D58:D59)</f>
        <v>0</v>
      </c>
      <c r="E67" s="27">
        <f t="shared" si="32"/>
        <v>0</v>
      </c>
      <c r="F67" s="27">
        <f t="shared" si="32"/>
        <v>0</v>
      </c>
      <c r="G67" s="27">
        <f t="shared" si="32"/>
        <v>0</v>
      </c>
      <c r="H67" s="27">
        <f t="shared" si="32"/>
        <v>0</v>
      </c>
      <c r="I67" s="27">
        <f t="shared" si="32"/>
        <v>0</v>
      </c>
      <c r="J67" s="4"/>
      <c r="L67" s="71"/>
      <c r="T67" s="68"/>
    </row>
    <row r="68" spans="1:20" ht="12.2" hidden="1" customHeight="1" x14ac:dyDescent="0.2">
      <c r="B68" s="1" t="s">
        <v>296</v>
      </c>
      <c r="D68" s="27">
        <f t="shared" ref="D68:I68" si="33">SUM(D60:D63)</f>
        <v>0</v>
      </c>
      <c r="E68" s="27">
        <f t="shared" si="33"/>
        <v>0</v>
      </c>
      <c r="F68" s="27">
        <f t="shared" si="33"/>
        <v>0</v>
      </c>
      <c r="G68" s="27">
        <f t="shared" si="33"/>
        <v>0</v>
      </c>
      <c r="H68" s="27">
        <f t="shared" si="33"/>
        <v>0</v>
      </c>
      <c r="I68" s="27">
        <f t="shared" si="33"/>
        <v>0</v>
      </c>
      <c r="J68" s="4"/>
      <c r="L68" s="71"/>
      <c r="T68" s="68"/>
    </row>
    <row r="69" spans="1:20" s="24" customFormat="1" ht="12.2" customHeight="1" x14ac:dyDescent="0.2">
      <c r="A69" s="24" t="s">
        <v>295</v>
      </c>
      <c r="D69" s="26">
        <f t="shared" ref="D69:I69" si="34">SUM(D65:D68)</f>
        <v>367</v>
      </c>
      <c r="E69" s="26">
        <f t="shared" si="34"/>
        <v>408</v>
      </c>
      <c r="F69" s="26">
        <f t="shared" si="34"/>
        <v>432</v>
      </c>
      <c r="G69" s="26">
        <f t="shared" si="34"/>
        <v>456</v>
      </c>
      <c r="H69" s="26">
        <f t="shared" si="34"/>
        <v>480</v>
      </c>
      <c r="I69" s="25">
        <f t="shared" si="34"/>
        <v>480</v>
      </c>
      <c r="J69" s="4"/>
      <c r="L69" s="79" t="s">
        <v>350</v>
      </c>
      <c r="M69" s="74"/>
      <c r="N69" s="74"/>
      <c r="O69" s="74"/>
      <c r="P69" s="74"/>
      <c r="T69" s="73"/>
    </row>
    <row r="70" spans="1:20" s="12" customFormat="1" ht="12.2" customHeight="1" outlineLevel="1" x14ac:dyDescent="0.2">
      <c r="A70" s="3"/>
      <c r="B70" s="1"/>
      <c r="G70" s="60" t="s">
        <v>356</v>
      </c>
      <c r="J70" s="4"/>
      <c r="L70" s="75"/>
      <c r="M70" s="76"/>
      <c r="N70" s="76"/>
      <c r="O70" s="77"/>
      <c r="P70" s="76"/>
      <c r="Q70" s="76"/>
      <c r="R70" s="76"/>
      <c r="S70" s="76"/>
      <c r="T70" s="78"/>
    </row>
    <row r="71" spans="1:20" s="12" customFormat="1" ht="12.2" customHeight="1" outlineLevel="1" x14ac:dyDescent="0.2">
      <c r="A71" s="21" t="s">
        <v>294</v>
      </c>
      <c r="B71" s="1"/>
      <c r="J71" s="4"/>
    </row>
    <row r="72" spans="1:20" s="12" customFormat="1" ht="12.2" customHeight="1" outlineLevel="1" x14ac:dyDescent="0.2">
      <c r="A72" s="3"/>
      <c r="B72" s="16" t="s">
        <v>293</v>
      </c>
      <c r="D72" s="23">
        <v>259</v>
      </c>
      <c r="E72" s="23">
        <v>350</v>
      </c>
      <c r="F72" s="23">
        <v>377</v>
      </c>
      <c r="G72" s="23">
        <v>404</v>
      </c>
      <c r="H72" s="23">
        <v>431</v>
      </c>
      <c r="I72" s="23">
        <v>431</v>
      </c>
      <c r="J72" s="4"/>
      <c r="L72" s="85" t="s">
        <v>335</v>
      </c>
      <c r="M72" s="86"/>
      <c r="N72" s="86"/>
      <c r="O72" s="86"/>
      <c r="P72" s="87"/>
    </row>
    <row r="73" spans="1:20" s="12" customFormat="1" ht="12.2" customHeight="1" outlineLevel="1" x14ac:dyDescent="0.2">
      <c r="A73" s="3"/>
      <c r="B73" s="16" t="s">
        <v>292</v>
      </c>
      <c r="D73" s="23">
        <v>47</v>
      </c>
      <c r="E73" s="23">
        <v>60</v>
      </c>
      <c r="F73" s="23">
        <v>65</v>
      </c>
      <c r="G73" s="23">
        <v>70</v>
      </c>
      <c r="H73" s="23">
        <v>75</v>
      </c>
      <c r="I73" s="23">
        <v>75</v>
      </c>
      <c r="J73" s="4"/>
      <c r="L73" s="91" t="s">
        <v>336</v>
      </c>
      <c r="P73" s="92"/>
    </row>
    <row r="74" spans="1:20" s="12" customFormat="1" ht="12.2" customHeight="1" outlineLevel="1" x14ac:dyDescent="0.2">
      <c r="A74" s="3"/>
      <c r="B74" s="16" t="s">
        <v>291</v>
      </c>
      <c r="D74" s="23">
        <v>38</v>
      </c>
      <c r="E74" s="23">
        <v>50</v>
      </c>
      <c r="F74" s="23">
        <v>65</v>
      </c>
      <c r="G74" s="23">
        <v>70</v>
      </c>
      <c r="H74" s="23">
        <v>75</v>
      </c>
      <c r="I74" s="23">
        <v>75</v>
      </c>
      <c r="J74" s="4"/>
      <c r="L74" s="75" t="s">
        <v>337</v>
      </c>
      <c r="M74" s="76"/>
      <c r="N74" s="76"/>
      <c r="O74" s="76"/>
      <c r="P74" s="78"/>
    </row>
    <row r="75" spans="1:20" s="12" customFormat="1" ht="12.2" customHeight="1" outlineLevel="1" x14ac:dyDescent="0.2">
      <c r="A75" s="3"/>
      <c r="B75" s="16" t="s">
        <v>290</v>
      </c>
      <c r="D75" s="23">
        <v>5.9588000000000001</v>
      </c>
      <c r="E75" s="23">
        <v>23</v>
      </c>
      <c r="F75" s="23">
        <v>30</v>
      </c>
      <c r="G75" s="23">
        <v>30</v>
      </c>
      <c r="H75" s="23">
        <v>30</v>
      </c>
      <c r="I75" s="23">
        <v>0</v>
      </c>
      <c r="J75" s="4"/>
    </row>
    <row r="76" spans="1:20" s="12" customFormat="1" ht="12.2" customHeight="1" outlineLevel="1" x14ac:dyDescent="0.2">
      <c r="A76" s="3"/>
      <c r="B76" s="1"/>
      <c r="D76" s="23"/>
      <c r="E76" s="23"/>
      <c r="F76" s="23"/>
      <c r="G76" s="23"/>
      <c r="H76" s="23"/>
      <c r="I76" s="23"/>
      <c r="J76" s="4"/>
      <c r="L76" s="93" t="s">
        <v>360</v>
      </c>
      <c r="M76" s="94"/>
      <c r="N76" s="94"/>
      <c r="O76" s="94"/>
      <c r="P76" s="87"/>
    </row>
    <row r="77" spans="1:20" s="12" customFormat="1" ht="12.2" customHeight="1" outlineLevel="1" x14ac:dyDescent="0.2">
      <c r="A77" s="21" t="s">
        <v>289</v>
      </c>
      <c r="B77" s="1"/>
      <c r="D77" s="23"/>
      <c r="E77" s="23"/>
      <c r="F77" s="23"/>
      <c r="G77" s="23"/>
      <c r="H77" s="23"/>
      <c r="I77" s="23"/>
      <c r="J77" s="4"/>
      <c r="L77" s="66" t="s">
        <v>338</v>
      </c>
      <c r="M77" s="67" t="s">
        <v>339</v>
      </c>
      <c r="N77" s="67" t="s">
        <v>340</v>
      </c>
      <c r="O77" s="67" t="s">
        <v>341</v>
      </c>
      <c r="P77" s="95" t="s">
        <v>342</v>
      </c>
    </row>
    <row r="78" spans="1:20" s="12" customFormat="1" ht="12.2" customHeight="1" outlineLevel="1" x14ac:dyDescent="0.2">
      <c r="A78" s="3"/>
      <c r="B78" s="1" t="s">
        <v>288</v>
      </c>
      <c r="D78" s="23">
        <v>30.653225806451601</v>
      </c>
      <c r="E78" s="23">
        <v>30.5</v>
      </c>
      <c r="F78" s="23">
        <v>31.5</v>
      </c>
      <c r="G78" s="23">
        <v>32.5</v>
      </c>
      <c r="H78" s="23">
        <v>0</v>
      </c>
      <c r="I78" s="23">
        <v>33.5</v>
      </c>
      <c r="J78" s="4"/>
      <c r="L78" s="88">
        <v>31</v>
      </c>
      <c r="M78" s="89">
        <v>32</v>
      </c>
      <c r="N78" s="89">
        <v>33</v>
      </c>
      <c r="O78" s="89">
        <v>34</v>
      </c>
      <c r="P78" s="90">
        <v>35</v>
      </c>
      <c r="Q78" s="89"/>
      <c r="R78" s="89"/>
      <c r="S78" s="89"/>
      <c r="T78" s="89"/>
    </row>
    <row r="79" spans="1:20" s="12" customFormat="1" ht="12.2" customHeight="1" outlineLevel="1" x14ac:dyDescent="0.2">
      <c r="A79" s="3"/>
      <c r="B79" s="1" t="s">
        <v>287</v>
      </c>
      <c r="D79" s="23">
        <v>14.944892473118299</v>
      </c>
      <c r="E79" s="23">
        <v>15</v>
      </c>
      <c r="F79" s="23">
        <v>16</v>
      </c>
      <c r="G79" s="23">
        <v>17</v>
      </c>
      <c r="H79" s="23">
        <v>18</v>
      </c>
      <c r="I79" s="23">
        <v>18</v>
      </c>
      <c r="J79" s="4"/>
      <c r="L79" s="75"/>
      <c r="M79" s="76"/>
      <c r="N79" s="76"/>
      <c r="O79" s="76"/>
      <c r="P79" s="78"/>
    </row>
    <row r="80" spans="1:20" s="12" customFormat="1" ht="12.2" customHeight="1" outlineLevel="1" x14ac:dyDescent="0.2">
      <c r="A80" s="3"/>
      <c r="B80" s="1" t="s">
        <v>286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4"/>
    </row>
    <row r="81" spans="1:10" s="12" customFormat="1" ht="12.2" customHeight="1" outlineLevel="1" x14ac:dyDescent="0.2">
      <c r="A81" s="3"/>
      <c r="B81" s="1" t="s">
        <v>285</v>
      </c>
      <c r="D81" s="22"/>
      <c r="E81" s="22">
        <v>0.03</v>
      </c>
      <c r="F81" s="22">
        <v>0.03</v>
      </c>
      <c r="G81" s="22">
        <v>0.03</v>
      </c>
      <c r="H81" s="22">
        <v>0.03</v>
      </c>
      <c r="I81" s="22">
        <v>0.03</v>
      </c>
      <c r="J81" s="4"/>
    </row>
    <row r="82" spans="1:10" s="12" customFormat="1" ht="12.2" customHeight="1" x14ac:dyDescent="0.2">
      <c r="A82" s="3"/>
      <c r="B82" s="1"/>
      <c r="D82" s="22"/>
      <c r="E82" s="22"/>
      <c r="F82" s="22"/>
      <c r="G82" s="22"/>
      <c r="H82" s="22"/>
      <c r="I82" s="22"/>
      <c r="J82" s="4"/>
    </row>
    <row r="83" spans="1:10" s="12" customFormat="1" ht="12.2" customHeight="1" x14ac:dyDescent="0.2">
      <c r="A83" s="21" t="s">
        <v>284</v>
      </c>
      <c r="B83" s="3"/>
      <c r="C83" s="19"/>
      <c r="D83" s="19"/>
      <c r="E83" s="19"/>
      <c r="F83" s="19"/>
      <c r="G83" s="19"/>
      <c r="H83" s="19"/>
      <c r="I83" s="19"/>
      <c r="J83" s="4"/>
    </row>
    <row r="84" spans="1:10" s="12" customFormat="1" ht="12.2" customHeight="1" x14ac:dyDescent="0.2">
      <c r="A84" s="14"/>
      <c r="B84" s="6"/>
      <c r="C84" s="13"/>
      <c r="D84" s="13"/>
      <c r="E84" s="13"/>
      <c r="F84" s="13"/>
      <c r="G84" s="13"/>
      <c r="H84" s="13"/>
      <c r="I84" s="13"/>
      <c r="J84" s="4"/>
    </row>
    <row r="85" spans="1:10" s="12" customFormat="1" ht="12.2" customHeight="1" x14ac:dyDescent="0.2">
      <c r="A85" s="11" t="s">
        <v>283</v>
      </c>
      <c r="C85" s="13"/>
      <c r="D85" s="13"/>
      <c r="E85" s="13"/>
      <c r="F85" s="13"/>
      <c r="G85" s="13"/>
      <c r="H85" s="13"/>
      <c r="I85" s="13"/>
      <c r="J85" s="4"/>
    </row>
    <row r="86" spans="1:10" s="12" customFormat="1" ht="12.2" hidden="1" customHeight="1" x14ac:dyDescent="0.2">
      <c r="A86" s="16" t="s">
        <v>6</v>
      </c>
      <c r="B86" s="15"/>
      <c r="C86" s="13"/>
      <c r="D86" s="13"/>
      <c r="E86" s="13"/>
      <c r="F86" s="13"/>
      <c r="G86" s="13"/>
      <c r="H86" s="13"/>
      <c r="I86" s="13"/>
      <c r="J86" s="4"/>
    </row>
    <row r="87" spans="1:10" s="12" customFormat="1" ht="12.2" hidden="1" customHeight="1" x14ac:dyDescent="0.2">
      <c r="A87" s="16">
        <v>1000</v>
      </c>
      <c r="B87" s="15" t="s">
        <v>283</v>
      </c>
      <c r="C87" s="13"/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4"/>
    </row>
    <row r="88" spans="1:10" s="12" customFormat="1" ht="12.2" hidden="1" customHeight="1" x14ac:dyDescent="0.2">
      <c r="A88" s="16">
        <v>1400</v>
      </c>
      <c r="B88" s="15" t="s">
        <v>282</v>
      </c>
      <c r="C88" s="13"/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4"/>
    </row>
    <row r="89" spans="1:10" s="12" customFormat="1" ht="12.2" hidden="1" customHeight="1" x14ac:dyDescent="0.2">
      <c r="A89" s="16">
        <v>1420</v>
      </c>
      <c r="B89" s="15" t="s">
        <v>281</v>
      </c>
      <c r="C89" s="13"/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4"/>
    </row>
    <row r="90" spans="1:10" s="12" customFormat="1" ht="12.2" customHeight="1" x14ac:dyDescent="0.2">
      <c r="A90" s="16">
        <v>1500</v>
      </c>
      <c r="B90" s="15" t="s">
        <v>280</v>
      </c>
      <c r="C90" s="13"/>
      <c r="D90" s="13">
        <v>24247</v>
      </c>
      <c r="E90" s="13">
        <v>24247</v>
      </c>
      <c r="F90" s="13">
        <v>24247</v>
      </c>
      <c r="G90" s="13">
        <v>24247</v>
      </c>
      <c r="H90" s="13">
        <v>24247</v>
      </c>
      <c r="I90" s="13">
        <v>24247</v>
      </c>
      <c r="J90" s="4"/>
    </row>
    <row r="91" spans="1:10" s="12" customFormat="1" ht="12.2" hidden="1" customHeight="1" x14ac:dyDescent="0.2">
      <c r="A91" s="16">
        <v>1600</v>
      </c>
      <c r="B91" s="15" t="s">
        <v>279</v>
      </c>
      <c r="C91" s="13"/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4"/>
    </row>
    <row r="92" spans="1:10" s="12" customFormat="1" ht="12.2" hidden="1" customHeight="1" x14ac:dyDescent="0.2">
      <c r="A92" s="16">
        <v>1790</v>
      </c>
      <c r="B92" s="15" t="s">
        <v>278</v>
      </c>
      <c r="C92" s="13"/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4"/>
    </row>
    <row r="93" spans="1:10" s="12" customFormat="1" ht="12.2" customHeight="1" x14ac:dyDescent="0.2">
      <c r="A93" s="16">
        <v>1900</v>
      </c>
      <c r="B93" s="15" t="s">
        <v>277</v>
      </c>
      <c r="C93" s="13">
        <v>0</v>
      </c>
      <c r="D93" s="13">
        <v>21085.54</v>
      </c>
      <c r="E93" s="13">
        <v>21335.9908</v>
      </c>
      <c r="F93" s="13">
        <v>21591.450615999998</v>
      </c>
      <c r="G93" s="13">
        <v>21852.019628319998</v>
      </c>
      <c r="H93" s="13">
        <v>22117.8000208864</v>
      </c>
      <c r="I93" s="13">
        <v>22388.896021304099</v>
      </c>
      <c r="J93" s="4"/>
    </row>
    <row r="94" spans="1:10" s="12" customFormat="1" ht="12.2" hidden="1" customHeight="1" x14ac:dyDescent="0.2">
      <c r="A94" s="16">
        <v>1910</v>
      </c>
      <c r="B94" s="15" t="s">
        <v>276</v>
      </c>
      <c r="C94" s="13"/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4"/>
    </row>
    <row r="95" spans="1:10" s="12" customFormat="1" ht="12.2" customHeight="1" x14ac:dyDescent="0.2">
      <c r="A95" s="16">
        <v>1920</v>
      </c>
      <c r="B95" s="15" t="s">
        <v>275</v>
      </c>
      <c r="C95" s="13">
        <v>0</v>
      </c>
      <c r="D95" s="13">
        <v>58000</v>
      </c>
      <c r="E95" s="13">
        <v>45000</v>
      </c>
      <c r="F95" s="13">
        <v>45000</v>
      </c>
      <c r="G95" s="13">
        <v>45000</v>
      </c>
      <c r="H95" s="13">
        <v>45000</v>
      </c>
      <c r="I95" s="13">
        <v>45000</v>
      </c>
      <c r="J95" s="4"/>
    </row>
    <row r="96" spans="1:10" s="12" customFormat="1" ht="12.2" hidden="1" customHeight="1" x14ac:dyDescent="0.2">
      <c r="A96" s="16">
        <v>1925</v>
      </c>
      <c r="B96" s="15" t="s">
        <v>274</v>
      </c>
      <c r="C96" s="13"/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4"/>
    </row>
    <row r="97" spans="1:12" s="12" customFormat="1" ht="12.2" hidden="1" customHeight="1" x14ac:dyDescent="0.2">
      <c r="A97" s="16">
        <v>1930</v>
      </c>
      <c r="B97" s="15" t="s">
        <v>273</v>
      </c>
      <c r="C97" s="13"/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4"/>
    </row>
    <row r="98" spans="1:12" s="12" customFormat="1" ht="12.2" hidden="1" customHeight="1" x14ac:dyDescent="0.2">
      <c r="A98" s="16">
        <v>1980</v>
      </c>
      <c r="B98" s="15" t="s">
        <v>272</v>
      </c>
      <c r="C98" s="13"/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4"/>
    </row>
    <row r="99" spans="1:12" s="12" customFormat="1" ht="12.2" hidden="1" customHeight="1" x14ac:dyDescent="0.2">
      <c r="A99" s="16">
        <v>1990</v>
      </c>
      <c r="B99" s="15" t="s">
        <v>271</v>
      </c>
      <c r="C99" s="13"/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4"/>
    </row>
    <row r="100" spans="1:12" s="12" customFormat="1" ht="12.2" hidden="1" customHeight="1" x14ac:dyDescent="0.2">
      <c r="A100" s="16">
        <v>1991</v>
      </c>
      <c r="B100" s="15" t="s">
        <v>51</v>
      </c>
      <c r="C100" s="13"/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4"/>
    </row>
    <row r="101" spans="1:12" s="12" customFormat="1" ht="12.2" hidden="1" customHeight="1" x14ac:dyDescent="0.2">
      <c r="A101" s="16"/>
      <c r="B101" s="15"/>
      <c r="C101" s="13"/>
      <c r="D101" s="13"/>
      <c r="E101" s="13"/>
      <c r="F101" s="13"/>
      <c r="G101" s="13"/>
      <c r="H101" s="13"/>
      <c r="I101" s="13"/>
      <c r="J101" s="4"/>
    </row>
    <row r="102" spans="1:12" s="12" customFormat="1" ht="12.2" customHeight="1" x14ac:dyDescent="0.2">
      <c r="A102" s="9"/>
      <c r="B102" s="11" t="s">
        <v>270</v>
      </c>
      <c r="C102" s="10">
        <f t="shared" ref="C102:I102" si="35">SUM(C86:C101)</f>
        <v>0</v>
      </c>
      <c r="D102" s="10">
        <f t="shared" si="35"/>
        <v>103332.54000000001</v>
      </c>
      <c r="E102" s="10">
        <f t="shared" si="35"/>
        <v>90582.9908</v>
      </c>
      <c r="F102" s="10">
        <f t="shared" si="35"/>
        <v>90838.450616000002</v>
      </c>
      <c r="G102" s="10">
        <f t="shared" si="35"/>
        <v>91099.019628320006</v>
      </c>
      <c r="H102" s="10">
        <f t="shared" si="35"/>
        <v>91364.800020886396</v>
      </c>
      <c r="I102" s="10">
        <f t="shared" si="35"/>
        <v>91635.896021304099</v>
      </c>
      <c r="J102" s="4"/>
    </row>
    <row r="103" spans="1:12" s="12" customFormat="1" ht="12.2" customHeight="1" x14ac:dyDescent="0.2">
      <c r="A103" s="9"/>
      <c r="B103" s="11"/>
      <c r="C103" s="17"/>
      <c r="D103" s="17"/>
      <c r="E103" s="17"/>
      <c r="F103" s="17"/>
      <c r="G103" s="17"/>
      <c r="H103" s="17"/>
      <c r="I103" s="17"/>
      <c r="J103" s="4"/>
    </row>
    <row r="104" spans="1:12" s="12" customFormat="1" ht="12.2" customHeight="1" x14ac:dyDescent="0.2">
      <c r="A104" s="11" t="s">
        <v>269</v>
      </c>
      <c r="C104" s="13"/>
      <c r="D104" s="13"/>
      <c r="E104" s="13"/>
      <c r="F104" s="13"/>
      <c r="G104" s="13"/>
      <c r="H104" s="13"/>
      <c r="I104" s="13"/>
      <c r="J104" s="4"/>
    </row>
    <row r="105" spans="1:12" s="12" customFormat="1" ht="12.2" hidden="1" customHeight="1" x14ac:dyDescent="0.2">
      <c r="A105" s="16" t="s">
        <v>6</v>
      </c>
      <c r="B105" s="15"/>
      <c r="C105" s="13"/>
      <c r="D105" s="13"/>
      <c r="E105" s="13"/>
      <c r="F105" s="13"/>
      <c r="G105" s="13"/>
      <c r="H105" s="13"/>
      <c r="I105" s="13"/>
      <c r="J105" s="4"/>
    </row>
    <row r="106" spans="1:12" s="12" customFormat="1" ht="12.2" hidden="1" customHeight="1" x14ac:dyDescent="0.2">
      <c r="A106" s="16">
        <v>2000</v>
      </c>
      <c r="B106" s="15" t="s">
        <v>269</v>
      </c>
      <c r="C106" s="13"/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4"/>
    </row>
    <row r="107" spans="1:12" s="12" customFormat="1" ht="12.2" hidden="1" customHeight="1" x14ac:dyDescent="0.2">
      <c r="A107" s="16">
        <v>2100</v>
      </c>
      <c r="B107" s="15" t="s">
        <v>268</v>
      </c>
      <c r="C107" s="13"/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4"/>
    </row>
    <row r="108" spans="1:12" s="12" customFormat="1" ht="12.2" hidden="1" customHeight="1" x14ac:dyDescent="0.2">
      <c r="A108" s="16">
        <v>2200</v>
      </c>
      <c r="B108" s="15" t="s">
        <v>267</v>
      </c>
      <c r="C108" s="13"/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4"/>
    </row>
    <row r="109" spans="1:12" s="12" customFormat="1" ht="12.2" hidden="1" customHeight="1" x14ac:dyDescent="0.2">
      <c r="A109" s="16">
        <v>2800</v>
      </c>
      <c r="B109" s="15" t="s">
        <v>266</v>
      </c>
      <c r="C109" s="13"/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4"/>
    </row>
    <row r="110" spans="1:12" s="12" customFormat="1" ht="12.2" hidden="1" customHeight="1" x14ac:dyDescent="0.2">
      <c r="A110" s="16"/>
      <c r="B110" s="15"/>
      <c r="C110" s="13"/>
      <c r="D110" s="13"/>
      <c r="E110" s="13"/>
      <c r="F110" s="13"/>
      <c r="G110" s="13"/>
      <c r="H110" s="13"/>
      <c r="I110" s="13"/>
      <c r="J110" s="4"/>
    </row>
    <row r="111" spans="1:12" s="12" customFormat="1" ht="12.2" customHeight="1" x14ac:dyDescent="0.2">
      <c r="A111" s="9"/>
      <c r="B111" s="11" t="s">
        <v>265</v>
      </c>
      <c r="C111" s="10">
        <f t="shared" ref="C111:I111" si="36">SUM(C105:C110)</f>
        <v>0</v>
      </c>
      <c r="D111" s="10">
        <f t="shared" si="36"/>
        <v>0</v>
      </c>
      <c r="E111" s="10">
        <f t="shared" si="36"/>
        <v>0</v>
      </c>
      <c r="F111" s="10">
        <f t="shared" si="36"/>
        <v>0</v>
      </c>
      <c r="G111" s="10">
        <f t="shared" si="36"/>
        <v>0</v>
      </c>
      <c r="H111" s="10">
        <f t="shared" si="36"/>
        <v>0</v>
      </c>
      <c r="I111" s="10">
        <f t="shared" si="36"/>
        <v>0</v>
      </c>
      <c r="J111" s="4"/>
    </row>
    <row r="112" spans="1:12" s="12" customFormat="1" ht="12.2" customHeight="1" x14ac:dyDescent="0.2">
      <c r="A112" s="14"/>
      <c r="B112" s="11"/>
      <c r="C112" s="13"/>
      <c r="D112" s="13"/>
      <c r="E112" s="13"/>
      <c r="F112" s="13"/>
      <c r="G112" s="13"/>
      <c r="H112" s="13"/>
      <c r="I112" s="13"/>
      <c r="J112" s="4"/>
      <c r="L112" s="59" t="s">
        <v>357</v>
      </c>
    </row>
    <row r="113" spans="1:21" s="12" customFormat="1" ht="12.2" customHeight="1" x14ac:dyDescent="0.2">
      <c r="A113" s="11" t="s">
        <v>264</v>
      </c>
      <c r="C113" s="13"/>
      <c r="D113" s="13"/>
      <c r="E113" s="13"/>
      <c r="F113" s="13"/>
      <c r="G113" s="13"/>
      <c r="H113" s="13"/>
      <c r="I113" s="13"/>
      <c r="J113" s="4"/>
      <c r="L113" s="100" t="s">
        <v>338</v>
      </c>
      <c r="M113" s="100" t="s">
        <v>339</v>
      </c>
      <c r="N113" s="100" t="s">
        <v>340</v>
      </c>
      <c r="O113" s="100" t="s">
        <v>341</v>
      </c>
      <c r="P113" s="100" t="s">
        <v>342</v>
      </c>
    </row>
    <row r="114" spans="1:21" s="12" customFormat="1" ht="12.2" hidden="1" customHeight="1" x14ac:dyDescent="0.2">
      <c r="A114" s="16" t="s">
        <v>6</v>
      </c>
      <c r="B114" s="15"/>
      <c r="C114" s="13"/>
      <c r="D114" s="13"/>
      <c r="E114" s="13"/>
      <c r="F114" s="13"/>
      <c r="G114" s="13"/>
      <c r="H114" s="13"/>
      <c r="I114" s="13"/>
      <c r="J114" s="4"/>
    </row>
    <row r="115" spans="1:21" s="12" customFormat="1" ht="12.2" hidden="1" customHeight="1" x14ac:dyDescent="0.2">
      <c r="A115" s="16">
        <v>3000</v>
      </c>
      <c r="B115" s="15" t="s">
        <v>264</v>
      </c>
      <c r="C115" s="13"/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4"/>
    </row>
    <row r="116" spans="1:21" s="12" customFormat="1" ht="12.2" hidden="1" customHeight="1" x14ac:dyDescent="0.2">
      <c r="A116" s="16">
        <v>3100</v>
      </c>
      <c r="B116" s="15" t="s">
        <v>263</v>
      </c>
      <c r="C116" s="13"/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4"/>
    </row>
    <row r="117" spans="1:21" s="12" customFormat="1" ht="12.2" hidden="1" customHeight="1" x14ac:dyDescent="0.2">
      <c r="A117" s="16">
        <v>3110</v>
      </c>
      <c r="B117" s="15" t="s">
        <v>262</v>
      </c>
      <c r="C117" s="13"/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4"/>
    </row>
    <row r="118" spans="1:21" s="12" customFormat="1" ht="12.2" customHeight="1" x14ac:dyDescent="0.2">
      <c r="A118" s="16">
        <v>3110.201</v>
      </c>
      <c r="B118" s="15" t="s">
        <v>261</v>
      </c>
      <c r="C118" s="13"/>
      <c r="D118" s="13">
        <v>3455672</v>
      </c>
      <c r="E118" s="13">
        <v>3782407.2</v>
      </c>
      <c r="F118" s="13">
        <v>4195562.4479999999</v>
      </c>
      <c r="G118" s="13">
        <v>4630102.8443999998</v>
      </c>
      <c r="H118" s="13">
        <v>5086939.6583807999</v>
      </c>
      <c r="I118" s="13">
        <v>5239547.8481322201</v>
      </c>
      <c r="J118" s="4" t="s">
        <v>260</v>
      </c>
      <c r="L118" s="19">
        <f>D118/367</f>
        <v>9416</v>
      </c>
      <c r="M118" s="53">
        <f>E118/390</f>
        <v>9698.4800000000014</v>
      </c>
      <c r="N118" s="53">
        <f>F118/420</f>
        <v>9989.4344000000001</v>
      </c>
      <c r="O118" s="53">
        <f>G118/450</f>
        <v>10289.117431999999</v>
      </c>
      <c r="P118" s="53">
        <f>H118/480</f>
        <v>10597.790954959999</v>
      </c>
      <c r="Q118" s="12" t="s">
        <v>343</v>
      </c>
    </row>
    <row r="119" spans="1:21" s="12" customFormat="1" ht="12.2" hidden="1" customHeight="1" x14ac:dyDescent="0.2">
      <c r="A119" s="16">
        <v>3110.21</v>
      </c>
      <c r="B119" s="15" t="s">
        <v>259</v>
      </c>
      <c r="C119" s="13"/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4"/>
    </row>
    <row r="120" spans="1:21" s="12" customFormat="1" ht="12.2" hidden="1" customHeight="1" x14ac:dyDescent="0.2">
      <c r="A120" s="16">
        <v>3110.2109999999998</v>
      </c>
      <c r="B120" s="15" t="s">
        <v>258</v>
      </c>
      <c r="C120" s="13"/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4"/>
    </row>
    <row r="121" spans="1:21" s="12" customFormat="1" ht="12.2" hidden="1" customHeight="1" x14ac:dyDescent="0.2">
      <c r="A121" s="16">
        <v>3110.212</v>
      </c>
      <c r="B121" s="15" t="s">
        <v>257</v>
      </c>
      <c r="C121" s="13"/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4"/>
    </row>
    <row r="122" spans="1:21" s="12" customFormat="1" ht="12.2" hidden="1" customHeight="1" x14ac:dyDescent="0.2">
      <c r="A122" s="16">
        <v>3110.2130000000002</v>
      </c>
      <c r="B122" s="15" t="s">
        <v>256</v>
      </c>
      <c r="C122" s="13"/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4"/>
    </row>
    <row r="123" spans="1:21" s="12" customFormat="1" ht="12.2" hidden="1" customHeight="1" x14ac:dyDescent="0.2">
      <c r="A123" s="16">
        <v>3114</v>
      </c>
      <c r="B123" s="15"/>
      <c r="C123" s="13"/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4"/>
    </row>
    <row r="124" spans="1:21" s="12" customFormat="1" ht="12.2" customHeight="1" x14ac:dyDescent="0.2">
      <c r="A124" s="16">
        <v>3115</v>
      </c>
      <c r="B124" s="15" t="s">
        <v>255</v>
      </c>
      <c r="C124" s="13"/>
      <c r="D124" s="13">
        <v>334053</v>
      </c>
      <c r="E124" s="13">
        <v>367458.3</v>
      </c>
      <c r="F124" s="13">
        <v>404204.13</v>
      </c>
      <c r="G124" s="13">
        <v>444624.54300000001</v>
      </c>
      <c r="H124" s="13">
        <v>489086.99729999999</v>
      </c>
      <c r="I124" s="13">
        <v>537995.69703000004</v>
      </c>
      <c r="J124" s="4"/>
      <c r="M124" s="58">
        <f>M118</f>
        <v>9698.4800000000014</v>
      </c>
      <c r="N124" s="58">
        <f>M124</f>
        <v>9698.4800000000014</v>
      </c>
      <c r="O124" s="58">
        <f>N124</f>
        <v>9698.4800000000014</v>
      </c>
      <c r="P124" s="58">
        <f>O124</f>
        <v>9698.4800000000014</v>
      </c>
      <c r="Q124" s="57" t="s">
        <v>344</v>
      </c>
      <c r="R124" s="57"/>
    </row>
    <row r="125" spans="1:21" s="12" customFormat="1" ht="12.2" customHeight="1" x14ac:dyDescent="0.2">
      <c r="A125" s="16">
        <v>3200</v>
      </c>
      <c r="B125" s="15" t="s">
        <v>254</v>
      </c>
      <c r="C125" s="13">
        <v>0</v>
      </c>
      <c r="D125" s="13">
        <v>170755</v>
      </c>
      <c r="E125" s="13">
        <v>170755</v>
      </c>
      <c r="F125" s="13">
        <v>170755</v>
      </c>
      <c r="G125" s="13">
        <v>170755</v>
      </c>
      <c r="H125" s="13">
        <v>170755</v>
      </c>
      <c r="I125" s="13">
        <v>170755</v>
      </c>
      <c r="J125" s="4"/>
      <c r="M125" s="101">
        <f>M124*E69</f>
        <v>3956979.8400000008</v>
      </c>
      <c r="N125" s="101">
        <f>N124*F69</f>
        <v>4189743.3600000008</v>
      </c>
      <c r="O125" s="101">
        <f>O124*G69</f>
        <v>4422506.8800000008</v>
      </c>
      <c r="P125" s="101">
        <f>P124*H69</f>
        <v>4655270.4000000004</v>
      </c>
      <c r="Q125" s="12" t="s">
        <v>361</v>
      </c>
    </row>
    <row r="126" spans="1:21" s="12" customFormat="1" ht="12.2" hidden="1" customHeight="1" x14ac:dyDescent="0.2">
      <c r="A126" s="16">
        <v>3230</v>
      </c>
      <c r="B126" s="15" t="s">
        <v>253</v>
      </c>
      <c r="C126" s="13"/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4"/>
    </row>
    <row r="127" spans="1:21" s="12" customFormat="1" ht="12.2" customHeight="1" x14ac:dyDescent="0.2">
      <c r="A127" s="16">
        <v>3254</v>
      </c>
      <c r="B127" s="15" t="s">
        <v>252</v>
      </c>
      <c r="C127" s="13"/>
      <c r="D127" s="13">
        <v>148303</v>
      </c>
      <c r="E127" s="13">
        <v>220287</v>
      </c>
      <c r="F127" s="13">
        <v>242315.7</v>
      </c>
      <c r="G127" s="13">
        <v>266547.27</v>
      </c>
      <c r="H127" s="13">
        <v>293201.99699999997</v>
      </c>
      <c r="I127" s="13">
        <v>322522.19669999997</v>
      </c>
      <c r="J127" s="4"/>
      <c r="M127" s="58">
        <f>M125-E118</f>
        <v>174572.6400000006</v>
      </c>
      <c r="N127" s="58">
        <f>N125-F118</f>
        <v>-5819.0879999990575</v>
      </c>
      <c r="O127" s="58">
        <f>O125-G118</f>
        <v>-207595.96439999901</v>
      </c>
      <c r="P127" s="58">
        <f>P125-H118</f>
        <v>-431669.25838079955</v>
      </c>
      <c r="Q127" s="57" t="s">
        <v>345</v>
      </c>
      <c r="R127" s="57"/>
      <c r="S127" s="57"/>
      <c r="T127" s="57"/>
      <c r="U127" s="57"/>
    </row>
    <row r="128" spans="1:21" s="12" customFormat="1" ht="12.2" customHeight="1" x14ac:dyDescent="0.2">
      <c r="A128" s="16">
        <v>3255</v>
      </c>
      <c r="B128" s="15" t="s">
        <v>251</v>
      </c>
      <c r="C128" s="13"/>
      <c r="D128" s="13">
        <v>3295</v>
      </c>
      <c r="E128" s="13">
        <v>92257</v>
      </c>
      <c r="F128" s="13">
        <v>92257</v>
      </c>
      <c r="G128" s="13">
        <v>92257</v>
      </c>
      <c r="H128" s="13">
        <v>92257</v>
      </c>
      <c r="I128" s="13">
        <v>92257</v>
      </c>
      <c r="J128" s="4"/>
    </row>
    <row r="129" spans="1:10" s="12" customFormat="1" ht="12.2" hidden="1" customHeight="1" x14ac:dyDescent="0.2">
      <c r="A129" s="16">
        <v>3256</v>
      </c>
      <c r="B129" s="15" t="s">
        <v>250</v>
      </c>
      <c r="C129" s="13"/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4"/>
    </row>
    <row r="130" spans="1:10" s="12" customFormat="1" ht="12.2" customHeight="1" x14ac:dyDescent="0.2">
      <c r="A130" s="16">
        <v>3270</v>
      </c>
      <c r="B130" s="15" t="s">
        <v>249</v>
      </c>
      <c r="C130" s="13"/>
      <c r="D130" s="13">
        <v>138245.32</v>
      </c>
      <c r="E130" s="13">
        <v>141981.68</v>
      </c>
      <c r="F130" s="13">
        <v>186818</v>
      </c>
      <c r="G130" s="13">
        <v>242863.4</v>
      </c>
      <c r="H130" s="13">
        <v>261545.2</v>
      </c>
      <c r="I130" s="13">
        <v>280227</v>
      </c>
      <c r="J130" s="4"/>
    </row>
    <row r="131" spans="1:10" s="12" customFormat="1" ht="12.2" customHeight="1" x14ac:dyDescent="0.2">
      <c r="A131" s="16">
        <v>3280</v>
      </c>
      <c r="B131" s="15" t="s">
        <v>248</v>
      </c>
      <c r="C131" s="13"/>
      <c r="D131" s="13">
        <v>102600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4"/>
    </row>
    <row r="132" spans="1:10" s="12" customFormat="1" ht="12.2" hidden="1" customHeight="1" x14ac:dyDescent="0.2">
      <c r="A132" s="16">
        <v>3800</v>
      </c>
      <c r="B132" s="15" t="s">
        <v>247</v>
      </c>
      <c r="C132" s="13"/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4"/>
    </row>
    <row r="133" spans="1:10" s="12" customFormat="1" ht="12.2" hidden="1" customHeight="1" x14ac:dyDescent="0.2">
      <c r="A133" s="16"/>
      <c r="B133" s="15"/>
      <c r="C133" s="13"/>
      <c r="D133" s="13"/>
      <c r="E133" s="13"/>
      <c r="F133" s="13"/>
      <c r="G133" s="13"/>
      <c r="H133" s="13"/>
      <c r="I133" s="13"/>
      <c r="J133" s="4"/>
    </row>
    <row r="134" spans="1:10" s="12" customFormat="1" ht="12.2" customHeight="1" x14ac:dyDescent="0.2">
      <c r="A134" s="14"/>
      <c r="B134" s="11" t="s">
        <v>246</v>
      </c>
      <c r="C134" s="10">
        <f t="shared" ref="C134:I134" si="37">SUM(C114:C133)</f>
        <v>0</v>
      </c>
      <c r="D134" s="10">
        <f t="shared" si="37"/>
        <v>4352923.32</v>
      </c>
      <c r="E134" s="10">
        <f t="shared" si="37"/>
        <v>4775146.18</v>
      </c>
      <c r="F134" s="10">
        <f t="shared" si="37"/>
        <v>5291912.2779999999</v>
      </c>
      <c r="G134" s="10">
        <f t="shared" si="37"/>
        <v>5847150.0573999994</v>
      </c>
      <c r="H134" s="10">
        <f t="shared" si="37"/>
        <v>6393785.8526807996</v>
      </c>
      <c r="I134" s="10">
        <f t="shared" si="37"/>
        <v>6643304.7418622207</v>
      </c>
      <c r="J134" s="4"/>
    </row>
    <row r="135" spans="1:10" s="12" customFormat="1" ht="12.2" customHeight="1" x14ac:dyDescent="0.2">
      <c r="A135" s="14"/>
      <c r="B135" s="11"/>
      <c r="C135" s="13"/>
      <c r="D135" s="13"/>
      <c r="E135" s="13"/>
      <c r="F135" s="13"/>
      <c r="G135" s="13"/>
      <c r="H135" s="13"/>
      <c r="I135" s="13"/>
      <c r="J135" s="4"/>
    </row>
    <row r="136" spans="1:10" s="12" customFormat="1" ht="12.2" customHeight="1" x14ac:dyDescent="0.2">
      <c r="A136" s="11" t="s">
        <v>245</v>
      </c>
      <c r="C136" s="13"/>
      <c r="D136" s="13"/>
      <c r="E136" s="13"/>
      <c r="F136" s="13"/>
      <c r="G136" s="13"/>
      <c r="H136" s="13"/>
      <c r="I136" s="13"/>
      <c r="J136" s="4"/>
    </row>
    <row r="137" spans="1:10" s="12" customFormat="1" ht="12.2" hidden="1" customHeight="1" x14ac:dyDescent="0.2">
      <c r="A137" s="16" t="s">
        <v>6</v>
      </c>
      <c r="B137" s="15"/>
      <c r="C137" s="13"/>
      <c r="D137" s="13"/>
      <c r="E137" s="13"/>
      <c r="F137" s="13"/>
      <c r="G137" s="13"/>
      <c r="H137" s="13"/>
      <c r="I137" s="13"/>
      <c r="J137" s="4"/>
    </row>
    <row r="138" spans="1:10" s="12" customFormat="1" ht="12.2" hidden="1" customHeight="1" x14ac:dyDescent="0.2">
      <c r="A138" s="16">
        <v>4000</v>
      </c>
      <c r="B138" s="15" t="s">
        <v>245</v>
      </c>
      <c r="C138" s="13"/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4"/>
    </row>
    <row r="139" spans="1:10" s="12" customFormat="1" ht="12.2" hidden="1" customHeight="1" x14ac:dyDescent="0.2">
      <c r="A139" s="16">
        <v>4100</v>
      </c>
      <c r="B139" s="15" t="s">
        <v>244</v>
      </c>
      <c r="C139" s="13"/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4"/>
    </row>
    <row r="140" spans="1:10" s="12" customFormat="1" ht="12.2" hidden="1" customHeight="1" x14ac:dyDescent="0.2">
      <c r="A140" s="16">
        <v>4200</v>
      </c>
      <c r="B140" s="15" t="s">
        <v>243</v>
      </c>
      <c r="C140" s="13"/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4"/>
    </row>
    <row r="141" spans="1:10" s="12" customFormat="1" ht="12.2" hidden="1" customHeight="1" x14ac:dyDescent="0.2">
      <c r="A141" s="16">
        <v>4300</v>
      </c>
      <c r="B141" s="15" t="s">
        <v>242</v>
      </c>
      <c r="C141" s="13"/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4"/>
    </row>
    <row r="142" spans="1:10" s="12" customFormat="1" ht="12.2" customHeight="1" x14ac:dyDescent="0.2">
      <c r="A142" s="16">
        <v>4500</v>
      </c>
      <c r="B142" s="15" t="s">
        <v>241</v>
      </c>
      <c r="C142" s="13"/>
      <c r="D142" s="13">
        <v>0</v>
      </c>
      <c r="E142" s="13">
        <v>0</v>
      </c>
      <c r="F142" s="13">
        <v>0</v>
      </c>
      <c r="G142" s="13">
        <v>0</v>
      </c>
      <c r="H142" s="13">
        <v>425.25</v>
      </c>
      <c r="I142" s="13">
        <v>0</v>
      </c>
      <c r="J142" s="4"/>
    </row>
    <row r="143" spans="1:10" s="12" customFormat="1" ht="12.2" hidden="1" customHeight="1" x14ac:dyDescent="0.2">
      <c r="A143" s="16">
        <v>4500.2889999999998</v>
      </c>
      <c r="B143" s="15" t="s">
        <v>240</v>
      </c>
      <c r="C143" s="13"/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4"/>
    </row>
    <row r="144" spans="1:10" s="12" customFormat="1" ht="12.2" hidden="1" customHeight="1" x14ac:dyDescent="0.2">
      <c r="A144" s="16">
        <v>4500.34</v>
      </c>
      <c r="B144" s="15" t="s">
        <v>239</v>
      </c>
      <c r="C144" s="13"/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4"/>
    </row>
    <row r="145" spans="1:10" s="12" customFormat="1" ht="12.2" hidden="1" customHeight="1" x14ac:dyDescent="0.2">
      <c r="A145" s="16">
        <v>4500.5649999999996</v>
      </c>
      <c r="B145" s="15" t="s">
        <v>238</v>
      </c>
      <c r="C145" s="13"/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4"/>
    </row>
    <row r="146" spans="1:10" s="12" customFormat="1" ht="12.2" customHeight="1" x14ac:dyDescent="0.2">
      <c r="A146" s="16">
        <v>4500.6329999999998</v>
      </c>
      <c r="B146" s="15" t="s">
        <v>237</v>
      </c>
      <c r="C146" s="13">
        <v>0</v>
      </c>
      <c r="D146" s="13">
        <v>173907.07</v>
      </c>
      <c r="E146" s="13">
        <v>152710</v>
      </c>
      <c r="F146" s="13">
        <v>152710</v>
      </c>
      <c r="G146" s="13">
        <v>152710</v>
      </c>
      <c r="H146" s="13">
        <v>152710</v>
      </c>
      <c r="I146" s="13">
        <v>152710</v>
      </c>
      <c r="J146" s="4"/>
    </row>
    <row r="147" spans="1:10" s="12" customFormat="1" ht="12.2" customHeight="1" x14ac:dyDescent="0.2">
      <c r="A147" s="16">
        <v>4500.6390000000001</v>
      </c>
      <c r="B147" s="15" t="s">
        <v>236</v>
      </c>
      <c r="C147" s="13">
        <v>0</v>
      </c>
      <c r="D147" s="13">
        <v>51520</v>
      </c>
      <c r="E147" s="13">
        <v>51520</v>
      </c>
      <c r="F147" s="13">
        <v>51520</v>
      </c>
      <c r="G147" s="13">
        <v>51520</v>
      </c>
      <c r="H147" s="13">
        <v>51520</v>
      </c>
      <c r="I147" s="13">
        <v>51520</v>
      </c>
      <c r="J147" s="4"/>
    </row>
    <row r="148" spans="1:10" s="12" customFormat="1" ht="12.2" customHeight="1" x14ac:dyDescent="0.2">
      <c r="A148" s="16">
        <v>4500.6580000000004</v>
      </c>
      <c r="B148" s="15" t="s">
        <v>235</v>
      </c>
      <c r="C148" s="13">
        <v>0</v>
      </c>
      <c r="D148" s="13">
        <v>7826.24</v>
      </c>
      <c r="E148" s="13">
        <v>6246</v>
      </c>
      <c r="F148" s="13">
        <v>6246</v>
      </c>
      <c r="G148" s="13">
        <v>6246</v>
      </c>
      <c r="H148" s="13">
        <v>6246</v>
      </c>
      <c r="I148" s="13">
        <v>6246</v>
      </c>
      <c r="J148" s="4"/>
    </row>
    <row r="149" spans="1:10" s="12" customFormat="1" ht="12.2" hidden="1" customHeight="1" x14ac:dyDescent="0.2">
      <c r="A149" s="16">
        <v>4500.6589999999997</v>
      </c>
      <c r="B149" s="15" t="s">
        <v>234</v>
      </c>
      <c r="C149" s="13"/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4"/>
    </row>
    <row r="150" spans="1:10" s="12" customFormat="1" ht="12.2" hidden="1" customHeight="1" x14ac:dyDescent="0.2">
      <c r="A150" s="16">
        <v>4500.6610000000001</v>
      </c>
      <c r="B150" s="15" t="s">
        <v>233</v>
      </c>
      <c r="C150" s="13"/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4"/>
    </row>
    <row r="151" spans="1:10" s="12" customFormat="1" ht="12.2" hidden="1" customHeight="1" x14ac:dyDescent="0.2">
      <c r="A151" s="16">
        <v>4500.6859999999997</v>
      </c>
      <c r="B151" s="15" t="s">
        <v>232</v>
      </c>
      <c r="C151" s="13"/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4"/>
    </row>
    <row r="152" spans="1:10" s="12" customFormat="1" ht="12.2" hidden="1" customHeight="1" x14ac:dyDescent="0.2">
      <c r="A152" s="16">
        <v>4500.6880000000001</v>
      </c>
      <c r="B152" s="15" t="s">
        <v>231</v>
      </c>
      <c r="C152" s="13"/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4"/>
    </row>
    <row r="153" spans="1:10" s="12" customFormat="1" ht="12.2" hidden="1" customHeight="1" x14ac:dyDescent="0.2">
      <c r="A153" s="16">
        <v>4500.6980000000003</v>
      </c>
      <c r="B153" s="15" t="s">
        <v>230</v>
      </c>
      <c r="C153" s="13"/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4"/>
    </row>
    <row r="154" spans="1:10" s="12" customFormat="1" ht="12.2" customHeight="1" x14ac:dyDescent="0.2">
      <c r="A154" s="16">
        <v>4500.7089999999998</v>
      </c>
      <c r="B154" s="15" t="s">
        <v>229</v>
      </c>
      <c r="C154" s="13">
        <v>0</v>
      </c>
      <c r="D154" s="13">
        <v>12265</v>
      </c>
      <c r="E154" s="13">
        <v>12265</v>
      </c>
      <c r="F154" s="13">
        <v>12265</v>
      </c>
      <c r="G154" s="13">
        <v>12265</v>
      </c>
      <c r="H154" s="13">
        <v>12265</v>
      </c>
      <c r="I154" s="13">
        <v>12265</v>
      </c>
      <c r="J154" s="4"/>
    </row>
    <row r="155" spans="1:10" s="12" customFormat="1" ht="12.2" customHeight="1" x14ac:dyDescent="0.2">
      <c r="A155" s="16">
        <v>4500.7150000000001</v>
      </c>
      <c r="B155" s="15" t="s">
        <v>228</v>
      </c>
      <c r="C155" s="13">
        <v>0</v>
      </c>
      <c r="D155" s="13">
        <v>11058</v>
      </c>
      <c r="E155" s="13">
        <v>7707</v>
      </c>
      <c r="F155" s="13">
        <v>7707</v>
      </c>
      <c r="G155" s="13">
        <v>7707</v>
      </c>
      <c r="H155" s="13">
        <v>7707</v>
      </c>
      <c r="I155" s="13">
        <v>7707</v>
      </c>
      <c r="J155" s="4"/>
    </row>
    <row r="156" spans="1:10" s="12" customFormat="1" ht="12.2" hidden="1" customHeight="1" x14ac:dyDescent="0.2">
      <c r="A156" s="16">
        <v>4500.7160000000003</v>
      </c>
      <c r="B156" s="15" t="s">
        <v>227</v>
      </c>
      <c r="C156" s="13"/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4"/>
    </row>
    <row r="157" spans="1:10" s="12" customFormat="1" ht="12.2" hidden="1" customHeight="1" x14ac:dyDescent="0.2">
      <c r="A157" s="16">
        <v>4500.7169999999996</v>
      </c>
      <c r="B157" s="15" t="s">
        <v>226</v>
      </c>
      <c r="C157" s="13"/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4"/>
    </row>
    <row r="158" spans="1:10" s="12" customFormat="1" ht="12.2" hidden="1" customHeight="1" x14ac:dyDescent="0.2">
      <c r="A158" s="16">
        <v>4500.7349999999997</v>
      </c>
      <c r="B158" s="15" t="s">
        <v>225</v>
      </c>
      <c r="C158" s="13"/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4"/>
    </row>
    <row r="159" spans="1:10" s="12" customFormat="1" ht="12.2" hidden="1" customHeight="1" x14ac:dyDescent="0.2">
      <c r="A159" s="16">
        <v>4500.74</v>
      </c>
      <c r="B159" s="15" t="s">
        <v>224</v>
      </c>
      <c r="C159" s="13"/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4"/>
    </row>
    <row r="160" spans="1:10" s="12" customFormat="1" ht="12.2" hidden="1" customHeight="1" x14ac:dyDescent="0.2">
      <c r="A160" s="16">
        <v>4500.741</v>
      </c>
      <c r="B160" s="15" t="s">
        <v>223</v>
      </c>
      <c r="C160" s="13"/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4"/>
    </row>
    <row r="161" spans="1:10" s="12" customFormat="1" ht="12.2" hidden="1" customHeight="1" x14ac:dyDescent="0.2">
      <c r="A161" s="16">
        <v>4500.7420000000002</v>
      </c>
      <c r="B161" s="15" t="s">
        <v>222</v>
      </c>
      <c r="C161" s="13"/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4"/>
    </row>
    <row r="162" spans="1:10" s="12" customFormat="1" ht="12.2" hidden="1" customHeight="1" x14ac:dyDescent="0.2">
      <c r="A162" s="16">
        <v>4500.7439999999997</v>
      </c>
      <c r="B162" s="15" t="s">
        <v>221</v>
      </c>
      <c r="C162" s="13"/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4"/>
    </row>
    <row r="163" spans="1:10" s="12" customFormat="1" ht="12.2" hidden="1" customHeight="1" x14ac:dyDescent="0.2">
      <c r="A163" s="16">
        <v>4500.7449999999999</v>
      </c>
      <c r="B163" s="15" t="s">
        <v>220</v>
      </c>
      <c r="C163" s="13"/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4"/>
    </row>
    <row r="164" spans="1:10" s="12" customFormat="1" ht="12.2" hidden="1" customHeight="1" x14ac:dyDescent="0.2">
      <c r="A164" s="16">
        <v>4500.7460000000001</v>
      </c>
      <c r="B164" s="15" t="s">
        <v>219</v>
      </c>
      <c r="C164" s="13"/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4"/>
    </row>
    <row r="165" spans="1:10" s="12" customFormat="1" ht="12.2" hidden="1" customHeight="1" x14ac:dyDescent="0.2">
      <c r="A165" s="16">
        <v>4500.7470000000003</v>
      </c>
      <c r="B165" s="15" t="s">
        <v>218</v>
      </c>
      <c r="C165" s="13"/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4"/>
    </row>
    <row r="166" spans="1:10" s="12" customFormat="1" ht="12.2" hidden="1" customHeight="1" x14ac:dyDescent="0.2">
      <c r="A166" s="16">
        <v>4500.7479999999996</v>
      </c>
      <c r="B166" s="15" t="s">
        <v>217</v>
      </c>
      <c r="C166" s="13"/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4"/>
    </row>
    <row r="167" spans="1:10" s="12" customFormat="1" ht="12.2" hidden="1" customHeight="1" x14ac:dyDescent="0.2">
      <c r="A167" s="16">
        <v>4500.7489999999998</v>
      </c>
      <c r="B167" s="15" t="s">
        <v>216</v>
      </c>
      <c r="C167" s="13"/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4"/>
    </row>
    <row r="168" spans="1:10" s="12" customFormat="1" ht="12.2" hidden="1" customHeight="1" x14ac:dyDescent="0.2">
      <c r="A168" s="16">
        <v>4500.7569999999996</v>
      </c>
      <c r="B168" s="15" t="s">
        <v>215</v>
      </c>
      <c r="C168" s="13"/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4"/>
    </row>
    <row r="169" spans="1:10" s="12" customFormat="1" ht="12.2" hidden="1" customHeight="1" x14ac:dyDescent="0.2">
      <c r="A169" s="16">
        <v>4500.78</v>
      </c>
      <c r="B169" s="15" t="s">
        <v>214</v>
      </c>
      <c r="C169" s="13"/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4"/>
    </row>
    <row r="170" spans="1:10" s="12" customFormat="1" ht="12.2" customHeight="1" x14ac:dyDescent="0.2">
      <c r="A170" s="16">
        <v>4500.8019999999997</v>
      </c>
      <c r="B170" s="15" t="s">
        <v>213</v>
      </c>
      <c r="C170" s="13"/>
      <c r="D170" s="13">
        <v>183500</v>
      </c>
      <c r="E170" s="13">
        <v>195000</v>
      </c>
      <c r="F170" s="13">
        <v>210000</v>
      </c>
      <c r="G170" s="13">
        <v>225000</v>
      </c>
      <c r="H170" s="13">
        <v>240000</v>
      </c>
      <c r="I170" s="13">
        <v>240000</v>
      </c>
      <c r="J170" s="4"/>
    </row>
    <row r="171" spans="1:10" s="12" customFormat="1" ht="12.2" hidden="1" customHeight="1" x14ac:dyDescent="0.2">
      <c r="A171" s="16">
        <v>4500.808</v>
      </c>
      <c r="B171" s="15" t="s">
        <v>212</v>
      </c>
      <c r="C171" s="13"/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4"/>
    </row>
    <row r="172" spans="1:10" s="12" customFormat="1" ht="12.2" hidden="1" customHeight="1" x14ac:dyDescent="0.2">
      <c r="A172" s="16">
        <v>4500.8109999999997</v>
      </c>
      <c r="B172" s="15" t="s">
        <v>211</v>
      </c>
      <c r="C172" s="13"/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4"/>
    </row>
    <row r="173" spans="1:10" s="12" customFormat="1" ht="12.2" hidden="1" customHeight="1" x14ac:dyDescent="0.2">
      <c r="A173" s="16">
        <v>4500.87</v>
      </c>
      <c r="B173" s="15" t="s">
        <v>210</v>
      </c>
      <c r="C173" s="13"/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4"/>
    </row>
    <row r="174" spans="1:10" s="12" customFormat="1" ht="12.2" hidden="1" customHeight="1" x14ac:dyDescent="0.2">
      <c r="A174" s="16">
        <v>4500.9129999999996</v>
      </c>
      <c r="B174" s="15" t="s">
        <v>209</v>
      </c>
      <c r="C174" s="13"/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4"/>
    </row>
    <row r="175" spans="1:10" s="12" customFormat="1" ht="12.2" hidden="1" customHeight="1" x14ac:dyDescent="0.2">
      <c r="A175" s="16">
        <v>4700</v>
      </c>
      <c r="B175" s="15" t="s">
        <v>208</v>
      </c>
      <c r="C175" s="13"/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4"/>
    </row>
    <row r="176" spans="1:10" s="12" customFormat="1" ht="12.2" hidden="1" customHeight="1" x14ac:dyDescent="0.2">
      <c r="A176" s="16">
        <v>4703</v>
      </c>
      <c r="B176" s="15" t="s">
        <v>207</v>
      </c>
      <c r="C176" s="13"/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4"/>
    </row>
    <row r="177" spans="1:10" s="12" customFormat="1" ht="12.2" hidden="1" customHeight="1" x14ac:dyDescent="0.2">
      <c r="A177" s="16">
        <v>4800</v>
      </c>
      <c r="B177" s="15" t="s">
        <v>206</v>
      </c>
      <c r="C177" s="13"/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4"/>
    </row>
    <row r="178" spans="1:10" s="12" customFormat="1" ht="12.2" hidden="1" customHeight="1" x14ac:dyDescent="0.2">
      <c r="A178" s="16">
        <v>4900</v>
      </c>
      <c r="B178" s="15" t="s">
        <v>205</v>
      </c>
      <c r="C178" s="13"/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4"/>
    </row>
    <row r="179" spans="1:10" s="12" customFormat="1" ht="12.2" hidden="1" customHeight="1" x14ac:dyDescent="0.2">
      <c r="A179" s="16"/>
      <c r="B179" s="15"/>
      <c r="C179" s="13"/>
      <c r="D179" s="13"/>
      <c r="E179" s="13"/>
      <c r="F179" s="13"/>
      <c r="G179" s="13"/>
      <c r="H179" s="13"/>
      <c r="I179" s="13"/>
      <c r="J179" s="4"/>
    </row>
    <row r="180" spans="1:10" s="12" customFormat="1" ht="12.2" customHeight="1" x14ac:dyDescent="0.2">
      <c r="A180" s="9"/>
      <c r="B180" s="11" t="s">
        <v>204</v>
      </c>
      <c r="C180" s="10">
        <f t="shared" ref="C180:I180" si="38">SUM(C137:C179)</f>
        <v>0</v>
      </c>
      <c r="D180" s="10">
        <f t="shared" si="38"/>
        <v>440076.31</v>
      </c>
      <c r="E180" s="10">
        <f t="shared" si="38"/>
        <v>425448</v>
      </c>
      <c r="F180" s="10">
        <f t="shared" si="38"/>
        <v>440448</v>
      </c>
      <c r="G180" s="10">
        <f t="shared" si="38"/>
        <v>455448</v>
      </c>
      <c r="H180" s="10">
        <f t="shared" si="38"/>
        <v>470873.25</v>
      </c>
      <c r="I180" s="10">
        <f t="shared" si="38"/>
        <v>470448</v>
      </c>
      <c r="J180" s="4"/>
    </row>
    <row r="181" spans="1:10" s="12" customFormat="1" ht="12.2" customHeight="1" x14ac:dyDescent="0.2">
      <c r="A181" s="9"/>
      <c r="B181" s="11"/>
      <c r="C181" s="13"/>
      <c r="D181" s="13"/>
      <c r="E181" s="13"/>
      <c r="F181" s="13"/>
      <c r="G181" s="13"/>
      <c r="H181" s="13"/>
      <c r="I181" s="13"/>
      <c r="J181" s="4"/>
    </row>
    <row r="182" spans="1:10" s="12" customFormat="1" ht="12.2" hidden="1" customHeight="1" x14ac:dyDescent="0.2">
      <c r="A182" s="6" t="s">
        <v>203</v>
      </c>
      <c r="B182" s="6"/>
      <c r="C182" s="13"/>
      <c r="D182" s="13"/>
      <c r="E182" s="13"/>
      <c r="F182" s="13"/>
      <c r="G182" s="13"/>
      <c r="H182" s="13"/>
      <c r="I182" s="13"/>
      <c r="J182" s="4"/>
    </row>
    <row r="183" spans="1:10" s="12" customFormat="1" hidden="1" x14ac:dyDescent="0.2">
      <c r="A183" s="16" t="s">
        <v>6</v>
      </c>
      <c r="C183" s="13"/>
      <c r="D183" s="13"/>
      <c r="E183" s="13"/>
      <c r="F183" s="13"/>
      <c r="G183" s="13"/>
      <c r="H183" s="13"/>
      <c r="I183" s="13"/>
      <c r="J183" s="4"/>
    </row>
    <row r="184" spans="1:10" s="12" customFormat="1" hidden="1" x14ac:dyDescent="0.2">
      <c r="A184" s="16">
        <v>5000</v>
      </c>
      <c r="B184" s="12" t="s">
        <v>203</v>
      </c>
      <c r="C184" s="13"/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4"/>
    </row>
    <row r="185" spans="1:10" s="12" customFormat="1" hidden="1" x14ac:dyDescent="0.2">
      <c r="A185" s="16">
        <v>5200</v>
      </c>
      <c r="B185" s="12" t="s">
        <v>202</v>
      </c>
      <c r="C185" s="13"/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4"/>
    </row>
    <row r="186" spans="1:10" s="12" customFormat="1" hidden="1" x14ac:dyDescent="0.2">
      <c r="A186" s="16">
        <v>5400</v>
      </c>
      <c r="B186" s="12" t="s">
        <v>201</v>
      </c>
      <c r="C186" s="13"/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4"/>
    </row>
    <row r="187" spans="1:10" s="12" customFormat="1" ht="12.2" hidden="1" customHeight="1" x14ac:dyDescent="0.2">
      <c r="A187" s="16"/>
      <c r="B187" s="15"/>
      <c r="C187" s="13"/>
      <c r="D187" s="13"/>
      <c r="E187" s="13"/>
      <c r="F187" s="13"/>
      <c r="G187" s="13"/>
      <c r="H187" s="13"/>
      <c r="I187" s="13"/>
      <c r="J187" s="4"/>
    </row>
    <row r="188" spans="1:10" s="12" customFormat="1" ht="12.2" hidden="1" customHeight="1" x14ac:dyDescent="0.2">
      <c r="A188" s="14"/>
      <c r="B188" s="11" t="s">
        <v>200</v>
      </c>
      <c r="C188" s="10">
        <f t="shared" ref="C188:I188" si="39">SUM(C183:C187)</f>
        <v>0</v>
      </c>
      <c r="D188" s="10">
        <f t="shared" si="39"/>
        <v>0</v>
      </c>
      <c r="E188" s="10">
        <f t="shared" si="39"/>
        <v>0</v>
      </c>
      <c r="F188" s="10">
        <f t="shared" si="39"/>
        <v>0</v>
      </c>
      <c r="G188" s="10">
        <f t="shared" si="39"/>
        <v>0</v>
      </c>
      <c r="H188" s="10">
        <f t="shared" si="39"/>
        <v>0</v>
      </c>
      <c r="I188" s="10">
        <f t="shared" si="39"/>
        <v>0</v>
      </c>
      <c r="J188" s="4"/>
    </row>
    <row r="189" spans="1:10" s="12" customFormat="1" ht="12.2" customHeight="1" x14ac:dyDescent="0.2">
      <c r="A189" s="14"/>
      <c r="B189" s="11"/>
      <c r="C189" s="20"/>
      <c r="D189" s="20"/>
      <c r="E189" s="20"/>
      <c r="F189" s="20"/>
      <c r="G189" s="20"/>
      <c r="H189" s="20"/>
      <c r="I189" s="20"/>
      <c r="J189" s="4"/>
    </row>
    <row r="190" spans="1:10" s="12" customFormat="1" ht="12.2" hidden="1" customHeight="1" x14ac:dyDescent="0.2">
      <c r="A190" s="6" t="s">
        <v>199</v>
      </c>
      <c r="B190" s="6"/>
      <c r="C190" s="13"/>
      <c r="D190" s="13"/>
      <c r="E190" s="13"/>
      <c r="F190" s="13"/>
      <c r="G190" s="13"/>
      <c r="H190" s="13"/>
      <c r="I190" s="13"/>
      <c r="J190" s="4"/>
    </row>
    <row r="191" spans="1:10" s="12" customFormat="1" hidden="1" x14ac:dyDescent="0.2">
      <c r="A191" s="16" t="s">
        <v>6</v>
      </c>
      <c r="C191" s="13"/>
      <c r="D191" s="13"/>
      <c r="E191" s="13"/>
      <c r="F191" s="13"/>
      <c r="G191" s="13"/>
      <c r="H191" s="13"/>
      <c r="I191" s="13"/>
      <c r="J191" s="4"/>
    </row>
    <row r="192" spans="1:10" s="12" customFormat="1" hidden="1" x14ac:dyDescent="0.2">
      <c r="A192" s="16">
        <v>6000</v>
      </c>
      <c r="B192" s="12" t="s">
        <v>199</v>
      </c>
      <c r="C192" s="13"/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4"/>
    </row>
    <row r="193" spans="1:10" s="12" customFormat="1" ht="12.2" hidden="1" customHeight="1" x14ac:dyDescent="0.2">
      <c r="A193" s="16"/>
      <c r="B193" s="15"/>
      <c r="C193" s="13"/>
      <c r="D193" s="13"/>
      <c r="E193" s="13"/>
      <c r="F193" s="13"/>
      <c r="G193" s="13"/>
      <c r="H193" s="13"/>
      <c r="I193" s="13"/>
      <c r="J193" s="4"/>
    </row>
    <row r="194" spans="1:10" s="12" customFormat="1" ht="12.2" hidden="1" customHeight="1" x14ac:dyDescent="0.2">
      <c r="A194" s="14"/>
      <c r="B194" s="11" t="s">
        <v>198</v>
      </c>
      <c r="C194" s="10">
        <f t="shared" ref="C194:I194" si="40">SUM(C191:C193)</f>
        <v>0</v>
      </c>
      <c r="D194" s="10">
        <f t="shared" si="40"/>
        <v>0</v>
      </c>
      <c r="E194" s="10">
        <f t="shared" si="40"/>
        <v>0</v>
      </c>
      <c r="F194" s="10">
        <f t="shared" si="40"/>
        <v>0</v>
      </c>
      <c r="G194" s="10">
        <f t="shared" si="40"/>
        <v>0</v>
      </c>
      <c r="H194" s="10">
        <f t="shared" si="40"/>
        <v>0</v>
      </c>
      <c r="I194" s="10">
        <f t="shared" si="40"/>
        <v>0</v>
      </c>
      <c r="J194" s="4"/>
    </row>
    <row r="195" spans="1:10" s="12" customFormat="1" ht="12.2" hidden="1" customHeight="1" x14ac:dyDescent="0.2">
      <c r="A195" s="14"/>
      <c r="B195" s="19"/>
      <c r="C195" s="13"/>
      <c r="D195" s="13"/>
      <c r="E195" s="13"/>
      <c r="F195" s="13"/>
      <c r="G195" s="13"/>
      <c r="H195" s="13"/>
      <c r="I195" s="13"/>
      <c r="J195" s="4"/>
    </row>
    <row r="196" spans="1:10" s="6" customFormat="1" ht="12.2" customHeight="1" x14ac:dyDescent="0.2">
      <c r="A196" s="9" t="s">
        <v>197</v>
      </c>
      <c r="B196" s="11"/>
      <c r="C196" s="10">
        <f t="shared" ref="C196:I196" si="41">+C134+C102+C111+C180+C188+C194</f>
        <v>0</v>
      </c>
      <c r="D196" s="10">
        <f t="shared" si="41"/>
        <v>4896332.17</v>
      </c>
      <c r="E196" s="10">
        <f t="shared" si="41"/>
        <v>5291177.1707999995</v>
      </c>
      <c r="F196" s="10">
        <f t="shared" si="41"/>
        <v>5823198.7286160002</v>
      </c>
      <c r="G196" s="10">
        <f t="shared" si="41"/>
        <v>6393697.0770283192</v>
      </c>
      <c r="H196" s="10">
        <f t="shared" si="41"/>
        <v>6956023.9027016861</v>
      </c>
      <c r="I196" s="10">
        <f t="shared" si="41"/>
        <v>7205388.6378835244</v>
      </c>
      <c r="J196" s="7"/>
    </row>
    <row r="197" spans="1:10" s="6" customFormat="1" ht="12.2" customHeight="1" x14ac:dyDescent="0.2">
      <c r="A197" s="9"/>
      <c r="B197" s="11"/>
      <c r="C197" s="17"/>
      <c r="D197" s="18"/>
      <c r="E197" s="18"/>
      <c r="F197" s="18"/>
      <c r="G197" s="18"/>
      <c r="H197" s="18"/>
      <c r="I197" s="18"/>
      <c r="J197" s="7"/>
    </row>
    <row r="198" spans="1:10" s="6" customFormat="1" ht="12.2" customHeight="1" x14ac:dyDescent="0.2">
      <c r="A198" s="9" t="s">
        <v>196</v>
      </c>
      <c r="B198" s="11"/>
      <c r="C198" s="17"/>
      <c r="D198" s="18"/>
      <c r="E198" s="18"/>
      <c r="F198" s="18"/>
      <c r="G198" s="18"/>
      <c r="H198" s="18"/>
      <c r="I198" s="18"/>
      <c r="J198" s="7"/>
    </row>
    <row r="199" spans="1:10" s="6" customFormat="1" ht="12.2" customHeight="1" x14ac:dyDescent="0.2">
      <c r="A199" s="9"/>
      <c r="B199" s="11"/>
      <c r="C199" s="17"/>
      <c r="D199" s="17"/>
      <c r="E199" s="17"/>
      <c r="F199" s="17"/>
      <c r="G199" s="17"/>
      <c r="H199" s="17"/>
      <c r="I199" s="17"/>
      <c r="J199" s="7"/>
    </row>
    <row r="200" spans="1:10" s="12" customFormat="1" ht="12.2" customHeight="1" x14ac:dyDescent="0.2">
      <c r="A200" s="11" t="s">
        <v>195</v>
      </c>
      <c r="C200" s="13"/>
      <c r="D200" s="13"/>
      <c r="E200" s="13"/>
      <c r="F200" s="13"/>
      <c r="G200" s="13"/>
      <c r="H200" s="13"/>
      <c r="I200" s="13"/>
      <c r="J200" s="4"/>
    </row>
    <row r="201" spans="1:10" s="12" customFormat="1" ht="12.2" hidden="1" customHeight="1" x14ac:dyDescent="0.2">
      <c r="A201" s="16" t="s">
        <v>6</v>
      </c>
      <c r="B201" s="15"/>
      <c r="C201" s="13"/>
      <c r="D201" s="13"/>
      <c r="E201" s="13"/>
      <c r="F201" s="13"/>
      <c r="G201" s="13"/>
      <c r="H201" s="13"/>
      <c r="I201" s="13"/>
      <c r="J201" s="4"/>
    </row>
    <row r="202" spans="1:10" s="12" customFormat="1" ht="12.2" hidden="1" customHeight="1" x14ac:dyDescent="0.2">
      <c r="A202" s="16">
        <v>100</v>
      </c>
      <c r="B202" s="15" t="s">
        <v>195</v>
      </c>
      <c r="C202" s="13"/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4"/>
    </row>
    <row r="203" spans="1:10" s="12" customFormat="1" ht="12.2" customHeight="1" x14ac:dyDescent="0.2">
      <c r="A203" s="16">
        <v>101</v>
      </c>
      <c r="B203" s="15" t="s">
        <v>194</v>
      </c>
      <c r="C203" s="13"/>
      <c r="D203" s="13">
        <v>1062217.8279569901</v>
      </c>
      <c r="E203" s="13">
        <v>1004545.1</v>
      </c>
      <c r="F203" s="13">
        <v>1094658.7275</v>
      </c>
      <c r="G203" s="13">
        <v>1252025.1956875001</v>
      </c>
      <c r="H203" s="13">
        <v>1348325.82557969</v>
      </c>
      <c r="I203" s="13">
        <v>1382033.9712191799</v>
      </c>
      <c r="J203" s="4" t="s">
        <v>193</v>
      </c>
    </row>
    <row r="204" spans="1:10" s="12" customFormat="1" ht="12.2" customHeight="1" x14ac:dyDescent="0.2">
      <c r="A204" s="16">
        <v>102</v>
      </c>
      <c r="B204" s="15" t="s">
        <v>192</v>
      </c>
      <c r="C204" s="13"/>
      <c r="D204" s="13">
        <v>383024</v>
      </c>
      <c r="E204" s="13">
        <v>392599.6</v>
      </c>
      <c r="F204" s="13">
        <v>402414.59</v>
      </c>
      <c r="G204" s="13">
        <v>412474.95474999998</v>
      </c>
      <c r="H204" s="13">
        <v>422786.82861874998</v>
      </c>
      <c r="I204" s="13">
        <v>433356.49933421903</v>
      </c>
      <c r="J204" s="4"/>
    </row>
    <row r="205" spans="1:10" s="12" customFormat="1" ht="12.2" customHeight="1" x14ac:dyDescent="0.2">
      <c r="A205" s="16">
        <v>103</v>
      </c>
      <c r="B205" s="15" t="s">
        <v>191</v>
      </c>
      <c r="C205" s="13"/>
      <c r="D205" s="13">
        <v>74880</v>
      </c>
      <c r="E205" s="13">
        <v>76752</v>
      </c>
      <c r="F205" s="13">
        <v>78670.8</v>
      </c>
      <c r="G205" s="13">
        <v>80637.570000000007</v>
      </c>
      <c r="H205" s="13">
        <v>82653.509250000003</v>
      </c>
      <c r="I205" s="13">
        <v>84719.846981249997</v>
      </c>
      <c r="J205" s="4"/>
    </row>
    <row r="206" spans="1:10" s="12" customFormat="1" ht="12.2" customHeight="1" x14ac:dyDescent="0.2">
      <c r="A206" s="16">
        <v>104</v>
      </c>
      <c r="B206" s="15" t="s">
        <v>190</v>
      </c>
      <c r="C206" s="13"/>
      <c r="D206" s="13">
        <v>473716</v>
      </c>
      <c r="E206" s="13">
        <v>485558.9</v>
      </c>
      <c r="F206" s="13">
        <v>497697.8725</v>
      </c>
      <c r="G206" s="13">
        <v>510140.31931250001</v>
      </c>
      <c r="H206" s="13">
        <v>522893.82729531202</v>
      </c>
      <c r="I206" s="13">
        <v>535966.17297769501</v>
      </c>
      <c r="J206" s="4"/>
    </row>
    <row r="207" spans="1:10" s="12" customFormat="1" ht="12.2" customHeight="1" x14ac:dyDescent="0.2">
      <c r="A207" s="16">
        <v>105</v>
      </c>
      <c r="B207" s="15" t="s">
        <v>189</v>
      </c>
      <c r="C207" s="13"/>
      <c r="D207" s="13">
        <v>161275</v>
      </c>
      <c r="E207" s="13">
        <v>165306.875</v>
      </c>
      <c r="F207" s="13">
        <v>169439.546875</v>
      </c>
      <c r="G207" s="13">
        <v>173675.53554687501</v>
      </c>
      <c r="H207" s="13">
        <v>178017.42393554701</v>
      </c>
      <c r="I207" s="13">
        <v>182467.859533935</v>
      </c>
      <c r="J207" s="4"/>
    </row>
    <row r="208" spans="1:10" s="12" customFormat="1" ht="12.2" customHeight="1" x14ac:dyDescent="0.2">
      <c r="A208" s="16">
        <v>106</v>
      </c>
      <c r="B208" s="15" t="s">
        <v>188</v>
      </c>
      <c r="C208" s="13"/>
      <c r="D208" s="13">
        <v>66000</v>
      </c>
      <c r="E208" s="13">
        <v>67650</v>
      </c>
      <c r="F208" s="13">
        <v>69341.25</v>
      </c>
      <c r="G208" s="13">
        <v>71074.78125</v>
      </c>
      <c r="H208" s="13">
        <v>72851.650781250006</v>
      </c>
      <c r="I208" s="13">
        <v>74672.942050781203</v>
      </c>
      <c r="J208" s="4"/>
    </row>
    <row r="209" spans="1:10" s="12" customFormat="1" ht="12.2" customHeight="1" x14ac:dyDescent="0.2">
      <c r="A209" s="16">
        <v>107</v>
      </c>
      <c r="B209" s="15" t="s">
        <v>187</v>
      </c>
      <c r="C209" s="13"/>
      <c r="D209" s="13">
        <v>90850</v>
      </c>
      <c r="E209" s="13">
        <v>82871.25</v>
      </c>
      <c r="F209" s="13">
        <v>84943.03125</v>
      </c>
      <c r="G209" s="13">
        <v>87066.607031249994</v>
      </c>
      <c r="H209" s="13">
        <v>89243.272207031201</v>
      </c>
      <c r="I209" s="13">
        <v>91474.354012206997</v>
      </c>
      <c r="J209" s="4"/>
    </row>
    <row r="210" spans="1:10" s="12" customFormat="1" ht="12.2" hidden="1" customHeight="1" x14ac:dyDescent="0.2">
      <c r="A210" s="16">
        <v>108</v>
      </c>
      <c r="B210" s="15" t="s">
        <v>186</v>
      </c>
      <c r="C210" s="13"/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4"/>
    </row>
    <row r="211" spans="1:10" s="12" customFormat="1" ht="12.2" hidden="1" customHeight="1" x14ac:dyDescent="0.2">
      <c r="A211" s="16">
        <v>110</v>
      </c>
      <c r="B211" s="15" t="s">
        <v>185</v>
      </c>
      <c r="C211" s="13"/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4"/>
    </row>
    <row r="212" spans="1:10" s="12" customFormat="1" ht="12.2" hidden="1" customHeight="1" x14ac:dyDescent="0.2">
      <c r="A212" s="16">
        <v>112</v>
      </c>
      <c r="B212" s="15" t="s">
        <v>184</v>
      </c>
      <c r="C212" s="13"/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4"/>
    </row>
    <row r="213" spans="1:10" s="12" customFormat="1" ht="12.2" hidden="1" customHeight="1" x14ac:dyDescent="0.2">
      <c r="A213" s="16">
        <v>113</v>
      </c>
      <c r="B213" s="15" t="s">
        <v>183</v>
      </c>
      <c r="C213" s="13"/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4"/>
    </row>
    <row r="214" spans="1:10" s="12" customFormat="1" ht="12.2" hidden="1" customHeight="1" x14ac:dyDescent="0.2">
      <c r="A214" s="16">
        <v>114</v>
      </c>
      <c r="B214" s="15" t="s">
        <v>182</v>
      </c>
      <c r="C214" s="13"/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4"/>
    </row>
    <row r="215" spans="1:10" s="12" customFormat="1" ht="12.2" hidden="1" customHeight="1" x14ac:dyDescent="0.2">
      <c r="A215" s="16">
        <v>115</v>
      </c>
      <c r="B215" s="15" t="s">
        <v>181</v>
      </c>
      <c r="C215" s="13"/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4"/>
    </row>
    <row r="216" spans="1:10" s="12" customFormat="1" ht="12.2" hidden="1" customHeight="1" x14ac:dyDescent="0.2">
      <c r="A216" s="16">
        <v>120</v>
      </c>
      <c r="B216" s="15" t="s">
        <v>180</v>
      </c>
      <c r="C216" s="13"/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4"/>
    </row>
    <row r="217" spans="1:10" s="12" customFormat="1" ht="12.2" hidden="1" customHeight="1" x14ac:dyDescent="0.2">
      <c r="A217" s="16">
        <v>121</v>
      </c>
      <c r="B217" s="15" t="s">
        <v>179</v>
      </c>
      <c r="C217" s="13"/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4"/>
    </row>
    <row r="218" spans="1:10" s="12" customFormat="1" ht="12.2" hidden="1" customHeight="1" x14ac:dyDescent="0.2">
      <c r="A218" s="16">
        <v>122</v>
      </c>
      <c r="B218" s="15" t="s">
        <v>178</v>
      </c>
      <c r="C218" s="13"/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4"/>
    </row>
    <row r="219" spans="1:10" s="12" customFormat="1" ht="12.2" hidden="1" customHeight="1" x14ac:dyDescent="0.2">
      <c r="A219" s="16">
        <v>123</v>
      </c>
      <c r="B219" s="15" t="s">
        <v>177</v>
      </c>
      <c r="C219" s="13"/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4"/>
    </row>
    <row r="220" spans="1:10" s="12" customFormat="1" ht="12.2" hidden="1" customHeight="1" x14ac:dyDescent="0.2">
      <c r="A220" s="16">
        <v>124</v>
      </c>
      <c r="B220" s="15" t="s">
        <v>176</v>
      </c>
      <c r="C220" s="13"/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4"/>
    </row>
    <row r="221" spans="1:10" s="12" customFormat="1" ht="12.2" hidden="1" customHeight="1" x14ac:dyDescent="0.2">
      <c r="A221" s="16">
        <v>125</v>
      </c>
      <c r="B221" s="15" t="s">
        <v>175</v>
      </c>
      <c r="C221" s="13"/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4"/>
    </row>
    <row r="222" spans="1:10" s="12" customFormat="1" ht="12.2" hidden="1" customHeight="1" x14ac:dyDescent="0.2">
      <c r="A222" s="16">
        <v>126</v>
      </c>
      <c r="B222" s="15" t="s">
        <v>174</v>
      </c>
      <c r="C222" s="13"/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4"/>
    </row>
    <row r="223" spans="1:10" s="12" customFormat="1" ht="12.2" hidden="1" customHeight="1" x14ac:dyDescent="0.2">
      <c r="A223" s="16">
        <v>127</v>
      </c>
      <c r="B223" s="15" t="s">
        <v>173</v>
      </c>
      <c r="C223" s="13"/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4"/>
    </row>
    <row r="224" spans="1:10" s="12" customFormat="1" ht="12.2" hidden="1" customHeight="1" x14ac:dyDescent="0.2">
      <c r="A224" s="16">
        <v>128</v>
      </c>
      <c r="B224" s="15" t="s">
        <v>172</v>
      </c>
      <c r="C224" s="13"/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4"/>
    </row>
    <row r="225" spans="1:10" s="12" customFormat="1" ht="12.2" hidden="1" customHeight="1" x14ac:dyDescent="0.2">
      <c r="A225" s="16">
        <v>130</v>
      </c>
      <c r="B225" s="15" t="s">
        <v>171</v>
      </c>
      <c r="C225" s="13"/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4"/>
    </row>
    <row r="226" spans="1:10" s="12" customFormat="1" ht="12.2" hidden="1" customHeight="1" x14ac:dyDescent="0.2">
      <c r="A226" s="16">
        <v>131</v>
      </c>
      <c r="B226" s="15" t="s">
        <v>170</v>
      </c>
      <c r="C226" s="13"/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4"/>
    </row>
    <row r="227" spans="1:10" s="12" customFormat="1" ht="12.2" hidden="1" customHeight="1" x14ac:dyDescent="0.2">
      <c r="A227" s="16">
        <v>132</v>
      </c>
      <c r="B227" s="15" t="s">
        <v>169</v>
      </c>
      <c r="C227" s="13"/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4"/>
    </row>
    <row r="228" spans="1:10" s="12" customFormat="1" ht="12.2" hidden="1" customHeight="1" x14ac:dyDescent="0.2">
      <c r="A228" s="16">
        <v>133</v>
      </c>
      <c r="B228" s="15" t="s">
        <v>168</v>
      </c>
      <c r="C228" s="13"/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4"/>
    </row>
    <row r="229" spans="1:10" s="12" customFormat="1" ht="12.2" hidden="1" customHeight="1" x14ac:dyDescent="0.2">
      <c r="A229" s="16">
        <v>134</v>
      </c>
      <c r="B229" s="15" t="s">
        <v>167</v>
      </c>
      <c r="C229" s="13"/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4"/>
    </row>
    <row r="230" spans="1:10" s="12" customFormat="1" ht="12.2" hidden="1" customHeight="1" x14ac:dyDescent="0.2">
      <c r="A230" s="16">
        <v>135</v>
      </c>
      <c r="B230" s="15" t="s">
        <v>166</v>
      </c>
      <c r="C230" s="13"/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4"/>
    </row>
    <row r="231" spans="1:10" s="12" customFormat="1" ht="12.2" hidden="1" customHeight="1" x14ac:dyDescent="0.2">
      <c r="A231" s="16">
        <v>136</v>
      </c>
      <c r="B231" s="15" t="s">
        <v>165</v>
      </c>
      <c r="C231" s="13"/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4"/>
    </row>
    <row r="232" spans="1:10" s="12" customFormat="1" ht="12.2" hidden="1" customHeight="1" x14ac:dyDescent="0.2">
      <c r="A232" s="16">
        <v>137</v>
      </c>
      <c r="B232" s="15" t="s">
        <v>164</v>
      </c>
      <c r="C232" s="13"/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4"/>
    </row>
    <row r="233" spans="1:10" s="12" customFormat="1" ht="12.2" hidden="1" customHeight="1" x14ac:dyDescent="0.2">
      <c r="A233" s="16">
        <v>140</v>
      </c>
      <c r="B233" s="15" t="s">
        <v>163</v>
      </c>
      <c r="C233" s="13"/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4"/>
    </row>
    <row r="234" spans="1:10" s="12" customFormat="1" ht="12.2" hidden="1" customHeight="1" x14ac:dyDescent="0.2">
      <c r="A234" s="16">
        <v>141</v>
      </c>
      <c r="B234" s="15" t="s">
        <v>162</v>
      </c>
      <c r="C234" s="13"/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4"/>
    </row>
    <row r="235" spans="1:10" s="12" customFormat="1" ht="12.2" hidden="1" customHeight="1" x14ac:dyDescent="0.2">
      <c r="A235" s="16">
        <v>142</v>
      </c>
      <c r="B235" s="15" t="s">
        <v>161</v>
      </c>
      <c r="C235" s="13"/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4"/>
    </row>
    <row r="236" spans="1:10" s="12" customFormat="1" ht="12.2" hidden="1" customHeight="1" x14ac:dyDescent="0.2">
      <c r="A236" s="16">
        <v>143</v>
      </c>
      <c r="B236" s="15" t="s">
        <v>160</v>
      </c>
      <c r="C236" s="13"/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4"/>
    </row>
    <row r="237" spans="1:10" s="12" customFormat="1" ht="12.2" hidden="1" customHeight="1" x14ac:dyDescent="0.2">
      <c r="A237" s="16">
        <v>144</v>
      </c>
      <c r="B237" s="15" t="s">
        <v>159</v>
      </c>
      <c r="C237" s="13"/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4"/>
    </row>
    <row r="238" spans="1:10" s="12" customFormat="1" ht="12.2" hidden="1" customHeight="1" x14ac:dyDescent="0.2">
      <c r="A238" s="16">
        <v>145</v>
      </c>
      <c r="B238" s="15" t="s">
        <v>158</v>
      </c>
      <c r="C238" s="13"/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4"/>
    </row>
    <row r="239" spans="1:10" s="12" customFormat="1" ht="12.2" hidden="1" customHeight="1" x14ac:dyDescent="0.2">
      <c r="A239" s="16">
        <v>146</v>
      </c>
      <c r="B239" s="15" t="s">
        <v>157</v>
      </c>
      <c r="C239" s="13"/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4"/>
    </row>
    <row r="240" spans="1:10" s="12" customFormat="1" ht="12.2" hidden="1" customHeight="1" x14ac:dyDescent="0.2">
      <c r="A240" s="16">
        <v>147</v>
      </c>
      <c r="B240" s="15" t="s">
        <v>156</v>
      </c>
      <c r="C240" s="13"/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4"/>
    </row>
    <row r="241" spans="1:10" s="12" customFormat="1" ht="12.2" hidden="1" customHeight="1" x14ac:dyDescent="0.2">
      <c r="A241" s="16">
        <v>150</v>
      </c>
      <c r="B241" s="15" t="s">
        <v>155</v>
      </c>
      <c r="C241" s="13"/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4"/>
    </row>
    <row r="242" spans="1:10" s="12" customFormat="1" ht="12.2" hidden="1" customHeight="1" x14ac:dyDescent="0.2">
      <c r="A242" s="16">
        <v>151</v>
      </c>
      <c r="B242" s="15" t="s">
        <v>154</v>
      </c>
      <c r="C242" s="13"/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4"/>
    </row>
    <row r="243" spans="1:10" s="12" customFormat="1" ht="12.2" hidden="1" customHeight="1" x14ac:dyDescent="0.2">
      <c r="A243" s="16">
        <v>152</v>
      </c>
      <c r="B243" s="15" t="s">
        <v>153</v>
      </c>
      <c r="C243" s="13"/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4"/>
    </row>
    <row r="244" spans="1:10" s="12" customFormat="1" ht="12.2" hidden="1" customHeight="1" x14ac:dyDescent="0.2">
      <c r="A244" s="16">
        <v>153</v>
      </c>
      <c r="B244" s="15" t="s">
        <v>152</v>
      </c>
      <c r="C244" s="13"/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4"/>
    </row>
    <row r="245" spans="1:10" s="12" customFormat="1" ht="12.2" hidden="1" customHeight="1" x14ac:dyDescent="0.2">
      <c r="A245" s="16">
        <v>154</v>
      </c>
      <c r="B245" s="15" t="s">
        <v>151</v>
      </c>
      <c r="C245" s="13"/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4"/>
    </row>
    <row r="246" spans="1:10" s="12" customFormat="1" ht="12.2" hidden="1" customHeight="1" x14ac:dyDescent="0.2">
      <c r="A246" s="16">
        <v>155</v>
      </c>
      <c r="B246" s="15" t="s">
        <v>150</v>
      </c>
      <c r="C246" s="13"/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4"/>
    </row>
    <row r="247" spans="1:10" s="12" customFormat="1" ht="12.2" hidden="1" customHeight="1" x14ac:dyDescent="0.2">
      <c r="A247" s="16">
        <v>156</v>
      </c>
      <c r="B247" s="15" t="s">
        <v>149</v>
      </c>
      <c r="C247" s="13"/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4"/>
    </row>
    <row r="248" spans="1:10" s="12" customFormat="1" ht="12.2" hidden="1" customHeight="1" x14ac:dyDescent="0.2">
      <c r="A248" s="16">
        <v>157</v>
      </c>
      <c r="B248" s="15" t="s">
        <v>148</v>
      </c>
      <c r="C248" s="13"/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4"/>
    </row>
    <row r="249" spans="1:10" s="12" customFormat="1" ht="12.2" hidden="1" customHeight="1" x14ac:dyDescent="0.2">
      <c r="A249" s="16">
        <v>160</v>
      </c>
      <c r="B249" s="15" t="s">
        <v>147</v>
      </c>
      <c r="C249" s="13"/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4"/>
    </row>
    <row r="250" spans="1:10" s="12" customFormat="1" ht="12.2" customHeight="1" x14ac:dyDescent="0.2">
      <c r="A250" s="16">
        <v>161</v>
      </c>
      <c r="B250" s="15" t="s">
        <v>146</v>
      </c>
      <c r="C250" s="13"/>
      <c r="D250" s="13">
        <v>21414.3</v>
      </c>
      <c r="E250" s="13">
        <v>21949.657500000001</v>
      </c>
      <c r="F250" s="13">
        <v>22498.398937499998</v>
      </c>
      <c r="G250" s="13">
        <v>23060.858910937499</v>
      </c>
      <c r="H250" s="13">
        <v>23637.380383710901</v>
      </c>
      <c r="I250" s="13">
        <v>24228.314893303701</v>
      </c>
      <c r="J250" s="4"/>
    </row>
    <row r="251" spans="1:10" s="12" customFormat="1" ht="12.2" customHeight="1" x14ac:dyDescent="0.2">
      <c r="A251" s="16">
        <v>162</v>
      </c>
      <c r="B251" s="15" t="s">
        <v>145</v>
      </c>
      <c r="C251" s="13"/>
      <c r="D251" s="13">
        <v>8082.125</v>
      </c>
      <c r="E251" s="13">
        <v>8284.1781250000004</v>
      </c>
      <c r="F251" s="13">
        <v>8491.2825781249994</v>
      </c>
      <c r="G251" s="13">
        <v>8703.5646425781197</v>
      </c>
      <c r="H251" s="13">
        <v>8921.1537586425693</v>
      </c>
      <c r="I251" s="13">
        <v>9144.1826026086401</v>
      </c>
      <c r="J251" s="4"/>
    </row>
    <row r="252" spans="1:10" s="12" customFormat="1" ht="12.2" hidden="1" customHeight="1" x14ac:dyDescent="0.2">
      <c r="A252" s="16">
        <v>163</v>
      </c>
      <c r="B252" s="15" t="s">
        <v>144</v>
      </c>
      <c r="C252" s="13"/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4"/>
    </row>
    <row r="253" spans="1:10" s="12" customFormat="1" ht="12.2" hidden="1" customHeight="1" x14ac:dyDescent="0.2">
      <c r="A253" s="16">
        <v>164</v>
      </c>
      <c r="B253" s="15" t="s">
        <v>143</v>
      </c>
      <c r="C253" s="13"/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4"/>
    </row>
    <row r="254" spans="1:10" s="12" customFormat="1" ht="12.2" hidden="1" customHeight="1" x14ac:dyDescent="0.2">
      <c r="A254" s="16">
        <v>165</v>
      </c>
      <c r="B254" s="15" t="s">
        <v>142</v>
      </c>
      <c r="C254" s="13"/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4"/>
    </row>
    <row r="255" spans="1:10" s="12" customFormat="1" ht="12.2" hidden="1" customHeight="1" x14ac:dyDescent="0.2">
      <c r="A255" s="16">
        <v>166</v>
      </c>
      <c r="B255" s="15" t="s">
        <v>141</v>
      </c>
      <c r="C255" s="13"/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4"/>
    </row>
    <row r="256" spans="1:10" s="12" customFormat="1" ht="12.2" customHeight="1" x14ac:dyDescent="0.2">
      <c r="A256" s="16">
        <v>167</v>
      </c>
      <c r="B256" s="15" t="s">
        <v>140</v>
      </c>
      <c r="C256" s="13"/>
      <c r="D256" s="13">
        <v>5609.8147499999995</v>
      </c>
      <c r="E256" s="13">
        <v>5750.0601187499997</v>
      </c>
      <c r="F256" s="13">
        <v>5893.8116217187498</v>
      </c>
      <c r="G256" s="13">
        <v>6041.1569122617202</v>
      </c>
      <c r="H256" s="13">
        <v>6192.1858350682596</v>
      </c>
      <c r="I256" s="13">
        <v>6346.9904809449599</v>
      </c>
      <c r="J256" s="4"/>
    </row>
    <row r="257" spans="1:10" s="12" customFormat="1" ht="12.2" hidden="1" customHeight="1" x14ac:dyDescent="0.2">
      <c r="A257" s="16">
        <v>199</v>
      </c>
      <c r="B257" s="15" t="s">
        <v>139</v>
      </c>
      <c r="C257" s="13"/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4"/>
    </row>
    <row r="258" spans="1:10" s="12" customFormat="1" hidden="1" x14ac:dyDescent="0.2">
      <c r="A258" s="16"/>
      <c r="B258" s="15"/>
      <c r="C258" s="13"/>
      <c r="D258" s="13"/>
      <c r="E258" s="13"/>
      <c r="F258" s="13"/>
      <c r="G258" s="13"/>
      <c r="H258" s="13"/>
      <c r="I258" s="13"/>
      <c r="J258" s="4"/>
    </row>
    <row r="259" spans="1:10" s="12" customFormat="1" ht="12.2" customHeight="1" x14ac:dyDescent="0.2">
      <c r="A259" s="14"/>
      <c r="B259" s="11" t="s">
        <v>138</v>
      </c>
      <c r="C259" s="10">
        <f t="shared" ref="C259:I259" si="42">SUM(C201:C258)</f>
        <v>0</v>
      </c>
      <c r="D259" s="10">
        <f t="shared" si="42"/>
        <v>2347069.0677069901</v>
      </c>
      <c r="E259" s="10">
        <f t="shared" si="42"/>
        <v>2311267.6207437506</v>
      </c>
      <c r="F259" s="10">
        <f t="shared" si="42"/>
        <v>2434049.311262344</v>
      </c>
      <c r="G259" s="10">
        <f t="shared" si="42"/>
        <v>2624900.5440439018</v>
      </c>
      <c r="H259" s="10">
        <f t="shared" si="42"/>
        <v>2755523.0576450019</v>
      </c>
      <c r="I259" s="10">
        <f t="shared" si="42"/>
        <v>2824411.1340861246</v>
      </c>
      <c r="J259" s="4"/>
    </row>
    <row r="260" spans="1:10" s="12" customFormat="1" ht="12.2" customHeight="1" x14ac:dyDescent="0.2">
      <c r="A260" s="14"/>
      <c r="B260" s="11"/>
      <c r="C260" s="13"/>
      <c r="D260" s="13"/>
      <c r="E260" s="13"/>
      <c r="F260" s="13"/>
      <c r="G260" s="13"/>
      <c r="H260" s="13"/>
      <c r="I260" s="13"/>
      <c r="J260" s="4"/>
    </row>
    <row r="261" spans="1:10" s="12" customFormat="1" ht="12.2" customHeight="1" x14ac:dyDescent="0.2">
      <c r="A261" s="11" t="s">
        <v>137</v>
      </c>
      <c r="C261" s="13"/>
      <c r="D261" s="13"/>
      <c r="E261" s="13"/>
      <c r="F261" s="13"/>
      <c r="G261" s="13"/>
      <c r="H261" s="13"/>
      <c r="I261" s="13"/>
      <c r="J261" s="4"/>
    </row>
    <row r="262" spans="1:10" s="12" customFormat="1" ht="12.2" hidden="1" customHeight="1" x14ac:dyDescent="0.2">
      <c r="A262" s="16" t="s">
        <v>6</v>
      </c>
      <c r="B262" s="15"/>
      <c r="C262" s="13"/>
      <c r="D262" s="13"/>
      <c r="E262" s="13"/>
      <c r="F262" s="13"/>
      <c r="G262" s="13"/>
      <c r="H262" s="13"/>
      <c r="I262" s="13"/>
      <c r="J262" s="4"/>
    </row>
    <row r="263" spans="1:10" s="12" customFormat="1" ht="12.2" customHeight="1" x14ac:dyDescent="0.2">
      <c r="A263" s="16">
        <v>210</v>
      </c>
      <c r="B263" s="15" t="s">
        <v>136</v>
      </c>
      <c r="C263" s="13"/>
      <c r="D263" s="13">
        <v>191517.065907866</v>
      </c>
      <c r="E263" s="13">
        <v>199484.175849633</v>
      </c>
      <c r="F263" s="13">
        <v>216215.106727345</v>
      </c>
      <c r="G263" s="13">
        <v>234120.42025320299</v>
      </c>
      <c r="H263" s="13">
        <v>253275.72736482901</v>
      </c>
      <c r="I263" s="13">
        <v>265939.51373306999</v>
      </c>
      <c r="J263" s="4" t="s">
        <v>135</v>
      </c>
    </row>
    <row r="264" spans="1:10" s="12" customFormat="1" ht="12.2" hidden="1" customHeight="1" x14ac:dyDescent="0.2">
      <c r="A264" s="16">
        <v>220</v>
      </c>
      <c r="B264" s="15" t="s">
        <v>134</v>
      </c>
      <c r="C264" s="13"/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4"/>
    </row>
    <row r="265" spans="1:10" s="12" customFormat="1" ht="12.2" customHeight="1" x14ac:dyDescent="0.2">
      <c r="A265" s="16">
        <v>230</v>
      </c>
      <c r="B265" s="15" t="s">
        <v>133</v>
      </c>
      <c r="C265" s="13"/>
      <c r="D265" s="13">
        <v>551657.04553359502</v>
      </c>
      <c r="E265" s="13">
        <v>543103.51074317202</v>
      </c>
      <c r="F265" s="13">
        <v>569193.59851175104</v>
      </c>
      <c r="G265" s="13">
        <v>608448.43847454502</v>
      </c>
      <c r="H265" s="13">
        <v>636172.14943640796</v>
      </c>
      <c r="I265" s="13">
        <v>652076.45317231899</v>
      </c>
      <c r="J265" s="4" t="s">
        <v>132</v>
      </c>
    </row>
    <row r="266" spans="1:10" s="12" customFormat="1" ht="12.2" customHeight="1" x14ac:dyDescent="0.2">
      <c r="A266" s="16">
        <v>240</v>
      </c>
      <c r="B266" s="15" t="s">
        <v>131</v>
      </c>
      <c r="C266" s="13"/>
      <c r="D266" s="13">
        <v>34032.5014817513</v>
      </c>
      <c r="E266" s="13">
        <v>33513.380500784398</v>
      </c>
      <c r="F266" s="13">
        <v>35293.715013303998</v>
      </c>
      <c r="G266" s="13">
        <v>38061.057888636598</v>
      </c>
      <c r="H266" s="13">
        <v>39955.084335852502</v>
      </c>
      <c r="I266" s="13">
        <v>40953.961444248802</v>
      </c>
      <c r="J266" s="4" t="s">
        <v>130</v>
      </c>
    </row>
    <row r="267" spans="1:10" s="12" customFormat="1" ht="12.2" customHeight="1" x14ac:dyDescent="0.2">
      <c r="A267" s="16">
        <v>260</v>
      </c>
      <c r="B267" s="15" t="s">
        <v>129</v>
      </c>
      <c r="C267" s="13"/>
      <c r="D267" s="13">
        <v>44168.170564516098</v>
      </c>
      <c r="E267" s="13">
        <v>45087.653250000003</v>
      </c>
      <c r="F267" s="13">
        <v>47960.146106250002</v>
      </c>
      <c r="G267" s="13">
        <v>50964.459949106204</v>
      </c>
      <c r="H267" s="13">
        <v>54105.920051773399</v>
      </c>
      <c r="I267" s="13">
        <v>55718.263453851898</v>
      </c>
      <c r="J267" s="4" t="s">
        <v>128</v>
      </c>
    </row>
    <row r="268" spans="1:10" s="12" customFormat="1" ht="12.2" customHeight="1" x14ac:dyDescent="0.2">
      <c r="A268" s="16">
        <v>270</v>
      </c>
      <c r="B268" s="15" t="s">
        <v>127</v>
      </c>
      <c r="C268" s="13"/>
      <c r="D268" s="13">
        <v>37115.402031209698</v>
      </c>
      <c r="E268" s="13">
        <v>34149.191872312498</v>
      </c>
      <c r="F268" s="13">
        <v>35292.524794120298</v>
      </c>
      <c r="G268" s="13">
        <v>36417.837913973301</v>
      </c>
      <c r="H268" s="13">
        <v>37544.283861822703</v>
      </c>
      <c r="I268" s="13">
        <v>37591.890958368203</v>
      </c>
      <c r="J268" s="4"/>
    </row>
    <row r="269" spans="1:10" s="12" customFormat="1" ht="12.2" hidden="1" customHeight="1" x14ac:dyDescent="0.2">
      <c r="A269" s="16">
        <v>200</v>
      </c>
      <c r="B269" s="15" t="s">
        <v>126</v>
      </c>
      <c r="C269" s="13"/>
      <c r="D269" s="13"/>
      <c r="E269" s="13"/>
      <c r="F269" s="13"/>
      <c r="G269" s="13"/>
      <c r="H269" s="13"/>
      <c r="I269" s="13"/>
      <c r="J269" s="4"/>
    </row>
    <row r="270" spans="1:10" s="12" customFormat="1" ht="12.2" hidden="1" customHeight="1" x14ac:dyDescent="0.2">
      <c r="A270" s="16">
        <v>230.1</v>
      </c>
      <c r="B270" s="15" t="s">
        <v>125</v>
      </c>
      <c r="C270" s="13"/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4"/>
    </row>
    <row r="271" spans="1:10" s="12" customFormat="1" ht="12.2" hidden="1" customHeight="1" x14ac:dyDescent="0.2">
      <c r="A271" s="16">
        <v>250</v>
      </c>
      <c r="B271" s="15" t="s">
        <v>124</v>
      </c>
      <c r="C271" s="13"/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4"/>
    </row>
    <row r="272" spans="1:10" s="12" customFormat="1" ht="12.2" hidden="1" customHeight="1" x14ac:dyDescent="0.2">
      <c r="A272" s="16">
        <v>280</v>
      </c>
      <c r="B272" s="15" t="s">
        <v>123</v>
      </c>
      <c r="C272" s="13"/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4"/>
    </row>
    <row r="273" spans="1:10" s="12" customFormat="1" ht="12.2" hidden="1" customHeight="1" x14ac:dyDescent="0.2">
      <c r="A273" s="16">
        <v>290</v>
      </c>
      <c r="B273" s="15" t="s">
        <v>122</v>
      </c>
      <c r="C273" s="13"/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4"/>
    </row>
    <row r="274" spans="1:10" s="12" customFormat="1" ht="12.2" hidden="1" customHeight="1" x14ac:dyDescent="0.2">
      <c r="A274" s="16"/>
      <c r="B274" s="15"/>
      <c r="C274" s="13"/>
      <c r="D274" s="13"/>
      <c r="E274" s="13"/>
      <c r="F274" s="13"/>
      <c r="G274" s="13"/>
      <c r="H274" s="13"/>
      <c r="I274" s="13"/>
      <c r="J274" s="4"/>
    </row>
    <row r="275" spans="1:10" s="6" customFormat="1" ht="12.2" customHeight="1" x14ac:dyDescent="0.2">
      <c r="A275" s="14"/>
      <c r="B275" s="11" t="s">
        <v>121</v>
      </c>
      <c r="C275" s="10">
        <f t="shared" ref="C275:I275" si="43">SUM(C262:C274)</f>
        <v>0</v>
      </c>
      <c r="D275" s="10">
        <f t="shared" si="43"/>
        <v>858490.18551893812</v>
      </c>
      <c r="E275" s="10">
        <f t="shared" si="43"/>
        <v>855337.91221590177</v>
      </c>
      <c r="F275" s="10">
        <f t="shared" si="43"/>
        <v>903955.09115277044</v>
      </c>
      <c r="G275" s="10">
        <f t="shared" si="43"/>
        <v>968012.21447946411</v>
      </c>
      <c r="H275" s="10">
        <f t="shared" si="43"/>
        <v>1021053.1650506856</v>
      </c>
      <c r="I275" s="10">
        <f t="shared" si="43"/>
        <v>1052280.0827618579</v>
      </c>
      <c r="J275" s="7"/>
    </row>
    <row r="276" spans="1:10" s="12" customFormat="1" ht="12.2" customHeight="1" x14ac:dyDescent="0.2">
      <c r="A276" s="14"/>
      <c r="B276" s="15"/>
      <c r="C276" s="13"/>
      <c r="D276" s="13"/>
      <c r="E276" s="13"/>
      <c r="F276" s="13"/>
      <c r="G276" s="13"/>
      <c r="H276" s="13"/>
      <c r="I276" s="13"/>
      <c r="J276" s="4"/>
    </row>
    <row r="277" spans="1:10" s="12" customFormat="1" ht="12.2" customHeight="1" x14ac:dyDescent="0.2">
      <c r="A277" s="11" t="s">
        <v>120</v>
      </c>
      <c r="C277" s="13"/>
      <c r="D277" s="13"/>
      <c r="E277" s="13"/>
      <c r="F277" s="13"/>
      <c r="G277" s="13"/>
      <c r="H277" s="13"/>
      <c r="I277" s="13"/>
      <c r="J277" s="4"/>
    </row>
    <row r="278" spans="1:10" s="12" customFormat="1" ht="12.2" hidden="1" customHeight="1" x14ac:dyDescent="0.2">
      <c r="A278" s="16" t="s">
        <v>6</v>
      </c>
      <c r="B278" s="15"/>
      <c r="C278" s="13"/>
      <c r="D278" s="13"/>
      <c r="E278" s="13"/>
      <c r="F278" s="13"/>
      <c r="G278" s="13"/>
      <c r="H278" s="13"/>
      <c r="I278" s="13"/>
      <c r="J278" s="4"/>
    </row>
    <row r="279" spans="1:10" s="12" customFormat="1" ht="12.2" hidden="1" customHeight="1" x14ac:dyDescent="0.2">
      <c r="A279" s="16">
        <v>300</v>
      </c>
      <c r="B279" s="15" t="s">
        <v>120</v>
      </c>
      <c r="C279" s="13"/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4"/>
    </row>
    <row r="280" spans="1:10" s="12" customFormat="1" ht="12.2" customHeight="1" x14ac:dyDescent="0.2">
      <c r="A280" s="16">
        <v>310</v>
      </c>
      <c r="B280" s="15" t="s">
        <v>119</v>
      </c>
      <c r="C280" s="13">
        <v>0</v>
      </c>
      <c r="D280" s="13">
        <v>33362</v>
      </c>
      <c r="E280" s="13">
        <v>34362.86</v>
      </c>
      <c r="F280" s="13">
        <v>35393.745799999997</v>
      </c>
      <c r="G280" s="13">
        <v>36455.558173999998</v>
      </c>
      <c r="H280" s="13">
        <v>37549.224919220003</v>
      </c>
      <c r="I280" s="13">
        <v>38675.701666796602</v>
      </c>
      <c r="J280" s="4"/>
    </row>
    <row r="281" spans="1:10" s="12" customFormat="1" ht="12.2" customHeight="1" x14ac:dyDescent="0.2">
      <c r="A281" s="16">
        <v>320</v>
      </c>
      <c r="B281" s="15" t="s">
        <v>118</v>
      </c>
      <c r="C281" s="13">
        <v>0</v>
      </c>
      <c r="D281" s="13">
        <v>118669</v>
      </c>
      <c r="E281" s="13">
        <v>106779.07</v>
      </c>
      <c r="F281" s="13">
        <v>109982.4421</v>
      </c>
      <c r="G281" s="13">
        <v>113281.91536299999</v>
      </c>
      <c r="H281" s="13">
        <v>116680.37282388999</v>
      </c>
      <c r="I281" s="13">
        <v>120180.78400860701</v>
      </c>
      <c r="J281" s="4"/>
    </row>
    <row r="282" spans="1:10" s="12" customFormat="1" ht="12.2" customHeight="1" x14ac:dyDescent="0.2">
      <c r="A282" s="16">
        <v>330</v>
      </c>
      <c r="B282" s="15" t="s">
        <v>117</v>
      </c>
      <c r="C282" s="13">
        <v>0</v>
      </c>
      <c r="D282" s="13">
        <v>1600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4"/>
    </row>
    <row r="283" spans="1:10" s="12" customFormat="1" ht="12.2" customHeight="1" x14ac:dyDescent="0.2">
      <c r="A283" s="16">
        <v>331</v>
      </c>
      <c r="B283" s="15" t="s">
        <v>116</v>
      </c>
      <c r="C283" s="13">
        <v>0</v>
      </c>
      <c r="D283" s="13">
        <v>49001.91</v>
      </c>
      <c r="E283" s="13">
        <v>3709.9672999999998</v>
      </c>
      <c r="F283" s="13">
        <v>3821.2663189999998</v>
      </c>
      <c r="G283" s="13">
        <v>3935.90430857</v>
      </c>
      <c r="H283" s="13">
        <v>4053.9814378270999</v>
      </c>
      <c r="I283" s="13">
        <v>4175.6008809619098</v>
      </c>
      <c r="J283" s="4"/>
    </row>
    <row r="284" spans="1:10" s="12" customFormat="1" ht="12.2" hidden="1" customHeight="1" x14ac:dyDescent="0.2">
      <c r="A284" s="16">
        <v>332</v>
      </c>
      <c r="B284" s="15" t="s">
        <v>115</v>
      </c>
      <c r="C284" s="13"/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4"/>
    </row>
    <row r="285" spans="1:10" s="12" customFormat="1" ht="12.2" hidden="1" customHeight="1" x14ac:dyDescent="0.2">
      <c r="A285" s="16">
        <v>333</v>
      </c>
      <c r="B285" s="15" t="s">
        <v>114</v>
      </c>
      <c r="C285" s="13"/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4"/>
    </row>
    <row r="286" spans="1:10" s="12" customFormat="1" ht="12.2" hidden="1" customHeight="1" x14ac:dyDescent="0.2">
      <c r="A286" s="16">
        <v>334</v>
      </c>
      <c r="B286" s="15" t="s">
        <v>113</v>
      </c>
      <c r="C286" s="13"/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4"/>
    </row>
    <row r="287" spans="1:10" s="12" customFormat="1" ht="12.2" customHeight="1" x14ac:dyDescent="0.2">
      <c r="A287" s="16">
        <v>335</v>
      </c>
      <c r="B287" s="15" t="s">
        <v>112</v>
      </c>
      <c r="C287" s="13">
        <v>0</v>
      </c>
      <c r="D287" s="13">
        <v>3500</v>
      </c>
      <c r="E287" s="13">
        <v>3500</v>
      </c>
      <c r="F287" s="13">
        <v>3500</v>
      </c>
      <c r="G287" s="13">
        <v>3500</v>
      </c>
      <c r="H287" s="13">
        <v>3500</v>
      </c>
      <c r="I287" s="13">
        <v>3500</v>
      </c>
      <c r="J287" s="4"/>
    </row>
    <row r="288" spans="1:10" s="12" customFormat="1" ht="12.2" hidden="1" customHeight="1" x14ac:dyDescent="0.2">
      <c r="A288" s="16">
        <v>336</v>
      </c>
      <c r="B288" s="15" t="s">
        <v>111</v>
      </c>
      <c r="C288" s="13"/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4"/>
    </row>
    <row r="289" spans="1:10" s="12" customFormat="1" ht="12.2" hidden="1" customHeight="1" x14ac:dyDescent="0.2">
      <c r="A289" s="16">
        <v>337</v>
      </c>
      <c r="B289" s="15" t="s">
        <v>110</v>
      </c>
      <c r="C289" s="13"/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4"/>
    </row>
    <row r="290" spans="1:10" s="12" customFormat="1" ht="12.2" hidden="1" customHeight="1" x14ac:dyDescent="0.2">
      <c r="A290" s="16">
        <v>338</v>
      </c>
      <c r="B290" s="15" t="s">
        <v>109</v>
      </c>
      <c r="C290" s="13"/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4"/>
    </row>
    <row r="291" spans="1:10" s="12" customFormat="1" ht="12.2" hidden="1" customHeight="1" x14ac:dyDescent="0.2">
      <c r="A291" s="16">
        <v>339</v>
      </c>
      <c r="B291" s="15" t="s">
        <v>108</v>
      </c>
      <c r="C291" s="13"/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4"/>
    </row>
    <row r="292" spans="1:10" s="12" customFormat="1" ht="12.2" customHeight="1" x14ac:dyDescent="0.2">
      <c r="A292" s="16">
        <v>340</v>
      </c>
      <c r="B292" s="15" t="s">
        <v>107</v>
      </c>
      <c r="C292" s="13">
        <v>0</v>
      </c>
      <c r="D292" s="13">
        <v>10964</v>
      </c>
      <c r="E292" s="13">
        <v>11292.92</v>
      </c>
      <c r="F292" s="13">
        <v>11631.7076</v>
      </c>
      <c r="G292" s="13">
        <v>11980.658828</v>
      </c>
      <c r="H292" s="13">
        <v>12340.07859284</v>
      </c>
      <c r="I292" s="13">
        <v>12710.2809506252</v>
      </c>
      <c r="J292" s="4"/>
    </row>
    <row r="293" spans="1:10" s="12" customFormat="1" ht="12.2" customHeight="1" x14ac:dyDescent="0.2">
      <c r="A293" s="16">
        <v>340.1</v>
      </c>
      <c r="B293" s="15" t="s">
        <v>106</v>
      </c>
      <c r="C293" s="13"/>
      <c r="D293" s="13">
        <v>84662</v>
      </c>
      <c r="E293" s="13">
        <v>88895.1</v>
      </c>
      <c r="F293" s="13">
        <v>93339.854999999996</v>
      </c>
      <c r="G293" s="13">
        <v>98006.847750000001</v>
      </c>
      <c r="H293" s="13">
        <v>102907.1901375</v>
      </c>
      <c r="I293" s="13">
        <v>108052.549644375</v>
      </c>
      <c r="J293" s="4"/>
    </row>
    <row r="294" spans="1:10" s="12" customFormat="1" ht="12.2" customHeight="1" x14ac:dyDescent="0.2">
      <c r="A294" s="16">
        <v>345</v>
      </c>
      <c r="B294" s="15" t="s">
        <v>105</v>
      </c>
      <c r="C294" s="13">
        <v>0</v>
      </c>
      <c r="D294" s="13">
        <v>2472</v>
      </c>
      <c r="E294" s="13">
        <v>2546.16</v>
      </c>
      <c r="F294" s="13">
        <v>2622.5448000000001</v>
      </c>
      <c r="G294" s="13">
        <v>2701.2211440000001</v>
      </c>
      <c r="H294" s="13">
        <v>2782.2577783199999</v>
      </c>
      <c r="I294" s="13">
        <v>2865.7255116696001</v>
      </c>
      <c r="J294" s="4"/>
    </row>
    <row r="295" spans="1:10" s="12" customFormat="1" ht="12.2" hidden="1" customHeight="1" x14ac:dyDescent="0.2">
      <c r="A295" s="16">
        <v>350</v>
      </c>
      <c r="B295" s="15" t="s">
        <v>104</v>
      </c>
      <c r="C295" s="13"/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4"/>
    </row>
    <row r="296" spans="1:10" s="12" customFormat="1" ht="12.2" customHeight="1" x14ac:dyDescent="0.2">
      <c r="A296" s="16">
        <v>351</v>
      </c>
      <c r="B296" s="15" t="s">
        <v>103</v>
      </c>
      <c r="C296" s="13">
        <v>0</v>
      </c>
      <c r="D296" s="13">
        <v>14865</v>
      </c>
      <c r="E296" s="13">
        <v>8755</v>
      </c>
      <c r="F296" s="13">
        <v>9017.65</v>
      </c>
      <c r="G296" s="13">
        <v>9288.1795000000002</v>
      </c>
      <c r="H296" s="13">
        <v>9566.824885</v>
      </c>
      <c r="I296" s="13">
        <v>9853.8296315499992</v>
      </c>
      <c r="J296" s="4"/>
    </row>
    <row r="297" spans="1:10" s="12" customFormat="1" ht="12.2" customHeight="1" x14ac:dyDescent="0.2">
      <c r="A297" s="16">
        <v>352</v>
      </c>
      <c r="B297" s="15" t="s">
        <v>102</v>
      </c>
      <c r="C297" s="13">
        <v>0</v>
      </c>
      <c r="D297" s="13">
        <v>19561</v>
      </c>
      <c r="E297" s="13">
        <v>20147.830000000002</v>
      </c>
      <c r="F297" s="13">
        <v>20752.264899999998</v>
      </c>
      <c r="G297" s="13">
        <v>21374.832847000001</v>
      </c>
      <c r="H297" s="13">
        <v>22016.077832409999</v>
      </c>
      <c r="I297" s="13">
        <v>22676.5601673823</v>
      </c>
      <c r="J297" s="4"/>
    </row>
    <row r="298" spans="1:10" s="12" customFormat="1" ht="12.2" customHeight="1" x14ac:dyDescent="0.2">
      <c r="A298" s="16">
        <v>360</v>
      </c>
      <c r="B298" s="15" t="s">
        <v>101</v>
      </c>
      <c r="C298" s="13">
        <v>0</v>
      </c>
      <c r="D298" s="13">
        <v>18333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4"/>
    </row>
    <row r="299" spans="1:10" s="12" customFormat="1" ht="12.2" hidden="1" customHeight="1" x14ac:dyDescent="0.2">
      <c r="A299" s="16"/>
      <c r="B299" s="15"/>
      <c r="C299" s="13"/>
      <c r="D299" s="13"/>
      <c r="E299" s="13"/>
      <c r="F299" s="13"/>
      <c r="G299" s="13"/>
      <c r="H299" s="13"/>
      <c r="I299" s="13"/>
      <c r="J299" s="4"/>
    </row>
    <row r="300" spans="1:10" s="6" customFormat="1" ht="12.2" customHeight="1" x14ac:dyDescent="0.2">
      <c r="A300" s="14"/>
      <c r="B300" s="11" t="s">
        <v>100</v>
      </c>
      <c r="C300" s="10">
        <f t="shared" ref="C300:I300" si="44">SUM(C278:C299)</f>
        <v>0</v>
      </c>
      <c r="D300" s="10">
        <f t="shared" si="44"/>
        <v>356989.91000000003</v>
      </c>
      <c r="E300" s="10">
        <f t="shared" si="44"/>
        <v>279988.90730000002</v>
      </c>
      <c r="F300" s="10">
        <f t="shared" si="44"/>
        <v>290061.47651899996</v>
      </c>
      <c r="G300" s="10">
        <f t="shared" si="44"/>
        <v>300525.11791457003</v>
      </c>
      <c r="H300" s="10">
        <f t="shared" si="44"/>
        <v>311396.00840700709</v>
      </c>
      <c r="I300" s="10">
        <f t="shared" si="44"/>
        <v>322691.03246196761</v>
      </c>
      <c r="J300" s="7"/>
    </row>
    <row r="301" spans="1:10" s="12" customFormat="1" ht="12.2" customHeight="1" x14ac:dyDescent="0.2">
      <c r="A301" s="14"/>
      <c r="B301" s="11"/>
      <c r="C301" s="13"/>
      <c r="D301" s="13"/>
      <c r="E301" s="13"/>
      <c r="F301" s="13"/>
      <c r="G301" s="13"/>
      <c r="H301" s="13"/>
      <c r="I301" s="13"/>
      <c r="J301" s="4"/>
    </row>
    <row r="302" spans="1:10" s="12" customFormat="1" ht="12.2" customHeight="1" x14ac:dyDescent="0.2">
      <c r="A302" s="11" t="s">
        <v>99</v>
      </c>
      <c r="C302" s="13"/>
      <c r="D302" s="13"/>
      <c r="E302" s="13"/>
      <c r="F302" s="13"/>
      <c r="G302" s="13"/>
      <c r="H302" s="13"/>
      <c r="I302" s="13"/>
      <c r="J302" s="4"/>
    </row>
    <row r="303" spans="1:10" s="12" customFormat="1" ht="12.2" hidden="1" customHeight="1" x14ac:dyDescent="0.2">
      <c r="A303" s="16" t="s">
        <v>6</v>
      </c>
      <c r="B303" s="15"/>
      <c r="C303" s="13"/>
      <c r="D303" s="13"/>
      <c r="E303" s="13"/>
      <c r="F303" s="13"/>
      <c r="G303" s="13"/>
      <c r="H303" s="13"/>
      <c r="I303" s="13"/>
      <c r="J303" s="4"/>
    </row>
    <row r="304" spans="1:10" s="12" customFormat="1" ht="12.2" hidden="1" customHeight="1" x14ac:dyDescent="0.2">
      <c r="A304" s="16">
        <v>400</v>
      </c>
      <c r="B304" s="15" t="s">
        <v>99</v>
      </c>
      <c r="C304" s="13"/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4"/>
    </row>
    <row r="305" spans="1:10" s="12" customFormat="1" ht="12.2" customHeight="1" x14ac:dyDescent="0.2">
      <c r="A305" s="16">
        <v>410</v>
      </c>
      <c r="B305" s="15" t="s">
        <v>98</v>
      </c>
      <c r="C305" s="13">
        <v>0</v>
      </c>
      <c r="D305" s="13">
        <v>60472</v>
      </c>
      <c r="E305" s="13">
        <v>63495.6</v>
      </c>
      <c r="F305" s="13">
        <v>66670.38</v>
      </c>
      <c r="G305" s="13">
        <v>70003.899000000005</v>
      </c>
      <c r="H305" s="13">
        <v>73504.093949999995</v>
      </c>
      <c r="I305" s="13">
        <v>77179.298647500007</v>
      </c>
      <c r="J305" s="4" t="s">
        <v>97</v>
      </c>
    </row>
    <row r="306" spans="1:10" s="12" customFormat="1" ht="12.2" hidden="1" customHeight="1" x14ac:dyDescent="0.2">
      <c r="A306" s="16">
        <v>411</v>
      </c>
      <c r="B306" s="15" t="s">
        <v>96</v>
      </c>
      <c r="C306" s="13"/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4"/>
    </row>
    <row r="307" spans="1:10" s="12" customFormat="1" ht="12.2" hidden="1" customHeight="1" x14ac:dyDescent="0.2">
      <c r="A307" s="16">
        <v>420</v>
      </c>
      <c r="B307" s="15" t="s">
        <v>95</v>
      </c>
      <c r="C307" s="13"/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4"/>
    </row>
    <row r="308" spans="1:10" s="12" customFormat="1" ht="12.2" hidden="1" customHeight="1" x14ac:dyDescent="0.2">
      <c r="A308" s="16">
        <v>421</v>
      </c>
      <c r="B308" s="15" t="s">
        <v>94</v>
      </c>
      <c r="C308" s="13"/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4"/>
    </row>
    <row r="309" spans="1:10" s="12" customFormat="1" ht="12.2" customHeight="1" x14ac:dyDescent="0.2">
      <c r="A309" s="16">
        <v>422</v>
      </c>
      <c r="B309" s="15" t="s">
        <v>93</v>
      </c>
      <c r="C309" s="13">
        <v>0</v>
      </c>
      <c r="D309" s="13">
        <v>22674.240000000002</v>
      </c>
      <c r="E309" s="13">
        <v>23354.467199999999</v>
      </c>
      <c r="F309" s="13">
        <v>24055.101215999999</v>
      </c>
      <c r="G309" s="13">
        <v>24776.754252480001</v>
      </c>
      <c r="H309" s="13">
        <v>25520.056880054399</v>
      </c>
      <c r="I309" s="13">
        <v>26285.658586456</v>
      </c>
      <c r="J309" s="4"/>
    </row>
    <row r="310" spans="1:10" s="12" customFormat="1" ht="12.2" customHeight="1" x14ac:dyDescent="0.2">
      <c r="A310" s="16">
        <v>430</v>
      </c>
      <c r="B310" s="15" t="s">
        <v>92</v>
      </c>
      <c r="C310" s="13">
        <v>0</v>
      </c>
      <c r="D310" s="13">
        <v>8000</v>
      </c>
      <c r="E310" s="13">
        <v>8240</v>
      </c>
      <c r="F310" s="13">
        <v>8487.2000000000007</v>
      </c>
      <c r="G310" s="13">
        <v>8741.8160000000007</v>
      </c>
      <c r="H310" s="13">
        <v>9004.0704800000003</v>
      </c>
      <c r="I310" s="13">
        <v>9274.1925943999995</v>
      </c>
      <c r="J310" s="4"/>
    </row>
    <row r="311" spans="1:10" s="12" customFormat="1" ht="12.2" hidden="1" customHeight="1" x14ac:dyDescent="0.2">
      <c r="A311" s="16">
        <v>431</v>
      </c>
      <c r="B311" s="15" t="s">
        <v>91</v>
      </c>
      <c r="C311" s="13"/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4"/>
    </row>
    <row r="312" spans="1:10" s="12" customFormat="1" ht="12.2" hidden="1" customHeight="1" x14ac:dyDescent="0.2">
      <c r="A312" s="16">
        <v>432</v>
      </c>
      <c r="B312" s="15" t="s">
        <v>90</v>
      </c>
      <c r="C312" s="13"/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4"/>
    </row>
    <row r="313" spans="1:10" s="12" customFormat="1" ht="12.2" customHeight="1" x14ac:dyDescent="0.2">
      <c r="A313" s="16">
        <v>440</v>
      </c>
      <c r="B313" s="15" t="s">
        <v>89</v>
      </c>
      <c r="C313" s="13">
        <v>0</v>
      </c>
      <c r="D313" s="13">
        <v>94230.58</v>
      </c>
      <c r="E313" s="13">
        <v>97057.497399999993</v>
      </c>
      <c r="F313" s="13">
        <v>99969.222322000001</v>
      </c>
      <c r="G313" s="13">
        <v>102968.29899166001</v>
      </c>
      <c r="H313" s="13">
        <v>106057.34796141001</v>
      </c>
      <c r="I313" s="13">
        <v>109239.068400252</v>
      </c>
      <c r="J313" s="4"/>
    </row>
    <row r="314" spans="1:10" s="12" customFormat="1" ht="12.2" customHeight="1" x14ac:dyDescent="0.2">
      <c r="A314" s="16">
        <v>441</v>
      </c>
      <c r="B314" s="15" t="s">
        <v>88</v>
      </c>
      <c r="C314" s="13">
        <v>0</v>
      </c>
      <c r="D314" s="13">
        <v>384396</v>
      </c>
      <c r="E314" s="13">
        <v>395927.88</v>
      </c>
      <c r="F314" s="13">
        <v>407805.71639999998</v>
      </c>
      <c r="G314" s="13">
        <v>420039.88789200003</v>
      </c>
      <c r="H314" s="13">
        <v>432641.08452876</v>
      </c>
      <c r="I314" s="13">
        <v>445620.317064623</v>
      </c>
      <c r="J314" s="4"/>
    </row>
    <row r="315" spans="1:10" s="12" customFormat="1" ht="12.2" hidden="1" customHeight="1" x14ac:dyDescent="0.2">
      <c r="A315" s="16">
        <v>442</v>
      </c>
      <c r="B315" s="15" t="s">
        <v>87</v>
      </c>
      <c r="C315" s="13"/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4"/>
    </row>
    <row r="316" spans="1:10" s="12" customFormat="1" ht="12.2" customHeight="1" x14ac:dyDescent="0.2">
      <c r="A316" s="16">
        <v>443</v>
      </c>
      <c r="B316" s="15" t="s">
        <v>86</v>
      </c>
      <c r="C316" s="13">
        <v>0</v>
      </c>
      <c r="D316" s="13">
        <v>20800</v>
      </c>
      <c r="E316" s="13">
        <v>21424</v>
      </c>
      <c r="F316" s="13">
        <v>22066.720000000001</v>
      </c>
      <c r="G316" s="13">
        <v>22728.721600000001</v>
      </c>
      <c r="H316" s="13">
        <v>23410.583247999999</v>
      </c>
      <c r="I316" s="13">
        <v>24112.900745440002</v>
      </c>
      <c r="J316" s="4"/>
    </row>
    <row r="317" spans="1:10" s="12" customFormat="1" ht="12.2" hidden="1" customHeight="1" x14ac:dyDescent="0.2">
      <c r="A317" s="16">
        <v>444</v>
      </c>
      <c r="B317" s="15" t="s">
        <v>85</v>
      </c>
      <c r="C317" s="13"/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4"/>
    </row>
    <row r="318" spans="1:10" s="12" customFormat="1" ht="12.2" hidden="1" customHeight="1" x14ac:dyDescent="0.2">
      <c r="A318" s="16">
        <v>445</v>
      </c>
      <c r="B318" s="15" t="s">
        <v>84</v>
      </c>
      <c r="C318" s="13"/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4"/>
    </row>
    <row r="319" spans="1:10" s="12" customFormat="1" ht="12.2" hidden="1" customHeight="1" x14ac:dyDescent="0.2">
      <c r="A319" s="16">
        <v>450</v>
      </c>
      <c r="B319" s="15" t="s">
        <v>83</v>
      </c>
      <c r="C319" s="13"/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4"/>
    </row>
    <row r="320" spans="1:10" s="12" customFormat="1" ht="12.2" hidden="1" customHeight="1" x14ac:dyDescent="0.2">
      <c r="A320" s="16">
        <v>490</v>
      </c>
      <c r="B320" s="15" t="s">
        <v>82</v>
      </c>
      <c r="C320" s="13"/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4"/>
    </row>
    <row r="321" spans="1:10" s="12" customFormat="1" ht="12.2" hidden="1" customHeight="1" x14ac:dyDescent="0.2">
      <c r="A321" s="16"/>
      <c r="B321" s="15"/>
      <c r="C321" s="13"/>
      <c r="D321" s="13"/>
      <c r="E321" s="13"/>
      <c r="F321" s="13"/>
      <c r="G321" s="13"/>
      <c r="H321" s="13"/>
      <c r="I321" s="13"/>
      <c r="J321" s="4"/>
    </row>
    <row r="322" spans="1:10" s="6" customFormat="1" ht="12.2" customHeight="1" x14ac:dyDescent="0.2">
      <c r="A322" s="14"/>
      <c r="B322" s="11" t="s">
        <v>81</v>
      </c>
      <c r="C322" s="10">
        <f t="shared" ref="C322:I322" si="45">SUM(C303:C321)</f>
        <v>0</v>
      </c>
      <c r="D322" s="10">
        <f t="shared" si="45"/>
        <v>590572.82000000007</v>
      </c>
      <c r="E322" s="10">
        <f t="shared" si="45"/>
        <v>609499.44460000005</v>
      </c>
      <c r="F322" s="10">
        <f t="shared" si="45"/>
        <v>629054.33993799996</v>
      </c>
      <c r="G322" s="10">
        <f t="shared" si="45"/>
        <v>649259.37773614004</v>
      </c>
      <c r="H322" s="10">
        <f t="shared" si="45"/>
        <v>670137.23704822443</v>
      </c>
      <c r="I322" s="10">
        <f t="shared" si="45"/>
        <v>691711.43603867106</v>
      </c>
      <c r="J322" s="7"/>
    </row>
    <row r="323" spans="1:10" s="12" customFormat="1" ht="12.2" customHeight="1" x14ac:dyDescent="0.2">
      <c r="A323" s="14"/>
      <c r="B323" s="11"/>
      <c r="C323" s="13"/>
      <c r="D323" s="13"/>
      <c r="E323" s="13"/>
      <c r="F323" s="13"/>
      <c r="G323" s="13"/>
      <c r="H323" s="13"/>
      <c r="I323" s="13"/>
      <c r="J323" s="4"/>
    </row>
    <row r="324" spans="1:10" s="12" customFormat="1" ht="12.2" customHeight="1" x14ac:dyDescent="0.2">
      <c r="A324" s="11" t="s">
        <v>80</v>
      </c>
      <c r="C324" s="13"/>
      <c r="D324" s="13"/>
      <c r="E324" s="13"/>
      <c r="F324" s="13"/>
      <c r="G324" s="13"/>
      <c r="H324" s="13"/>
      <c r="I324" s="13"/>
      <c r="J324" s="4"/>
    </row>
    <row r="325" spans="1:10" s="12" customFormat="1" ht="12.2" hidden="1" customHeight="1" x14ac:dyDescent="0.2">
      <c r="A325" s="16" t="s">
        <v>6</v>
      </c>
      <c r="B325" s="15"/>
      <c r="C325" s="13"/>
      <c r="D325" s="13"/>
      <c r="E325" s="13"/>
      <c r="F325" s="13"/>
      <c r="G325" s="13"/>
      <c r="H325" s="13"/>
      <c r="I325" s="13"/>
      <c r="J325" s="4"/>
    </row>
    <row r="326" spans="1:10" s="12" customFormat="1" ht="12.2" hidden="1" customHeight="1" x14ac:dyDescent="0.2">
      <c r="A326" s="16">
        <v>500</v>
      </c>
      <c r="B326" s="15" t="s">
        <v>80</v>
      </c>
      <c r="C326" s="13"/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4"/>
    </row>
    <row r="327" spans="1:10" s="12" customFormat="1" ht="12.2" hidden="1" customHeight="1" x14ac:dyDescent="0.2">
      <c r="A327" s="16">
        <v>510</v>
      </c>
      <c r="B327" s="15" t="s">
        <v>79</v>
      </c>
      <c r="C327" s="13"/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4"/>
    </row>
    <row r="328" spans="1:10" s="12" customFormat="1" ht="12.2" customHeight="1" x14ac:dyDescent="0.2">
      <c r="A328" s="16">
        <v>519</v>
      </c>
      <c r="B328" s="15" t="s">
        <v>78</v>
      </c>
      <c r="C328" s="13">
        <v>0</v>
      </c>
      <c r="D328" s="13">
        <v>116055</v>
      </c>
      <c r="E328" s="13">
        <v>10609</v>
      </c>
      <c r="F328" s="13">
        <v>10927.27</v>
      </c>
      <c r="G328" s="13">
        <v>11255.088100000001</v>
      </c>
      <c r="H328" s="13">
        <v>11592.740743</v>
      </c>
      <c r="I328" s="13">
        <v>11940.52296529</v>
      </c>
      <c r="J328" s="4"/>
    </row>
    <row r="329" spans="1:10" s="12" customFormat="1" ht="12.2" hidden="1" customHeight="1" x14ac:dyDescent="0.2">
      <c r="A329" s="16">
        <v>520</v>
      </c>
      <c r="B329" s="15" t="s">
        <v>77</v>
      </c>
      <c r="C329" s="13"/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4"/>
    </row>
    <row r="330" spans="1:10" s="12" customFormat="1" ht="12.2" hidden="1" customHeight="1" x14ac:dyDescent="0.2">
      <c r="A330" s="16">
        <v>521</v>
      </c>
      <c r="B330" s="15" t="s">
        <v>76</v>
      </c>
      <c r="C330" s="13"/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4"/>
    </row>
    <row r="331" spans="1:10" s="12" customFormat="1" ht="12.2" customHeight="1" x14ac:dyDescent="0.2">
      <c r="A331" s="16">
        <v>522</v>
      </c>
      <c r="B331" s="15" t="s">
        <v>75</v>
      </c>
      <c r="C331" s="13">
        <v>0</v>
      </c>
      <c r="D331" s="13">
        <v>30939</v>
      </c>
      <c r="E331" s="13">
        <v>31867.17</v>
      </c>
      <c r="F331" s="13">
        <v>32823.185100000002</v>
      </c>
      <c r="G331" s="13">
        <v>33807.880653</v>
      </c>
      <c r="H331" s="13">
        <v>34822.117072590001</v>
      </c>
      <c r="I331" s="13">
        <v>35866.780584767701</v>
      </c>
      <c r="J331" s="4"/>
    </row>
    <row r="332" spans="1:10" s="12" customFormat="1" ht="12.2" hidden="1" customHeight="1" x14ac:dyDescent="0.2">
      <c r="A332" s="16">
        <v>523</v>
      </c>
      <c r="B332" s="15" t="s">
        <v>74</v>
      </c>
      <c r="C332" s="13"/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4"/>
    </row>
    <row r="333" spans="1:10" s="12" customFormat="1" ht="12.2" hidden="1" customHeight="1" x14ac:dyDescent="0.2">
      <c r="A333" s="16">
        <v>530</v>
      </c>
      <c r="B333" s="15" t="s">
        <v>73</v>
      </c>
      <c r="C333" s="13"/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4"/>
    </row>
    <row r="334" spans="1:10" s="12" customFormat="1" ht="12.2" customHeight="1" x14ac:dyDescent="0.2">
      <c r="A334" s="16">
        <v>531</v>
      </c>
      <c r="B334" s="15" t="s">
        <v>72</v>
      </c>
      <c r="C334" s="13">
        <v>0</v>
      </c>
      <c r="D334" s="13">
        <v>500</v>
      </c>
      <c r="E334" s="13">
        <v>515</v>
      </c>
      <c r="F334" s="13">
        <v>530.45000000000005</v>
      </c>
      <c r="G334" s="13">
        <v>546.36350000000004</v>
      </c>
      <c r="H334" s="13">
        <v>562.75440500000002</v>
      </c>
      <c r="I334" s="13">
        <v>579.63703714999997</v>
      </c>
      <c r="J334" s="4"/>
    </row>
    <row r="335" spans="1:10" s="12" customFormat="1" ht="12.2" hidden="1" customHeight="1" x14ac:dyDescent="0.2">
      <c r="A335" s="16">
        <v>532</v>
      </c>
      <c r="B335" s="15" t="s">
        <v>71</v>
      </c>
      <c r="C335" s="13"/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4"/>
    </row>
    <row r="336" spans="1:10" s="12" customFormat="1" ht="12.2" customHeight="1" x14ac:dyDescent="0.2">
      <c r="A336" s="16">
        <v>533</v>
      </c>
      <c r="B336" s="15" t="s">
        <v>70</v>
      </c>
      <c r="C336" s="13">
        <v>0</v>
      </c>
      <c r="D336" s="13">
        <v>2527.62</v>
      </c>
      <c r="E336" s="13">
        <v>2603.4486000000002</v>
      </c>
      <c r="F336" s="13">
        <v>2681.5520580000002</v>
      </c>
      <c r="G336" s="13">
        <v>2761.9986197399999</v>
      </c>
      <c r="H336" s="13">
        <v>2844.8585783322001</v>
      </c>
      <c r="I336" s="13">
        <v>2930.20433568217</v>
      </c>
      <c r="J336" s="4"/>
    </row>
    <row r="337" spans="1:10" s="12" customFormat="1" ht="12.2" hidden="1" customHeight="1" x14ac:dyDescent="0.2">
      <c r="A337" s="16">
        <v>534</v>
      </c>
      <c r="B337" s="15" t="s">
        <v>69</v>
      </c>
      <c r="C337" s="13"/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4"/>
    </row>
    <row r="338" spans="1:10" s="12" customFormat="1" ht="12.2" customHeight="1" x14ac:dyDescent="0.2">
      <c r="A338" s="16">
        <v>535</v>
      </c>
      <c r="B338" s="15" t="s">
        <v>68</v>
      </c>
      <c r="C338" s="13">
        <v>0</v>
      </c>
      <c r="D338" s="13">
        <v>5636.16</v>
      </c>
      <c r="E338" s="13">
        <v>5805.2448000000004</v>
      </c>
      <c r="F338" s="13">
        <v>5979.4021439999997</v>
      </c>
      <c r="G338" s="13">
        <v>6158.7842083200003</v>
      </c>
      <c r="H338" s="13">
        <v>6343.5477345695999</v>
      </c>
      <c r="I338" s="13">
        <v>6533.8541666066903</v>
      </c>
      <c r="J338" s="4"/>
    </row>
    <row r="339" spans="1:10" s="12" customFormat="1" ht="12.2" hidden="1" customHeight="1" x14ac:dyDescent="0.2">
      <c r="A339" s="16">
        <v>536</v>
      </c>
      <c r="B339" s="15" t="s">
        <v>67</v>
      </c>
      <c r="C339" s="13"/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4"/>
    </row>
    <row r="340" spans="1:10" s="12" customFormat="1" ht="12.2" customHeight="1" x14ac:dyDescent="0.2">
      <c r="A340" s="16">
        <v>540</v>
      </c>
      <c r="B340" s="15" t="s">
        <v>66</v>
      </c>
      <c r="C340" s="13">
        <v>0</v>
      </c>
      <c r="D340" s="13">
        <v>6000</v>
      </c>
      <c r="E340" s="13">
        <v>6180</v>
      </c>
      <c r="F340" s="13">
        <v>6365.4</v>
      </c>
      <c r="G340" s="13">
        <v>6556.3620000000001</v>
      </c>
      <c r="H340" s="13">
        <v>6753.0528599999998</v>
      </c>
      <c r="I340" s="13">
        <v>6955.6444457999996</v>
      </c>
      <c r="J340" s="4"/>
    </row>
    <row r="341" spans="1:10" s="12" customFormat="1" ht="12.2" customHeight="1" x14ac:dyDescent="0.2">
      <c r="A341" s="16">
        <v>550</v>
      </c>
      <c r="B341" s="15" t="s">
        <v>65</v>
      </c>
      <c r="C341" s="13">
        <v>0</v>
      </c>
      <c r="D341" s="13">
        <v>2601</v>
      </c>
      <c r="E341" s="13">
        <v>2679.03</v>
      </c>
      <c r="F341" s="13">
        <v>2759.4009000000001</v>
      </c>
      <c r="G341" s="13">
        <v>2842.1829269999998</v>
      </c>
      <c r="H341" s="13">
        <v>2927.44841481</v>
      </c>
      <c r="I341" s="13">
        <v>3015.2718672543001</v>
      </c>
      <c r="J341" s="4"/>
    </row>
    <row r="342" spans="1:10" s="12" customFormat="1" ht="12.2" customHeight="1" x14ac:dyDescent="0.2">
      <c r="A342" s="16">
        <v>570</v>
      </c>
      <c r="B342" s="15" t="s">
        <v>64</v>
      </c>
      <c r="C342" s="13">
        <v>0</v>
      </c>
      <c r="D342" s="13">
        <v>9600</v>
      </c>
      <c r="E342" s="13">
        <v>9888</v>
      </c>
      <c r="F342" s="13">
        <v>10184.64</v>
      </c>
      <c r="G342" s="13">
        <v>10490.1792</v>
      </c>
      <c r="H342" s="13">
        <v>10804.884576</v>
      </c>
      <c r="I342" s="13">
        <v>11129.03111328</v>
      </c>
      <c r="J342" s="4"/>
    </row>
    <row r="343" spans="1:10" s="12" customFormat="1" ht="12.2" customHeight="1" x14ac:dyDescent="0.2">
      <c r="A343" s="16">
        <v>580</v>
      </c>
      <c r="B343" s="15" t="s">
        <v>63</v>
      </c>
      <c r="C343" s="13">
        <v>0</v>
      </c>
      <c r="D343" s="13">
        <v>15901</v>
      </c>
      <c r="E343" s="13">
        <v>16378.03</v>
      </c>
      <c r="F343" s="13">
        <v>16869.370900000002</v>
      </c>
      <c r="G343" s="13">
        <v>17375.452026999999</v>
      </c>
      <c r="H343" s="13">
        <v>17896.715587809998</v>
      </c>
      <c r="I343" s="13">
        <v>18433.617055444302</v>
      </c>
      <c r="J343" s="4"/>
    </row>
    <row r="344" spans="1:10" s="12" customFormat="1" ht="12.2" hidden="1" customHeight="1" x14ac:dyDescent="0.2">
      <c r="A344" s="16">
        <v>581</v>
      </c>
      <c r="B344" s="15" t="s">
        <v>62</v>
      </c>
      <c r="C344" s="13"/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4"/>
    </row>
    <row r="345" spans="1:10" s="12" customFormat="1" ht="12.2" hidden="1" customHeight="1" x14ac:dyDescent="0.2">
      <c r="A345" s="16">
        <v>582</v>
      </c>
      <c r="B345" s="15" t="s">
        <v>61</v>
      </c>
      <c r="C345" s="13"/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4"/>
    </row>
    <row r="346" spans="1:10" s="12" customFormat="1" ht="12.2" hidden="1" customHeight="1" x14ac:dyDescent="0.2">
      <c r="A346" s="16">
        <v>583</v>
      </c>
      <c r="B346" s="15" t="s">
        <v>60</v>
      </c>
      <c r="C346" s="13"/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4"/>
    </row>
    <row r="347" spans="1:10" s="12" customFormat="1" ht="12.2" hidden="1" customHeight="1" x14ac:dyDescent="0.2">
      <c r="A347" s="16">
        <v>584</v>
      </c>
      <c r="B347" s="15" t="s">
        <v>59</v>
      </c>
      <c r="C347" s="13"/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4"/>
    </row>
    <row r="348" spans="1:10" s="12" customFormat="1" ht="12.2" hidden="1" customHeight="1" x14ac:dyDescent="0.2">
      <c r="A348" s="16">
        <v>585</v>
      </c>
      <c r="B348" s="15" t="s">
        <v>58</v>
      </c>
      <c r="C348" s="13"/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4"/>
    </row>
    <row r="349" spans="1:10" s="12" customFormat="1" ht="12.2" hidden="1" customHeight="1" x14ac:dyDescent="0.2">
      <c r="A349" s="16">
        <v>586</v>
      </c>
      <c r="B349" s="15" t="s">
        <v>57</v>
      </c>
      <c r="C349" s="13"/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4"/>
    </row>
    <row r="350" spans="1:10" s="12" customFormat="1" ht="12.2" hidden="1" customHeight="1" x14ac:dyDescent="0.2">
      <c r="A350" s="16">
        <v>587</v>
      </c>
      <c r="B350" s="15" t="s">
        <v>56</v>
      </c>
      <c r="C350" s="13"/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4"/>
    </row>
    <row r="351" spans="1:10" s="12" customFormat="1" ht="12.2" hidden="1" customHeight="1" x14ac:dyDescent="0.2">
      <c r="A351" s="16">
        <v>588</v>
      </c>
      <c r="B351" s="15" t="s">
        <v>55</v>
      </c>
      <c r="C351" s="13"/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4"/>
    </row>
    <row r="352" spans="1:10" s="12" customFormat="1" ht="12.2" hidden="1" customHeight="1" x14ac:dyDescent="0.2">
      <c r="A352" s="16">
        <v>589</v>
      </c>
      <c r="B352" s="15" t="s">
        <v>54</v>
      </c>
      <c r="C352" s="13"/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4"/>
    </row>
    <row r="353" spans="1:10" s="12" customFormat="1" ht="12.2" customHeight="1" x14ac:dyDescent="0.2">
      <c r="A353" s="16">
        <v>591</v>
      </c>
      <c r="B353" s="15" t="s">
        <v>53</v>
      </c>
      <c r="C353" s="13"/>
      <c r="D353" s="13">
        <v>43195.9</v>
      </c>
      <c r="E353" s="13">
        <v>47280.09</v>
      </c>
      <c r="F353" s="13">
        <v>52444.530599999998</v>
      </c>
      <c r="G353" s="13">
        <v>57876.285555000002</v>
      </c>
      <c r="H353" s="13">
        <v>63586.745729759998</v>
      </c>
      <c r="I353" s="13">
        <v>65494.348101652802</v>
      </c>
      <c r="J353" s="4" t="s">
        <v>52</v>
      </c>
    </row>
    <row r="354" spans="1:10" s="12" customFormat="1" ht="12.2" hidden="1" customHeight="1" x14ac:dyDescent="0.2">
      <c r="A354" s="16">
        <v>595</v>
      </c>
      <c r="B354" s="15" t="s">
        <v>51</v>
      </c>
      <c r="C354" s="13"/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4"/>
    </row>
    <row r="355" spans="1:10" s="12" customFormat="1" ht="12.2" hidden="1" customHeight="1" x14ac:dyDescent="0.2">
      <c r="A355" s="16"/>
      <c r="B355" s="15"/>
      <c r="C355" s="13"/>
      <c r="D355" s="13"/>
      <c r="E355" s="13"/>
      <c r="F355" s="13"/>
      <c r="G355" s="13"/>
      <c r="H355" s="13"/>
      <c r="I355" s="13"/>
      <c r="J355" s="4"/>
    </row>
    <row r="356" spans="1:10" s="6" customFormat="1" ht="12.2" customHeight="1" x14ac:dyDescent="0.2">
      <c r="A356" s="14"/>
      <c r="B356" s="11" t="s">
        <v>50</v>
      </c>
      <c r="C356" s="10">
        <f t="shared" ref="C356:I356" si="46">SUM(C325:C355)</f>
        <v>0</v>
      </c>
      <c r="D356" s="10">
        <f t="shared" si="46"/>
        <v>232955.68</v>
      </c>
      <c r="E356" s="10">
        <f t="shared" si="46"/>
        <v>133805.0134</v>
      </c>
      <c r="F356" s="10">
        <f t="shared" si="46"/>
        <v>141565.20170200002</v>
      </c>
      <c r="G356" s="10">
        <f t="shared" si="46"/>
        <v>149670.57679006</v>
      </c>
      <c r="H356" s="10">
        <f t="shared" si="46"/>
        <v>158134.86570187181</v>
      </c>
      <c r="I356" s="10">
        <f t="shared" si="46"/>
        <v>162878.91167292796</v>
      </c>
      <c r="J356" s="7"/>
    </row>
    <row r="357" spans="1:10" s="12" customFormat="1" ht="12.2" customHeight="1" x14ac:dyDescent="0.2">
      <c r="A357" s="14"/>
      <c r="B357" s="11"/>
      <c r="C357" s="13"/>
      <c r="D357" s="13"/>
      <c r="E357" s="13"/>
      <c r="F357" s="13"/>
      <c r="G357" s="13"/>
      <c r="H357" s="13"/>
      <c r="I357" s="13"/>
      <c r="J357" s="4"/>
    </row>
    <row r="358" spans="1:10" s="12" customFormat="1" ht="12.2" customHeight="1" x14ac:dyDescent="0.2">
      <c r="A358" s="11" t="s">
        <v>49</v>
      </c>
      <c r="C358" s="13"/>
      <c r="D358" s="13"/>
      <c r="E358" s="13"/>
      <c r="F358" s="13"/>
      <c r="G358" s="13"/>
      <c r="H358" s="13"/>
      <c r="I358" s="13"/>
      <c r="J358" s="4"/>
    </row>
    <row r="359" spans="1:10" s="12" customFormat="1" ht="12.2" hidden="1" customHeight="1" x14ac:dyDescent="0.2">
      <c r="A359" s="16" t="s">
        <v>6</v>
      </c>
      <c r="B359" s="15"/>
      <c r="C359" s="13"/>
      <c r="D359" s="13"/>
      <c r="E359" s="13"/>
      <c r="F359" s="13"/>
      <c r="G359" s="13"/>
      <c r="H359" s="13"/>
      <c r="I359" s="13"/>
      <c r="J359" s="4"/>
    </row>
    <row r="360" spans="1:10" s="12" customFormat="1" ht="12.2" hidden="1" customHeight="1" x14ac:dyDescent="0.2">
      <c r="A360" s="16">
        <v>600</v>
      </c>
      <c r="B360" s="15" t="s">
        <v>49</v>
      </c>
      <c r="C360" s="13"/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4"/>
    </row>
    <row r="361" spans="1:10" s="12" customFormat="1" ht="12.2" customHeight="1" x14ac:dyDescent="0.2">
      <c r="A361" s="16">
        <v>610</v>
      </c>
      <c r="B361" s="15" t="s">
        <v>48</v>
      </c>
      <c r="C361" s="13">
        <v>0</v>
      </c>
      <c r="D361" s="13">
        <v>67963.877600048407</v>
      </c>
      <c r="E361" s="13">
        <v>72727.143928049802</v>
      </c>
      <c r="F361" s="13">
        <v>78569.063245891404</v>
      </c>
      <c r="G361" s="13">
        <v>84696.0432932681</v>
      </c>
      <c r="H361" s="13">
        <v>91119.929986566101</v>
      </c>
      <c r="I361" s="13">
        <v>93853.527886163094</v>
      </c>
      <c r="J361" s="4"/>
    </row>
    <row r="362" spans="1:10" s="12" customFormat="1" ht="12.2" customHeight="1" x14ac:dyDescent="0.2">
      <c r="A362" s="16">
        <v>612</v>
      </c>
      <c r="B362" s="15" t="s">
        <v>47</v>
      </c>
      <c r="C362" s="13">
        <v>0</v>
      </c>
      <c r="D362" s="13">
        <v>7000</v>
      </c>
      <c r="E362" s="13">
        <v>7210</v>
      </c>
      <c r="F362" s="13">
        <v>7426.3</v>
      </c>
      <c r="G362" s="13">
        <v>7649.0889999999999</v>
      </c>
      <c r="H362" s="13">
        <v>7878.56167</v>
      </c>
      <c r="I362" s="13">
        <v>8114.9185201</v>
      </c>
      <c r="J362" s="4"/>
    </row>
    <row r="363" spans="1:10" s="12" customFormat="1" ht="12.2" hidden="1" customHeight="1" x14ac:dyDescent="0.2">
      <c r="A363" s="16">
        <v>626</v>
      </c>
      <c r="B363" s="15" t="s">
        <v>46</v>
      </c>
      <c r="C363" s="13"/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4"/>
    </row>
    <row r="364" spans="1:10" s="12" customFormat="1" ht="12.2" hidden="1" customHeight="1" x14ac:dyDescent="0.2">
      <c r="A364" s="16">
        <v>629</v>
      </c>
      <c r="B364" s="15" t="s">
        <v>45</v>
      </c>
      <c r="C364" s="13"/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4"/>
    </row>
    <row r="365" spans="1:10" s="12" customFormat="1" ht="12.2" customHeight="1" x14ac:dyDescent="0.2">
      <c r="A365" s="16">
        <v>630</v>
      </c>
      <c r="B365" s="15" t="s">
        <v>44</v>
      </c>
      <c r="C365" s="13">
        <v>0</v>
      </c>
      <c r="D365" s="13">
        <v>164147.72697527401</v>
      </c>
      <c r="E365" s="13">
        <v>179358.119689285</v>
      </c>
      <c r="F365" s="13">
        <v>198557.82814765401</v>
      </c>
      <c r="G365" s="13">
        <v>218748.09680580301</v>
      </c>
      <c r="H365" s="13">
        <v>239971.07953810901</v>
      </c>
      <c r="I365" s="13">
        <v>247170.211924253</v>
      </c>
      <c r="J365" s="4"/>
    </row>
    <row r="366" spans="1:10" s="12" customFormat="1" ht="12.2" hidden="1" customHeight="1" x14ac:dyDescent="0.2">
      <c r="A366" s="16">
        <v>640</v>
      </c>
      <c r="B366" s="15" t="s">
        <v>43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4"/>
    </row>
    <row r="367" spans="1:10" s="12" customFormat="1" ht="12.2" customHeight="1" x14ac:dyDescent="0.2">
      <c r="A367" s="16">
        <v>641</v>
      </c>
      <c r="B367" s="15" t="s">
        <v>42</v>
      </c>
      <c r="C367" s="13">
        <v>0</v>
      </c>
      <c r="D367" s="13">
        <v>75851.44</v>
      </c>
      <c r="E367" s="13">
        <v>16349.19</v>
      </c>
      <c r="F367" s="13">
        <v>16839.665700000001</v>
      </c>
      <c r="G367" s="13">
        <v>17344.855671000001</v>
      </c>
      <c r="H367" s="13">
        <v>17865.201341129999</v>
      </c>
      <c r="I367" s="13">
        <v>18401.157381363901</v>
      </c>
      <c r="J367" s="4"/>
    </row>
    <row r="368" spans="1:10" s="12" customFormat="1" ht="12.2" customHeight="1" x14ac:dyDescent="0.2">
      <c r="A368" s="16">
        <v>650</v>
      </c>
      <c r="B368" s="15" t="s">
        <v>41</v>
      </c>
      <c r="C368" s="13">
        <v>0</v>
      </c>
      <c r="D368" s="13">
        <v>5000</v>
      </c>
      <c r="E368" s="13">
        <v>5150</v>
      </c>
      <c r="F368" s="13">
        <v>5304.5</v>
      </c>
      <c r="G368" s="13">
        <v>5463.6350000000002</v>
      </c>
      <c r="H368" s="13">
        <v>5627.5440500000004</v>
      </c>
      <c r="I368" s="13">
        <v>5796.3703715000001</v>
      </c>
      <c r="J368" s="4"/>
    </row>
    <row r="369" spans="1:10" s="12" customFormat="1" ht="12.2" customHeight="1" x14ac:dyDescent="0.2">
      <c r="A369" s="16">
        <v>651</v>
      </c>
      <c r="B369" s="15" t="s">
        <v>40</v>
      </c>
      <c r="C369" s="13">
        <v>0</v>
      </c>
      <c r="D369" s="13">
        <v>7287</v>
      </c>
      <c r="E369" s="13">
        <v>7505.61</v>
      </c>
      <c r="F369" s="13">
        <v>7730.7782999999999</v>
      </c>
      <c r="G369" s="13">
        <v>7962.7016489999996</v>
      </c>
      <c r="H369" s="13">
        <v>8201.5826984699997</v>
      </c>
      <c r="I369" s="13">
        <v>8447.6301794241008</v>
      </c>
      <c r="J369" s="4"/>
    </row>
    <row r="370" spans="1:10" s="12" customFormat="1" ht="12.2" customHeight="1" x14ac:dyDescent="0.2">
      <c r="A370" s="16">
        <v>652</v>
      </c>
      <c r="B370" s="15" t="s">
        <v>39</v>
      </c>
      <c r="C370" s="13">
        <v>0</v>
      </c>
      <c r="D370" s="13">
        <v>15540</v>
      </c>
      <c r="E370" s="13">
        <v>1498.65</v>
      </c>
      <c r="F370" s="13">
        <v>1543.6095</v>
      </c>
      <c r="G370" s="13">
        <v>1589.9177850000001</v>
      </c>
      <c r="H370" s="13">
        <v>1637.61531855</v>
      </c>
      <c r="I370" s="13">
        <v>1686.7437781065</v>
      </c>
      <c r="J370" s="4"/>
    </row>
    <row r="371" spans="1:10" s="12" customFormat="1" ht="12.2" customHeight="1" x14ac:dyDescent="0.2">
      <c r="A371" s="16">
        <v>653</v>
      </c>
      <c r="B371" s="15" t="s">
        <v>38</v>
      </c>
      <c r="C371" s="13">
        <v>0</v>
      </c>
      <c r="D371" s="13">
        <v>21784.15</v>
      </c>
      <c r="E371" s="13">
        <v>21815.584999999999</v>
      </c>
      <c r="F371" s="13">
        <v>23280.0497</v>
      </c>
      <c r="G371" s="13">
        <v>24812.748255499999</v>
      </c>
      <c r="H371" s="13">
        <v>26416.4566796</v>
      </c>
      <c r="I371" s="13">
        <v>27208.950379988</v>
      </c>
      <c r="J371" s="4"/>
    </row>
    <row r="372" spans="1:10" s="12" customFormat="1" ht="12.2" hidden="1" customHeight="1" x14ac:dyDescent="0.2">
      <c r="A372" s="16"/>
      <c r="B372" s="15"/>
      <c r="C372" s="13"/>
      <c r="D372" s="13"/>
      <c r="E372" s="13"/>
      <c r="F372" s="13"/>
      <c r="G372" s="13"/>
      <c r="H372" s="13"/>
      <c r="I372" s="13"/>
      <c r="J372" s="4"/>
    </row>
    <row r="373" spans="1:10" s="6" customFormat="1" ht="12.2" customHeight="1" x14ac:dyDescent="0.2">
      <c r="A373" s="14"/>
      <c r="B373" s="11" t="s">
        <v>37</v>
      </c>
      <c r="C373" s="10">
        <f t="shared" ref="C373:I373" si="47">SUM(C359:C372)</f>
        <v>0</v>
      </c>
      <c r="D373" s="10">
        <f t="shared" si="47"/>
        <v>364574.19457532244</v>
      </c>
      <c r="E373" s="10">
        <f t="shared" si="47"/>
        <v>311614.2986173348</v>
      </c>
      <c r="F373" s="10">
        <f t="shared" si="47"/>
        <v>339251.79459354543</v>
      </c>
      <c r="G373" s="10">
        <f t="shared" si="47"/>
        <v>368267.08745957114</v>
      </c>
      <c r="H373" s="10">
        <f t="shared" si="47"/>
        <v>398717.9712824251</v>
      </c>
      <c r="I373" s="10">
        <f t="shared" si="47"/>
        <v>410679.51042089862</v>
      </c>
      <c r="J373" s="7"/>
    </row>
    <row r="374" spans="1:10" s="12" customFormat="1" ht="12.2" customHeight="1" x14ac:dyDescent="0.2">
      <c r="A374" s="14"/>
      <c r="B374" s="11"/>
      <c r="C374" s="13"/>
      <c r="D374" s="13"/>
      <c r="E374" s="13"/>
      <c r="F374" s="13"/>
      <c r="G374" s="13"/>
      <c r="H374" s="13"/>
      <c r="I374" s="13"/>
      <c r="J374" s="4"/>
    </row>
    <row r="375" spans="1:10" s="12" customFormat="1" ht="12.2" customHeight="1" x14ac:dyDescent="0.2">
      <c r="A375" s="11" t="s">
        <v>36</v>
      </c>
      <c r="C375" s="13"/>
      <c r="D375" s="13"/>
      <c r="E375" s="13"/>
      <c r="F375" s="13"/>
      <c r="G375" s="13"/>
      <c r="H375" s="13"/>
      <c r="I375" s="13"/>
      <c r="J375" s="4"/>
    </row>
    <row r="376" spans="1:10" s="12" customFormat="1" ht="12.2" hidden="1" customHeight="1" x14ac:dyDescent="0.2">
      <c r="A376" s="16" t="s">
        <v>6</v>
      </c>
      <c r="B376" s="15"/>
      <c r="C376" s="13"/>
      <c r="D376" s="13"/>
      <c r="E376" s="13"/>
      <c r="F376" s="13"/>
      <c r="G376" s="13"/>
      <c r="H376" s="13"/>
      <c r="I376" s="13"/>
      <c r="J376" s="4"/>
    </row>
    <row r="377" spans="1:10" s="12" customFormat="1" ht="12.2" hidden="1" customHeight="1" x14ac:dyDescent="0.2">
      <c r="A377" s="16">
        <v>700</v>
      </c>
      <c r="B377" s="15" t="s">
        <v>35</v>
      </c>
      <c r="C377" s="13"/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4"/>
    </row>
    <row r="378" spans="1:10" s="12" customFormat="1" ht="12.2" hidden="1" customHeight="1" x14ac:dyDescent="0.2">
      <c r="A378" s="16">
        <v>710</v>
      </c>
      <c r="B378" s="15" t="s">
        <v>34</v>
      </c>
      <c r="C378" s="13"/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4"/>
    </row>
    <row r="379" spans="1:10" s="12" customFormat="1" ht="12.2" hidden="1" customHeight="1" x14ac:dyDescent="0.2">
      <c r="A379" s="16">
        <v>720</v>
      </c>
      <c r="B379" s="15" t="s">
        <v>33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4"/>
    </row>
    <row r="380" spans="1:10" s="12" customFormat="1" ht="12.2" hidden="1" customHeight="1" x14ac:dyDescent="0.2">
      <c r="A380" s="16">
        <v>730</v>
      </c>
      <c r="B380" s="15" t="s">
        <v>32</v>
      </c>
      <c r="C380" s="13"/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4"/>
    </row>
    <row r="381" spans="1:10" s="12" customFormat="1" ht="12.2" hidden="1" customHeight="1" x14ac:dyDescent="0.2">
      <c r="A381" s="16">
        <v>732</v>
      </c>
      <c r="B381" s="15" t="s">
        <v>31</v>
      </c>
      <c r="C381" s="13"/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4"/>
    </row>
    <row r="382" spans="1:10" s="12" customFormat="1" ht="12.2" hidden="1" customHeight="1" x14ac:dyDescent="0.2">
      <c r="A382" s="16">
        <v>733</v>
      </c>
      <c r="B382" s="15" t="s">
        <v>30</v>
      </c>
      <c r="C382" s="13"/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4"/>
    </row>
    <row r="383" spans="1:10" s="12" customFormat="1" ht="12.2" hidden="1" customHeight="1" x14ac:dyDescent="0.2">
      <c r="A383" s="16">
        <v>734</v>
      </c>
      <c r="B383" s="15" t="s">
        <v>29</v>
      </c>
      <c r="C383" s="13"/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4"/>
    </row>
    <row r="384" spans="1:10" s="12" customFormat="1" ht="12.2" hidden="1" customHeight="1" x14ac:dyDescent="0.2">
      <c r="A384" s="16">
        <v>735</v>
      </c>
      <c r="B384" s="15" t="s">
        <v>28</v>
      </c>
      <c r="C384" s="13"/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4"/>
    </row>
    <row r="385" spans="1:10" s="12" customFormat="1" ht="12.2" hidden="1" customHeight="1" x14ac:dyDescent="0.2">
      <c r="A385" s="16">
        <v>739</v>
      </c>
      <c r="B385" s="15" t="s">
        <v>27</v>
      </c>
      <c r="C385" s="13"/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4"/>
    </row>
    <row r="386" spans="1:10" s="12" customFormat="1" ht="12.2" hidden="1" customHeight="1" x14ac:dyDescent="0.2">
      <c r="A386" s="16">
        <v>772</v>
      </c>
      <c r="B386" s="15" t="s">
        <v>26</v>
      </c>
      <c r="C386" s="13"/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4"/>
    </row>
    <row r="387" spans="1:10" s="12" customFormat="1" ht="12.2" hidden="1" customHeight="1" x14ac:dyDescent="0.2">
      <c r="A387" s="16">
        <v>774</v>
      </c>
      <c r="B387" s="15" t="s">
        <v>25</v>
      </c>
      <c r="C387" s="13"/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4"/>
    </row>
    <row r="388" spans="1:10" s="12" customFormat="1" ht="12.2" hidden="1" customHeight="1" x14ac:dyDescent="0.2">
      <c r="A388" s="16">
        <v>776</v>
      </c>
      <c r="B388" s="15" t="s">
        <v>24</v>
      </c>
      <c r="C388" s="13"/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4"/>
    </row>
    <row r="389" spans="1:10" s="12" customFormat="1" ht="12.2" customHeight="1" x14ac:dyDescent="0.2">
      <c r="A389" s="16">
        <v>790</v>
      </c>
      <c r="B389" s="15" t="s">
        <v>23</v>
      </c>
      <c r="C389" s="13"/>
      <c r="D389" s="13">
        <v>41313</v>
      </c>
      <c r="E389" s="13">
        <v>26448</v>
      </c>
      <c r="F389" s="13">
        <v>25441</v>
      </c>
      <c r="G389" s="13">
        <v>17544</v>
      </c>
      <c r="H389" s="13">
        <v>14912</v>
      </c>
      <c r="I389" s="13">
        <v>0</v>
      </c>
      <c r="J389" s="4"/>
    </row>
    <row r="390" spans="1:10" s="12" customFormat="1" ht="12.2" hidden="1" customHeight="1" x14ac:dyDescent="0.2">
      <c r="A390" s="16"/>
      <c r="B390" s="15"/>
      <c r="C390" s="13"/>
      <c r="D390" s="13"/>
      <c r="E390" s="13"/>
      <c r="F390" s="13"/>
      <c r="G390" s="13"/>
      <c r="H390" s="13"/>
      <c r="I390" s="13"/>
      <c r="J390" s="4"/>
    </row>
    <row r="391" spans="1:10" s="6" customFormat="1" ht="12.2" customHeight="1" x14ac:dyDescent="0.2">
      <c r="A391" s="14"/>
      <c r="B391" s="11" t="s">
        <v>22</v>
      </c>
      <c r="C391" s="10">
        <f t="shared" ref="C391:I391" si="48">SUM(C376:C390)</f>
        <v>0</v>
      </c>
      <c r="D391" s="10">
        <f t="shared" si="48"/>
        <v>41313</v>
      </c>
      <c r="E391" s="10">
        <f t="shared" si="48"/>
        <v>26448</v>
      </c>
      <c r="F391" s="10">
        <f t="shared" si="48"/>
        <v>25441</v>
      </c>
      <c r="G391" s="10">
        <f t="shared" si="48"/>
        <v>17544</v>
      </c>
      <c r="H391" s="10">
        <f t="shared" si="48"/>
        <v>14912</v>
      </c>
      <c r="I391" s="10">
        <f t="shared" si="48"/>
        <v>0</v>
      </c>
      <c r="J391" s="7"/>
    </row>
    <row r="392" spans="1:10" s="12" customFormat="1" ht="12.2" customHeight="1" x14ac:dyDescent="0.2">
      <c r="A392" s="14"/>
      <c r="B392" s="11"/>
      <c r="C392" s="13"/>
      <c r="D392" s="13"/>
      <c r="E392" s="13"/>
      <c r="F392" s="13"/>
      <c r="G392" s="13"/>
      <c r="H392" s="13"/>
      <c r="I392" s="13"/>
      <c r="J392" s="4"/>
    </row>
    <row r="393" spans="1:10" s="12" customFormat="1" ht="12.2" customHeight="1" x14ac:dyDescent="0.2">
      <c r="A393" s="11" t="s">
        <v>21</v>
      </c>
      <c r="C393" s="13"/>
      <c r="D393" s="13"/>
      <c r="E393" s="13"/>
      <c r="F393" s="13"/>
      <c r="G393" s="13"/>
      <c r="H393" s="13"/>
      <c r="I393" s="13"/>
      <c r="J393" s="4"/>
    </row>
    <row r="394" spans="1:10" s="12" customFormat="1" ht="12.2" hidden="1" customHeight="1" x14ac:dyDescent="0.2">
      <c r="A394" s="16" t="s">
        <v>6</v>
      </c>
      <c r="B394" s="15"/>
      <c r="C394" s="13"/>
      <c r="D394" s="13"/>
      <c r="E394" s="13"/>
      <c r="F394" s="13"/>
      <c r="G394" s="13"/>
      <c r="H394" s="13"/>
      <c r="I394" s="13"/>
      <c r="J394" s="4"/>
    </row>
    <row r="395" spans="1:10" s="12" customFormat="1" ht="12.2" hidden="1" customHeight="1" x14ac:dyDescent="0.2">
      <c r="A395" s="16">
        <v>800</v>
      </c>
      <c r="B395" s="15" t="s">
        <v>21</v>
      </c>
      <c r="C395" s="13"/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4"/>
    </row>
    <row r="396" spans="1:10" s="12" customFormat="1" ht="12.2" customHeight="1" x14ac:dyDescent="0.2">
      <c r="A396" s="16">
        <v>810</v>
      </c>
      <c r="B396" s="15" t="s">
        <v>20</v>
      </c>
      <c r="C396" s="13">
        <v>0</v>
      </c>
      <c r="D396" s="13">
        <v>2913.1534574811999</v>
      </c>
      <c r="E396" s="13">
        <v>2955.5480612056399</v>
      </c>
      <c r="F396" s="13">
        <v>2999.2145030418101</v>
      </c>
      <c r="G396" s="13">
        <v>3044.1909381330602</v>
      </c>
      <c r="H396" s="13">
        <v>3090.5166662770498</v>
      </c>
      <c r="I396" s="13">
        <v>3138.2321662653599</v>
      </c>
      <c r="J396" s="4"/>
    </row>
    <row r="397" spans="1:10" s="12" customFormat="1" ht="12.2" hidden="1" customHeight="1" x14ac:dyDescent="0.2">
      <c r="A397" s="16">
        <v>830</v>
      </c>
      <c r="B397" s="15" t="s">
        <v>19</v>
      </c>
      <c r="C397" s="13"/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4"/>
    </row>
    <row r="398" spans="1:10" s="12" customFormat="1" ht="12.2" hidden="1" customHeight="1" x14ac:dyDescent="0.2">
      <c r="A398" s="16">
        <v>832</v>
      </c>
      <c r="B398" s="15" t="s">
        <v>18</v>
      </c>
      <c r="C398" s="13"/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4"/>
    </row>
    <row r="399" spans="1:10" s="12" customFormat="1" ht="12.2" hidden="1" customHeight="1" x14ac:dyDescent="0.2">
      <c r="A399" s="16">
        <v>832.1</v>
      </c>
      <c r="B399" s="15" t="s">
        <v>17</v>
      </c>
      <c r="C399" s="13"/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4"/>
    </row>
    <row r="400" spans="1:10" s="12" customFormat="1" ht="12.2" customHeight="1" x14ac:dyDescent="0.2">
      <c r="A400" s="16">
        <v>832.2</v>
      </c>
      <c r="B400" s="15" t="s">
        <v>16</v>
      </c>
      <c r="C400" s="13"/>
      <c r="D400" s="13">
        <v>0</v>
      </c>
      <c r="E400" s="13">
        <v>572661.07977959595</v>
      </c>
      <c r="F400" s="13">
        <v>356624.53613251302</v>
      </c>
      <c r="G400" s="13">
        <v>128401.833293212</v>
      </c>
      <c r="H400" s="13">
        <v>0</v>
      </c>
      <c r="I400" s="13">
        <v>0</v>
      </c>
      <c r="J400" s="4"/>
    </row>
    <row r="401" spans="1:10" s="12" customFormat="1" ht="12.2" hidden="1" customHeight="1" x14ac:dyDescent="0.2">
      <c r="A401" s="16">
        <v>833</v>
      </c>
      <c r="B401" s="15" t="s">
        <v>15</v>
      </c>
      <c r="C401" s="13"/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4"/>
    </row>
    <row r="402" spans="1:10" s="12" customFormat="1" ht="12.2" customHeight="1" x14ac:dyDescent="0.2">
      <c r="A402" s="16">
        <v>890</v>
      </c>
      <c r="B402" s="15" t="s">
        <v>14</v>
      </c>
      <c r="C402" s="13">
        <v>0</v>
      </c>
      <c r="D402" s="13">
        <v>424.36</v>
      </c>
      <c r="E402" s="13">
        <v>437.0908</v>
      </c>
      <c r="F402" s="13">
        <v>450.20352400000002</v>
      </c>
      <c r="G402" s="13">
        <v>463.70962972000001</v>
      </c>
      <c r="H402" s="13">
        <v>477.62091861160002</v>
      </c>
      <c r="I402" s="13">
        <v>491.94954616994801</v>
      </c>
      <c r="J402" s="4"/>
    </row>
    <row r="403" spans="1:10" s="12" customFormat="1" ht="12.2" hidden="1" customHeight="1" x14ac:dyDescent="0.2">
      <c r="A403" s="16">
        <v>890.1</v>
      </c>
      <c r="B403" s="15" t="s">
        <v>13</v>
      </c>
      <c r="C403" s="13"/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4"/>
    </row>
    <row r="404" spans="1:10" s="12" customFormat="1" ht="12.2" hidden="1" customHeight="1" x14ac:dyDescent="0.2">
      <c r="A404" s="16">
        <v>892</v>
      </c>
      <c r="B404" s="15" t="s">
        <v>12</v>
      </c>
      <c r="C404" s="13"/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4"/>
    </row>
    <row r="405" spans="1:10" s="12" customFormat="1" ht="12.2" hidden="1" customHeight="1" x14ac:dyDescent="0.2">
      <c r="A405" s="16">
        <v>893</v>
      </c>
      <c r="B405" s="15" t="s">
        <v>11</v>
      </c>
      <c r="C405" s="13"/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4"/>
    </row>
    <row r="406" spans="1:10" s="12" customFormat="1" ht="12.2" hidden="1" customHeight="1" x14ac:dyDescent="0.2">
      <c r="A406" s="16">
        <v>894</v>
      </c>
      <c r="B406" s="15" t="s">
        <v>10</v>
      </c>
      <c r="C406" s="13"/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4"/>
    </row>
    <row r="407" spans="1:10" s="12" customFormat="1" ht="12.2" hidden="1" customHeight="1" x14ac:dyDescent="0.2">
      <c r="A407" s="16">
        <v>898</v>
      </c>
      <c r="B407" s="15" t="s">
        <v>9</v>
      </c>
      <c r="C407" s="13"/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4"/>
    </row>
    <row r="408" spans="1:10" s="12" customFormat="1" ht="12.2" hidden="1" customHeight="1" x14ac:dyDescent="0.2">
      <c r="A408" s="16">
        <v>899</v>
      </c>
      <c r="B408" s="15" t="s">
        <v>8</v>
      </c>
      <c r="C408" s="13"/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4"/>
    </row>
    <row r="409" spans="1:10" s="12" customFormat="1" ht="12.2" hidden="1" customHeight="1" x14ac:dyDescent="0.2">
      <c r="A409" s="16"/>
      <c r="B409" s="15"/>
      <c r="C409" s="13"/>
      <c r="D409" s="13"/>
      <c r="E409" s="13"/>
      <c r="F409" s="13"/>
      <c r="G409" s="13"/>
      <c r="H409" s="13"/>
      <c r="I409" s="13"/>
      <c r="J409" s="4"/>
    </row>
    <row r="410" spans="1:10" s="6" customFormat="1" ht="12.2" customHeight="1" x14ac:dyDescent="0.2">
      <c r="A410" s="14"/>
      <c r="B410" s="11" t="s">
        <v>7</v>
      </c>
      <c r="C410" s="10">
        <f t="shared" ref="C410:I410" si="49">SUM(C394:C409)</f>
        <v>0</v>
      </c>
      <c r="D410" s="10">
        <f t="shared" si="49"/>
        <v>3337.5134574812</v>
      </c>
      <c r="E410" s="10">
        <f t="shared" si="49"/>
        <v>576053.71864080161</v>
      </c>
      <c r="F410" s="10">
        <f t="shared" si="49"/>
        <v>360073.95415955485</v>
      </c>
      <c r="G410" s="10">
        <f t="shared" si="49"/>
        <v>131909.73386106503</v>
      </c>
      <c r="H410" s="10">
        <f t="shared" si="49"/>
        <v>3568.1375848886501</v>
      </c>
      <c r="I410" s="10">
        <f t="shared" si="49"/>
        <v>3630.1817124353079</v>
      </c>
      <c r="J410" s="7"/>
    </row>
    <row r="411" spans="1:10" s="12" customFormat="1" ht="12.2" customHeight="1" x14ac:dyDescent="0.2">
      <c r="A411" s="14"/>
      <c r="B411" s="11"/>
      <c r="C411" s="13"/>
      <c r="D411" s="13"/>
      <c r="E411" s="13"/>
      <c r="F411" s="13"/>
      <c r="G411" s="13"/>
      <c r="H411" s="13"/>
      <c r="I411" s="13"/>
      <c r="J411" s="4"/>
    </row>
    <row r="412" spans="1:10" s="12" customFormat="1" ht="12.2" customHeight="1" x14ac:dyDescent="0.2">
      <c r="A412" s="11" t="s">
        <v>5</v>
      </c>
      <c r="C412" s="13"/>
      <c r="D412" s="13"/>
      <c r="E412" s="13"/>
      <c r="F412" s="13"/>
      <c r="G412" s="13"/>
      <c r="H412" s="13"/>
      <c r="I412" s="13"/>
      <c r="J412" s="4"/>
    </row>
    <row r="413" spans="1:10" s="12" customFormat="1" ht="12.2" hidden="1" customHeight="1" x14ac:dyDescent="0.2">
      <c r="A413" s="16" t="s">
        <v>6</v>
      </c>
      <c r="B413" s="15"/>
      <c r="C413" s="13"/>
      <c r="D413" s="13"/>
      <c r="E413" s="13"/>
      <c r="F413" s="13"/>
      <c r="G413" s="13"/>
      <c r="H413" s="13"/>
      <c r="I413" s="13"/>
      <c r="J413" s="4"/>
    </row>
    <row r="414" spans="1:10" s="12" customFormat="1" ht="12.2" hidden="1" customHeight="1" x14ac:dyDescent="0.2">
      <c r="A414" s="16">
        <v>900</v>
      </c>
      <c r="B414" s="15" t="s">
        <v>5</v>
      </c>
      <c r="C414" s="13"/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4"/>
    </row>
    <row r="415" spans="1:10" s="12" customFormat="1" ht="12.2" hidden="1" customHeight="1" x14ac:dyDescent="0.2">
      <c r="A415" s="16">
        <v>910</v>
      </c>
      <c r="B415" s="15" t="s">
        <v>4</v>
      </c>
      <c r="C415" s="13"/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4"/>
    </row>
    <row r="416" spans="1:10" s="12" customFormat="1" ht="12.2" hidden="1" customHeight="1" x14ac:dyDescent="0.2">
      <c r="A416" s="16">
        <v>940</v>
      </c>
      <c r="B416" s="15" t="s">
        <v>3</v>
      </c>
      <c r="C416" s="13"/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4"/>
    </row>
    <row r="417" spans="1:10" s="12" customFormat="1" ht="12.2" hidden="1" customHeight="1" x14ac:dyDescent="0.2">
      <c r="A417" s="16">
        <v>999.1</v>
      </c>
      <c r="B417" s="15" t="s">
        <v>2</v>
      </c>
      <c r="C417" s="13"/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4"/>
    </row>
    <row r="418" spans="1:10" s="12" customFormat="1" ht="12.2" hidden="1" customHeight="1" x14ac:dyDescent="0.2">
      <c r="A418" s="16"/>
      <c r="B418" s="15"/>
      <c r="C418" s="13"/>
      <c r="D418" s="13"/>
      <c r="E418" s="13"/>
      <c r="F418" s="13"/>
      <c r="G418" s="13"/>
      <c r="H418" s="13"/>
      <c r="I418" s="13"/>
      <c r="J418" s="4"/>
    </row>
    <row r="419" spans="1:10" s="6" customFormat="1" ht="12.2" customHeight="1" x14ac:dyDescent="0.2">
      <c r="A419" s="14"/>
      <c r="B419" s="11" t="s">
        <v>1</v>
      </c>
      <c r="C419" s="10">
        <f t="shared" ref="C419:I419" si="50">SUM(C413:C418)</f>
        <v>0</v>
      </c>
      <c r="D419" s="10">
        <f t="shared" si="50"/>
        <v>0</v>
      </c>
      <c r="E419" s="10">
        <f t="shared" si="50"/>
        <v>0</v>
      </c>
      <c r="F419" s="10">
        <f t="shared" si="50"/>
        <v>0</v>
      </c>
      <c r="G419" s="10">
        <f t="shared" si="50"/>
        <v>0</v>
      </c>
      <c r="H419" s="10">
        <f t="shared" si="50"/>
        <v>0</v>
      </c>
      <c r="I419" s="10">
        <f t="shared" si="50"/>
        <v>0</v>
      </c>
      <c r="J419" s="7"/>
    </row>
    <row r="420" spans="1:10" s="12" customFormat="1" ht="12.2" customHeight="1" x14ac:dyDescent="0.2">
      <c r="A420" s="14"/>
      <c r="B420" s="11"/>
      <c r="C420" s="13"/>
      <c r="D420" s="13"/>
      <c r="E420" s="13"/>
      <c r="F420" s="13"/>
      <c r="G420" s="13"/>
      <c r="H420" s="13"/>
      <c r="I420" s="13"/>
      <c r="J420" s="4"/>
    </row>
    <row r="421" spans="1:10" s="6" customFormat="1" ht="12.2" customHeight="1" x14ac:dyDescent="0.2">
      <c r="A421" s="9" t="s">
        <v>0</v>
      </c>
      <c r="B421" s="11"/>
      <c r="C421" s="10">
        <f t="shared" ref="C421:I421" si="51">C259+C275+C300+C322+C356+C373+C391+C410+C419</f>
        <v>0</v>
      </c>
      <c r="D421" s="10">
        <f t="shared" si="51"/>
        <v>4795302.3712587319</v>
      </c>
      <c r="E421" s="10">
        <f t="shared" si="51"/>
        <v>5104014.9155177884</v>
      </c>
      <c r="F421" s="10">
        <f t="shared" si="51"/>
        <v>5123452.1693272144</v>
      </c>
      <c r="G421" s="10">
        <f t="shared" si="51"/>
        <v>5210088.6522847721</v>
      </c>
      <c r="H421" s="10">
        <f t="shared" si="51"/>
        <v>5333442.4427201049</v>
      </c>
      <c r="I421" s="10">
        <f t="shared" si="51"/>
        <v>5468282.2891548835</v>
      </c>
      <c r="J421" s="7"/>
    </row>
    <row r="422" spans="1:10" s="6" customFormat="1" x14ac:dyDescent="0.2">
      <c r="A422" s="9"/>
      <c r="B422" s="8"/>
      <c r="C422" s="8"/>
      <c r="J422" s="7"/>
    </row>
    <row r="423" spans="1:10" x14ac:dyDescent="0.2">
      <c r="C423" s="5"/>
      <c r="J423" s="4"/>
    </row>
    <row r="424" spans="1:10" x14ac:dyDescent="0.2">
      <c r="J424" s="4"/>
    </row>
  </sheetData>
  <sheetProtection selectLockedCells="1"/>
  <dataConsolidate/>
  <mergeCells count="3">
    <mergeCell ref="C5:C6"/>
    <mergeCell ref="J5:J6"/>
    <mergeCell ref="N31:Q31"/>
  </mergeCells>
  <pageMargins left="0.75" right="0.75" top="0.75" bottom="0.75" header="0.5" footer="0.5"/>
  <pageSetup scale="64" fitToHeight="0" orientation="landscape" horizontalDpi="300" verticalDpi="300" r:id="rId1"/>
  <headerFooter alignWithMargins="0"/>
  <rowBreaks count="3" manualBreakCount="3">
    <brk id="47" max="13" man="1"/>
    <brk id="82" max="13" man="1"/>
    <brk id="19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958-70C6-4B48-AFB8-BB346000FB0B}">
  <dimension ref="A1"/>
  <sheetViews>
    <sheetView workbookViewId="0">
      <selection activeCell="C36" sqref="C3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MYP updated post SPCSA response</vt:lpstr>
      <vt:lpstr>EFF Loan Schedule</vt:lpstr>
      <vt:lpstr>'MYP updated post SPCSA response'!Print_Area</vt:lpstr>
      <vt:lpstr>'MYP updated post SPCSA response'!Print_Titles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Nandini Vaishnav</dc:creator>
  <cp:lastModifiedBy>Nandini Vaishnav</cp:lastModifiedBy>
  <dcterms:created xsi:type="dcterms:W3CDTF">2025-12-01T23:12:33Z</dcterms:created>
  <dcterms:modified xsi:type="dcterms:W3CDTF">2025-12-02T01:39:30Z</dcterms:modified>
</cp:coreProperties>
</file>