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tristian.gee/Library/CloudStorage/Box-Box/FINANCE - SOUTHWEST REGIONS/DPAC/Misc. Requests/"/>
    </mc:Choice>
  </mc:AlternateContent>
  <xr:revisionPtr revIDLastSave="0" documentId="8_{7D5D0FA9-3EC3-9448-BEA0-BC161EB95CE0}" xr6:coauthVersionLast="47" xr6:coauthVersionMax="47" xr10:uidLastSave="{00000000-0000-0000-0000-000000000000}"/>
  <bookViews>
    <workbookView xWindow="0" yWindow="500" windowWidth="28800" windowHeight="17500" activeTab="2" xr2:uid="{68FA5DE3-552C-4321-B32F-F0BE66557C93}"/>
  </bookViews>
  <sheets>
    <sheet name="ENROLLMENT" sheetId="14" r:id="rId1"/>
    <sheet name="REVENUES" sheetId="1" r:id="rId2"/>
    <sheet name="EXPENDITURES" sheetId="13" r:id="rId3"/>
    <sheet name="FUND Xfers" sheetId="18" r:id="rId4"/>
    <sheet name="DEBT Schdl" sheetId="17" r:id="rId5"/>
    <sheet name="NDE CofA-&gt;" sheetId="12" r:id="rId6"/>
    <sheet name="Funds" sheetId="2" r:id="rId7"/>
    <sheet name="Revenue" sheetId="3" r:id="rId8"/>
    <sheet name="Programs" sheetId="4" r:id="rId9"/>
    <sheet name="Function Codes" sheetId="5" r:id="rId10"/>
    <sheet name="Object Codes" sheetId="6" r:id="rId11"/>
    <sheet name="Projects-Grants" sheetId="7" r:id="rId12"/>
    <sheet name="Projects-States" sheetId="8" r:id="rId13"/>
    <sheet name="Projects-Federal Pass-through" sheetId="9" r:id="rId14"/>
    <sheet name="Projects-Direct Federal" sheetId="10" r:id="rId15"/>
    <sheet name="Projects-Federal Relief" sheetId="11" r:id="rId16"/>
  </sheets>
  <definedNames>
    <definedName name="_xlnm.Print_Area" localSheetId="9">'Function Codes'!$A$1:$B$176</definedName>
    <definedName name="_xlnm.Print_Area" localSheetId="6">Funds!$A$1:$B$77</definedName>
    <definedName name="_xlnm.Print_Area" localSheetId="10">'Object Codes'!$A$1:$B$330</definedName>
    <definedName name="_xlnm.Print_Area" localSheetId="8">Programs!$A$1:$B$109</definedName>
    <definedName name="_xlnm.Print_Area" localSheetId="14">'Projects-Direct Federal'!$A$1:$B$45</definedName>
    <definedName name="_xlnm.Print_Area" localSheetId="13">'Projects-Federal Pass-through'!$A$1:$B$150</definedName>
    <definedName name="_xlnm.Print_Area" localSheetId="15">'Projects-Federal Relief'!$A$1:$B$62</definedName>
    <definedName name="_xlnm.Print_Area" localSheetId="11">'Projects-Grants'!$A$1:$B$18</definedName>
    <definedName name="_xlnm.Print_Area" localSheetId="12">'Projects-States'!$A$1:$B$80</definedName>
    <definedName name="_xlnm.Print_Area" localSheetId="7">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E25" i="1"/>
  <c r="F25" i="1"/>
  <c r="G25" i="1"/>
  <c r="H25" i="1"/>
  <c r="H125" i="13"/>
  <c r="D29" i="13"/>
  <c r="L34" i="17"/>
  <c r="K34" i="17"/>
  <c r="J34" i="17"/>
  <c r="I34" i="17"/>
  <c r="E34" i="17"/>
  <c r="C1" i="17"/>
  <c r="E27" i="18"/>
  <c r="C27" i="18"/>
  <c r="B1" i="18"/>
  <c r="C18" i="18"/>
  <c r="C17" i="18"/>
  <c r="C16" i="18"/>
  <c r="F63" i="1"/>
  <c r="G63" i="1"/>
  <c r="H63" i="1"/>
  <c r="E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E311" i="13"/>
  <c r="D311" i="13"/>
  <c r="D293" i="13"/>
  <c r="E303" i="13"/>
  <c r="F303" i="13"/>
  <c r="G303" i="13"/>
  <c r="H303" i="13"/>
  <c r="D303" i="13"/>
  <c r="D173" i="13"/>
  <c r="H293" i="13"/>
  <c r="G293" i="13"/>
  <c r="F293" i="13"/>
  <c r="E293" i="13"/>
  <c r="H269" i="13"/>
  <c r="G269" i="13"/>
  <c r="F269" i="13"/>
  <c r="E269" i="13"/>
  <c r="D269" i="13"/>
  <c r="H245" i="13"/>
  <c r="G245" i="13"/>
  <c r="F245" i="13"/>
  <c r="E245" i="13"/>
  <c r="D245" i="13"/>
  <c r="H221" i="13"/>
  <c r="G221" i="13"/>
  <c r="F221" i="13"/>
  <c r="E221" i="13"/>
  <c r="D221" i="13"/>
  <c r="H197" i="13"/>
  <c r="G197" i="13"/>
  <c r="F197" i="13"/>
  <c r="E197" i="13"/>
  <c r="D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C1" i="13"/>
  <c r="C1" i="1"/>
  <c r="E22" i="14"/>
  <c r="E30" i="14" s="1"/>
  <c r="E28" i="1" s="1"/>
  <c r="E39" i="1" s="1"/>
  <c r="F22" i="14"/>
  <c r="F30" i="14" s="1"/>
  <c r="F28" i="1" s="1"/>
  <c r="F39" i="1" s="1"/>
  <c r="G22" i="14"/>
  <c r="G30" i="14" s="1"/>
  <c r="G28" i="1" s="1"/>
  <c r="G39" i="1" s="1"/>
  <c r="H22" i="14"/>
  <c r="H30" i="14" s="1"/>
  <c r="H28" i="1" s="1"/>
  <c r="H39" i="1" s="1"/>
  <c r="D22" i="14"/>
  <c r="D30" i="14" s="1"/>
  <c r="D28" i="1" s="1"/>
  <c r="D39" i="1" s="1"/>
  <c r="D65" i="1"/>
  <c r="E60" i="1"/>
  <c r="F60" i="1"/>
  <c r="G60" i="1"/>
  <c r="H60" i="1"/>
  <c r="D60" i="1"/>
  <c r="E47" i="1"/>
  <c r="F47" i="1"/>
  <c r="G47" i="1"/>
  <c r="H47" i="1"/>
  <c r="D47" i="1"/>
  <c r="G369" i="13" l="1"/>
  <c r="D369" i="13"/>
  <c r="E369" i="13"/>
  <c r="F369" i="13"/>
  <c r="D426" i="13"/>
  <c r="H369" i="13"/>
  <c r="F426" i="13"/>
  <c r="E426" i="13"/>
  <c r="H426" i="13"/>
  <c r="G426" i="13"/>
  <c r="F61" i="1"/>
  <c r="E352" i="13"/>
  <c r="H352" i="13"/>
  <c r="F352" i="13"/>
  <c r="G352" i="13"/>
  <c r="D352" i="13"/>
  <c r="E61" i="1"/>
  <c r="H61" i="1"/>
  <c r="G61" i="1"/>
  <c r="D61" i="1"/>
  <c r="D66" i="1" s="1"/>
  <c r="D428" i="13" l="1"/>
  <c r="D429" i="13" s="1"/>
  <c r="D433" i="13" s="1"/>
  <c r="F428" i="13"/>
  <c r="F429" i="13" s="1"/>
  <c r="H428" i="13"/>
  <c r="H429" i="13" s="1"/>
  <c r="G428" i="13"/>
  <c r="G429" i="13" s="1"/>
  <c r="E428" i="13"/>
  <c r="E429" i="13" s="1"/>
  <c r="E64" i="1" l="1"/>
  <c r="E65" i="1" s="1"/>
  <c r="E66" i="1" s="1"/>
  <c r="E433" i="13" s="1"/>
  <c r="D434" i="13"/>
  <c r="D435" i="13" s="1"/>
  <c r="E434" i="13" l="1"/>
  <c r="E435" i="13" s="1"/>
  <c r="F64" i="1"/>
  <c r="F65" i="1" s="1"/>
  <c r="F66" i="1" s="1"/>
  <c r="F433" i="13" s="1"/>
  <c r="F434" i="13" l="1"/>
  <c r="F435" i="13" s="1"/>
  <c r="G64" i="1"/>
  <c r="G65" i="1" s="1"/>
  <c r="G66" i="1" s="1"/>
  <c r="G433" i="13" s="1"/>
  <c r="G434" i="13" l="1"/>
  <c r="G435" i="13" s="1"/>
  <c r="H64" i="1"/>
  <c r="H65" i="1" s="1"/>
  <c r="H66" i="1" s="1"/>
  <c r="H433" i="13" s="1"/>
  <c r="H434" i="13" s="1"/>
  <c r="H435" i="13" s="1"/>
</calcChain>
</file>

<file path=xl/sharedStrings.xml><?xml version="1.0" encoding="utf-8"?>
<sst xmlns="http://schemas.openxmlformats.org/spreadsheetml/2006/main" count="1836" uniqueCount="1395">
  <si>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</si>
  <si>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</si>
  <si>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</si>
  <si>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</si>
  <si>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</si>
  <si>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</si>
  <si>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</si>
  <si>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</si>
  <si>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</si>
  <si>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</si>
  <si>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</si>
  <si>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</si>
  <si>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</si>
  <si>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</si>
  <si>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</si>
  <si>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</si>
  <si>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</si>
  <si>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</si>
  <si>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</si>
  <si>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</si>
  <si>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</si>
  <si>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</si>
  <si>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</si>
  <si>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</si>
  <si>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</si>
  <si>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</si>
  <si>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</si>
  <si>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</si>
  <si>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</si>
  <si>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</si>
  <si>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</si>
  <si>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</si>
  <si>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</si>
  <si>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</si>
  <si>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</si>
  <si>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</si>
  <si>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</si>
  <si>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</si>
  <si>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</si>
  <si>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</si>
  <si>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</si>
  <si>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</si>
  <si>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</si>
  <si>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</si>
  <si>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</si>
  <si>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</si>
  <si>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</si>
  <si>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</si>
  <si>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</si>
  <si>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</si>
  <si>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</si>
  <si>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</si>
  <si>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</si>
  <si>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</si>
  <si>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</si>
  <si>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</si>
  <si>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</si>
  <si>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</si>
  <si>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</si>
  <si>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</si>
  <si>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</si>
  <si>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</si>
  <si>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</si>
  <si>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</si>
  <si>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</si>
  <si>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</si>
  <si>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</si>
  <si>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</si>
  <si>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</si>
  <si>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</si>
  <si>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</si>
  <si>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</si>
  <si>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</si>
  <si>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</si>
  <si>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</si>
  <si>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</si>
  <si>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</si>
  <si>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</si>
  <si>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</si>
  <si>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</si>
  <si>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</si>
  <si>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</si>
  <si>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</si>
  <si>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</si>
  <si>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</si>
  <si>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</si>
  <si>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</si>
  <si>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</si>
  <si>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</si>
  <si>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</si>
  <si>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</si>
  <si>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</si>
  <si>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</si>
  <si>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</si>
  <si>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</si>
  <si>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</si>
  <si>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</si>
  <si>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</si>
  <si>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</si>
  <si>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</si>
  <si>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</si>
  <si>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</si>
  <si>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</si>
  <si>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</si>
  <si>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</si>
  <si>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</si>
  <si>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</si>
  <si>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</si>
  <si>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</si>
  <si>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</si>
  <si>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</si>
  <si>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</si>
  <si>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</si>
  <si>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</si>
  <si>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</si>
  <si>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</si>
  <si>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</si>
  <si>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</si>
  <si>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</si>
  <si>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</si>
  <si>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</si>
  <si>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</si>
  <si>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</si>
  <si>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</si>
  <si>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</si>
  <si>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</si>
  <si>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</si>
  <si>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</si>
  <si>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</si>
  <si>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</si>
  <si>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</si>
  <si>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</si>
  <si>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</si>
  <si>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</si>
  <si>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</si>
  <si>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</si>
  <si>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</si>
  <si>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</si>
  <si>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</si>
  <si>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</si>
  <si>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</si>
  <si>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</si>
  <si>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</si>
  <si>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</si>
  <si>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</si>
  <si>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</si>
  <si>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</si>
  <si>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</si>
  <si>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</si>
  <si>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</si>
  <si>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</si>
  <si>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</si>
  <si>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</si>
  <si>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</si>
  <si>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</si>
  <si>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</si>
  <si>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</si>
  <si>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</si>
  <si>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</si>
  <si>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</si>
  <si>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</si>
  <si>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</si>
  <si>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</si>
  <si>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</si>
  <si>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</si>
  <si>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</si>
  <si>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</si>
  <si>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</si>
  <si>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</si>
  <si>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</si>
  <si>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</si>
  <si>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</si>
  <si>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</si>
  <si>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</si>
  <si>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</si>
  <si>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</si>
  <si>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</si>
  <si>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</si>
  <si>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</si>
  <si>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</si>
  <si>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</si>
  <si>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</si>
  <si>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</si>
  <si>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</si>
  <si>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</si>
  <si>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</si>
  <si>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</si>
  <si>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</si>
  <si>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</si>
  <si>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</si>
  <si>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</si>
  <si>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</si>
  <si>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</si>
  <si>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</si>
  <si>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</si>
  <si>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</si>
  <si>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</si>
  <si>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</si>
  <si>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</si>
  <si>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</si>
  <si>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</si>
  <si>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</si>
  <si>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</si>
  <si>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</si>
  <si>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</si>
  <si>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</si>
  <si>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</si>
  <si>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</si>
  <si>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</si>
  <si>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</si>
  <si>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</si>
  <si>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</si>
  <si>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</si>
  <si>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</si>
  <si>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</si>
  <si>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</si>
  <si>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</si>
  <si>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</si>
  <si>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</si>
  <si>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</si>
  <si>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</si>
  <si>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</si>
  <si>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</si>
  <si>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</si>
  <si>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</si>
  <si>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</si>
  <si>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</si>
  <si>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</si>
  <si>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</si>
  <si>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</si>
  <si>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</si>
  <si>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</si>
  <si>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</si>
  <si>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</si>
  <si>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</si>
  <si>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</si>
  <si>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</si>
  <si>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</si>
  <si>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</si>
  <si>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</si>
  <si>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</si>
  <si>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</si>
  <si>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</si>
  <si>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</si>
  <si>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</si>
  <si>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</si>
  <si>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</si>
  <si>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</si>
  <si>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</si>
  <si>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</si>
  <si>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</si>
  <si>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</si>
  <si>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</si>
  <si>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</si>
  <si>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</si>
  <si>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</si>
  <si>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</si>
  <si>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</si>
  <si>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</si>
  <si>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</si>
  <si>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</si>
  <si>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</si>
  <si>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</si>
  <si>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</si>
  <si>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</si>
  <si>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</si>
  <si>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</si>
  <si>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</si>
  <si>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</si>
  <si>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</si>
  <si>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</si>
  <si>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</si>
  <si>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</si>
  <si>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</si>
  <si>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</si>
  <si>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</si>
  <si>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</si>
  <si>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</si>
  <si>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</si>
  <si>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</si>
  <si>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</si>
  <si>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</si>
  <si>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</si>
  <si>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</si>
  <si>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</si>
  <si>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</si>
  <si>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</si>
  <si>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</si>
  <si>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</si>
  <si>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</si>
  <si>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</si>
  <si>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</si>
  <si>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</si>
  <si>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</si>
  <si>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</si>
  <si>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</si>
  <si>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</si>
  <si>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</si>
  <si>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</si>
  <si>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</si>
  <si>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</si>
  <si>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</si>
  <si>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</si>
  <si>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</si>
  <si>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</si>
  <si>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</si>
  <si>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</si>
  <si>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</si>
  <si>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</si>
  <si>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</si>
  <si>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</si>
  <si>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</si>
  <si>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</si>
  <si>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</si>
  <si>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</si>
  <si>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</si>
  <si>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</si>
  <si>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</si>
  <si>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</si>
  <si>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</si>
  <si>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</si>
  <si>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</si>
  <si>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</si>
  <si>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</si>
  <si>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</si>
  <si>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</si>
  <si>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</si>
  <si>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</si>
  <si>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</si>
  <si>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</si>
  <si>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</si>
  <si>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</si>
  <si>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</si>
  <si>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</si>
  <si>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</si>
  <si>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</si>
  <si>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</si>
  <si>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</si>
  <si>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</si>
  <si>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</si>
  <si>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</si>
  <si>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</si>
  <si>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</si>
  <si>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</si>
  <si>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</si>
  <si>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</si>
  <si>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</si>
  <si>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</si>
  <si>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</si>
  <si>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</si>
  <si>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</si>
  <si>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</si>
  <si>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</si>
  <si>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</si>
  <si>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</si>
  <si>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</si>
  <si>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</si>
  <si>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</si>
  <si>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</si>
  <si>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</si>
  <si>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</si>
  <si>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</si>
  <si>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</si>
  <si>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</si>
  <si>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</si>
  <si>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</si>
  <si>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</si>
  <si>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</si>
  <si>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</si>
  <si>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</si>
  <si>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</si>
  <si>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</si>
  <si>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</si>
  <si>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</si>
  <si>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</si>
  <si>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</si>
  <si>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</si>
  <si>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</si>
  <si>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</si>
  <si>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</si>
  <si>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</si>
  <si>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</si>
  <si>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</si>
  <si>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</si>
  <si>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</si>
  <si>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</si>
  <si>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</si>
  <si>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</si>
  <si>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</si>
  <si>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</si>
  <si>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</si>
  <si>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</si>
  <si>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</si>
  <si>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</si>
  <si>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</si>
  <si>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</si>
  <si>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</si>
  <si>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</si>
  <si>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</si>
  <si>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</si>
  <si>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</si>
  <si>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</si>
  <si>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</si>
  <si>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</si>
  <si>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</si>
  <si>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</si>
  <si>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</si>
  <si>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</si>
  <si>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</si>
  <si>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</si>
  <si>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</si>
  <si>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</si>
  <si>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</si>
  <si>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</si>
  <si>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</si>
  <si>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</si>
  <si>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</si>
  <si>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</si>
  <si>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</si>
  <si>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</si>
  <si>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</si>
  <si>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</si>
  <si>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</si>
  <si>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</si>
  <si>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</si>
  <si>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</si>
  <si>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</si>
  <si>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</si>
  <si>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</si>
  <si>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</si>
  <si>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</si>
  <si>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</si>
  <si>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</si>
  <si>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</si>
  <si>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</si>
  <si>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</si>
  <si>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</si>
  <si>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</si>
  <si>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</si>
  <si>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</si>
  <si>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</si>
  <si>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</si>
  <si>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</si>
  <si>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</si>
  <si>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</si>
  <si>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</si>
  <si>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</si>
  <si>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</si>
  <si>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</si>
  <si>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</si>
  <si>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</si>
  <si>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</si>
  <si>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</si>
  <si>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</si>
  <si>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</si>
  <si>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</si>
  <si>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</si>
  <si>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</si>
  <si>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</si>
  <si>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</si>
  <si>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</si>
  <si>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</si>
  <si>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</si>
  <si>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</si>
  <si>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</si>
  <si>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</si>
  <si>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</si>
  <si>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</si>
  <si>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</si>
  <si>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</si>
  <si>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</si>
  <si>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</si>
  <si>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</si>
  <si>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</si>
  <si>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</si>
  <si>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</si>
  <si>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</si>
  <si>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</si>
  <si>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</si>
  <si>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</si>
  <si>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</si>
  <si>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</si>
  <si>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</si>
  <si>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</si>
  <si>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</si>
  <si>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</si>
  <si>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</si>
  <si>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</si>
  <si>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</si>
  <si>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</si>
  <si>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</si>
  <si>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</si>
  <si>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</si>
  <si>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</si>
  <si>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</si>
  <si>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</si>
  <si>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</si>
  <si>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</si>
  <si>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</si>
  <si>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</si>
  <si>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</si>
  <si>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</si>
  <si>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</si>
  <si>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</si>
  <si>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</si>
  <si>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</si>
  <si>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</si>
  <si>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</si>
  <si>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</si>
  <si>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</si>
  <si>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</si>
  <si>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</si>
  <si>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</si>
  <si>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</si>
  <si>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</si>
  <si>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</si>
  <si>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</si>
  <si>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</si>
  <si>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</si>
  <si>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</si>
  <si>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</si>
  <si>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</si>
  <si>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</si>
  <si>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</si>
  <si>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</si>
  <si>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</si>
  <si>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</si>
  <si>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</si>
  <si>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</si>
  <si>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</si>
  <si>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</si>
  <si>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</si>
  <si>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</si>
  <si>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</si>
  <si>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</si>
  <si>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</si>
  <si>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</si>
  <si>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</si>
  <si>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</si>
  <si>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</si>
  <si>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</si>
  <si>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</si>
  <si>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</si>
  <si>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</si>
  <si>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</si>
  <si>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</si>
  <si>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</si>
  <si>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</si>
  <si>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</si>
  <si>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</si>
  <si>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</si>
  <si>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</si>
  <si>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</si>
  <si>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</si>
  <si>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</si>
  <si>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</si>
  <si>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</si>
  <si>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</si>
  <si>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</si>
  <si>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</si>
  <si>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</si>
  <si>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</si>
  <si>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</si>
  <si>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</si>
  <si>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</si>
  <si>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</si>
  <si>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</si>
  <si>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</si>
  <si>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</si>
  <si>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</si>
  <si>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</si>
  <si>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</si>
  <si>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</si>
  <si>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</si>
  <si>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</si>
  <si>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</si>
  <si>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</si>
  <si>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</si>
  <si>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</si>
  <si>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</si>
  <si>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</si>
  <si>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</si>
  <si>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</si>
  <si>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</si>
  <si>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</si>
  <si>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</si>
  <si>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</si>
  <si>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</si>
  <si>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</si>
  <si>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</si>
  <si>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</si>
  <si>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</si>
  <si>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</si>
  <si>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</si>
  <si>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</si>
  <si>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</si>
  <si>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</si>
  <si>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</si>
  <si>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</si>
  <si>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</si>
  <si>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</si>
  <si>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</si>
  <si>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</si>
  <si>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</si>
  <si>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</si>
  <si>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</si>
  <si>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</si>
  <si>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</si>
  <si>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</si>
  <si>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</si>
  <si>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</si>
  <si>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</si>
  <si>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</si>
  <si>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</si>
  <si>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</si>
  <si>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</si>
  <si>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</si>
  <si>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</si>
  <si>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</si>
  <si>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</si>
  <si>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</si>
  <si>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</si>
  <si>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</si>
  <si>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</si>
  <si>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</si>
  <si>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</si>
  <si>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</si>
  <si>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</si>
  <si>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</si>
  <si>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</si>
  <si>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</si>
  <si>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</si>
  <si>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</si>
  <si>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</si>
  <si>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</si>
  <si>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</si>
  <si>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</si>
  <si>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</si>
  <si>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</si>
  <si>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</si>
  <si>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</si>
  <si>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</si>
  <si>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</si>
  <si>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</si>
  <si>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</si>
  <si>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</si>
  <si>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</si>
  <si>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</si>
  <si>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</si>
  <si>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</si>
  <si>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</si>
  <si>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</si>
  <si>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</si>
  <si>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</si>
  <si>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</si>
  <si>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</si>
  <si>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</si>
  <si>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</si>
  <si>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</si>
  <si>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</si>
  <si>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</si>
  <si>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</si>
  <si>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</si>
  <si>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</si>
  <si>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</si>
  <si>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</si>
  <si>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</si>
  <si>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</si>
  <si>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</si>
  <si>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</si>
  <si>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</si>
  <si>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</si>
  <si>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</si>
  <si>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</si>
  <si>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</si>
  <si>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</si>
  <si>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</si>
  <si>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</si>
  <si>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</si>
  <si>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</si>
  <si>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</si>
  <si>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</si>
  <si>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</si>
  <si>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</si>
  <si>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</si>
  <si>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</si>
  <si>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</si>
  <si>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</si>
  <si>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</si>
  <si>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</si>
  <si>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</si>
  <si>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</si>
  <si>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</si>
  <si>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</si>
  <si>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</si>
  <si>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</si>
  <si>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</si>
  <si>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</si>
  <si>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</si>
  <si>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</si>
  <si>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</si>
  <si>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</si>
  <si>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</si>
  <si>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</si>
  <si>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</si>
  <si>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</si>
  <si>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</si>
  <si>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</si>
  <si>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</si>
  <si>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</si>
  <si>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</si>
  <si>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</si>
  <si>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</si>
  <si>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</si>
  <si>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</si>
  <si>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</si>
  <si>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</si>
  <si>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</si>
  <si>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</si>
  <si>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</si>
  <si>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</si>
  <si>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</si>
  <si>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</si>
  <si>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</si>
  <si>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</si>
  <si>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</si>
  <si>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</si>
  <si>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</si>
  <si>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</si>
  <si>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</si>
  <si>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</si>
  <si>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</si>
  <si>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</si>
  <si>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</si>
  <si>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</si>
  <si>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</si>
  <si>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</si>
  <si>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</si>
  <si>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</si>
  <si>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</si>
  <si>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</si>
  <si>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</si>
  <si>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</si>
  <si>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</si>
  <si>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</si>
  <si>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</si>
  <si>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</si>
  <si>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</si>
  <si>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</si>
  <si>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</si>
  <si>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</si>
  <si>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</si>
  <si>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</si>
  <si>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</si>
  <si>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</si>
  <si>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</si>
  <si>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</si>
  <si>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</si>
  <si>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</si>
  <si>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</si>
  <si>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</si>
  <si>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</si>
  <si>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</si>
  <si>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</si>
  <si>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</si>
  <si>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</si>
  <si>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</si>
  <si>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</si>
  <si>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</si>
  <si>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</si>
  <si>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</si>
  <si>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</si>
  <si>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</si>
  <si>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</si>
  <si>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</si>
  <si>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</si>
  <si>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</si>
  <si>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</si>
  <si>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</si>
  <si>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</si>
  <si>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</si>
  <si>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</si>
  <si>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</si>
  <si>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</si>
  <si>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</si>
  <si>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</si>
  <si>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</si>
  <si>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</si>
  <si>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</si>
  <si>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</si>
  <si>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</si>
  <si>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</si>
  <si>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</si>
  <si>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</si>
  <si>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</si>
  <si>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</si>
  <si>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</si>
  <si>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</si>
  <si>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</si>
  <si>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</si>
  <si>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</si>
  <si>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</si>
  <si>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</si>
  <si>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</si>
  <si>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</si>
  <si>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</si>
  <si>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</si>
  <si>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</si>
  <si>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</si>
  <si>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</si>
  <si>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</si>
  <si>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</si>
  <si>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</si>
  <si>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</si>
  <si>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</si>
  <si>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</si>
  <si>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</si>
  <si>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</si>
  <si>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</si>
  <si>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</si>
  <si>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</si>
  <si>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</si>
  <si>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</si>
  <si>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</si>
  <si>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</si>
  <si>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</si>
  <si>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</si>
  <si>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</si>
  <si>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</si>
  <si>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</si>
  <si>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</si>
  <si>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</si>
  <si>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</si>
  <si>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</si>
  <si>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</si>
  <si>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</si>
  <si>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</si>
  <si>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</si>
  <si>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</si>
  <si>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</si>
  <si>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</si>
  <si>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</si>
  <si>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</si>
  <si>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</si>
  <si>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</si>
  <si>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</si>
  <si>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</si>
  <si>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</si>
  <si>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</si>
  <si>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</si>
  <si>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</si>
  <si>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</si>
  <si>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</si>
  <si>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</si>
  <si>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</si>
  <si>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</si>
  <si>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</si>
  <si>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</si>
  <si>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</si>
  <si>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</si>
  <si>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</si>
  <si>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</si>
  <si>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</si>
  <si>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</si>
  <si>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</si>
  <si>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</si>
  <si>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</si>
  <si>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</si>
  <si>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</si>
  <si>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</si>
  <si>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</si>
  <si>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</si>
  <si>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</si>
  <si>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</si>
  <si>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</si>
  <si>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</si>
  <si>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</si>
  <si>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</si>
  <si>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</si>
  <si>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</si>
  <si>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</si>
  <si>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</si>
  <si>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</si>
  <si>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</si>
  <si>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</si>
  <si>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</si>
  <si>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</si>
  <si>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</si>
  <si>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</si>
  <si>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</si>
  <si>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</si>
  <si>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</si>
  <si>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</si>
  <si>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</si>
  <si>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</si>
  <si>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</si>
  <si>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</si>
  <si>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</si>
  <si>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</si>
  <si>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</si>
  <si>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</si>
  <si>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</si>
  <si>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</si>
  <si>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</si>
  <si>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</si>
  <si>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</si>
  <si>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</si>
  <si>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</si>
  <si>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</si>
  <si>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</si>
  <si>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</si>
  <si>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</si>
  <si>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</si>
  <si>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</si>
  <si>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</si>
  <si>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</si>
  <si>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</si>
  <si>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</si>
  <si>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</si>
  <si>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</si>
  <si>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</si>
  <si>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</si>
  <si>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</si>
  <si>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</si>
  <si>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</si>
  <si>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</si>
  <si>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</si>
  <si>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</si>
  <si>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</si>
  <si>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</si>
  <si>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</si>
  <si>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</si>
  <si>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</si>
  <si>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</si>
  <si>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</si>
  <si>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</si>
  <si>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</si>
  <si>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</si>
  <si>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</si>
  <si>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</si>
  <si>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</si>
  <si>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</si>
  <si>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</si>
  <si>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</si>
  <si>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</si>
  <si>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</si>
  <si>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</si>
  <si>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</si>
  <si>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</si>
  <si>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</si>
  <si>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</si>
  <si>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</si>
  <si>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</si>
  <si>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</si>
  <si>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</si>
  <si>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</si>
  <si>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</si>
  <si>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</si>
  <si>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</si>
  <si>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</si>
  <si>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</si>
  <si>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</si>
  <si>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</si>
  <si>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</si>
  <si>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</si>
  <si>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</si>
  <si>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</si>
  <si>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</si>
  <si>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</si>
  <si>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</si>
  <si>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</si>
  <si>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</si>
  <si>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</si>
  <si>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</si>
  <si>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</si>
  <si>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</si>
  <si>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</si>
  <si>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</si>
  <si>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</si>
  <si>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</si>
  <si>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</si>
  <si>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</si>
  <si>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</si>
  <si>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</si>
  <si>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</si>
  <si>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</si>
  <si>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</si>
  <si>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</si>
  <si>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</si>
  <si>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</si>
  <si>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</si>
  <si>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</si>
  <si>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</si>
  <si>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</si>
  <si>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</si>
  <si>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</si>
  <si>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</si>
  <si>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</si>
  <si>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</si>
  <si>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</si>
  <si>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</si>
  <si>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</si>
  <si>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</si>
  <si>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</si>
  <si>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</si>
  <si>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</si>
  <si>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</si>
  <si>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</si>
  <si>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</si>
  <si>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</si>
  <si>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</si>
  <si>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</si>
  <si>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</si>
  <si>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</si>
  <si>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</si>
  <si>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</si>
  <si>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</si>
  <si>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</si>
  <si>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</si>
  <si>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</si>
  <si>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</si>
  <si>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</si>
  <si>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</si>
  <si>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</si>
  <si>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</si>
  <si>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</si>
  <si>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</si>
  <si>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</si>
  <si>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</si>
  <si>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</si>
  <si>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</si>
  <si>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</si>
  <si>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</si>
  <si>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</si>
  <si>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</si>
  <si>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</si>
  <si>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</si>
  <si>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</si>
  <si>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</si>
  <si>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</si>
  <si>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</si>
  <si>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</si>
  <si>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</si>
  <si>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</si>
  <si>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</si>
  <si>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</si>
  <si>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</si>
  <si>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</si>
  <si>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</si>
  <si>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</si>
  <si>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</si>
  <si>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</si>
  <si>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</si>
  <si>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</si>
  <si>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</si>
  <si>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</si>
  <si>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</si>
  <si>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</si>
  <si>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</si>
  <si>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</si>
  <si>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</si>
  <si>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</si>
  <si>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</si>
  <si>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</si>
  <si>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</si>
  <si>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</si>
  <si>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</si>
  <si>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</si>
  <si>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</si>
  <si>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</si>
  <si>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</si>
  <si>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</si>
  <si>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</si>
  <si>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</si>
  <si>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</si>
  <si>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</si>
  <si>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</si>
  <si>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</si>
  <si>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</si>
  <si>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</si>
  <si>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</si>
  <si>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</si>
  <si>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</si>
  <si>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</si>
  <si>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</si>
  <si>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</si>
  <si>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</si>
  <si>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</si>
  <si>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</si>
  <si>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</si>
  <si>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</si>
  <si>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</si>
  <si>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</si>
  <si>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</si>
  <si>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</si>
  <si>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</si>
  <si>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</si>
  <si>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</si>
  <si>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</si>
  <si>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</si>
  <si>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</si>
  <si>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</si>
  <si>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</si>
  <si>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</si>
  <si>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</si>
  <si>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</si>
  <si>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</si>
  <si>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</si>
  <si>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</si>
  <si>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</si>
  <si>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</si>
  <si>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</si>
  <si>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</si>
  <si>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</si>
  <si>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</si>
  <si>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</si>
  <si>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</si>
  <si>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</si>
  <si>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</si>
  <si>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</si>
  <si>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</si>
  <si>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</si>
  <si>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</si>
  <si>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</si>
  <si>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</si>
  <si>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</si>
  <si>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</si>
  <si>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</si>
  <si>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</si>
  <si>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</si>
  <si>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</si>
  <si>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</si>
  <si>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</si>
  <si>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</si>
  <si>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</si>
  <si>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</si>
  <si>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</si>
  <si>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</si>
  <si>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</si>
  <si>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</si>
  <si>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</si>
  <si>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</si>
  <si>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</si>
  <si>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</si>
  <si>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</si>
  <si>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</si>
  <si>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</si>
  <si>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</si>
  <si>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</si>
  <si>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</si>
  <si>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</si>
  <si>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</si>
  <si>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</si>
  <si>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</si>
  <si>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</si>
  <si>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</si>
  <si>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</si>
  <si>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</si>
  <si>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</si>
  <si>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</si>
  <si>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</si>
  <si>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</si>
  <si>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</si>
  <si>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</si>
  <si>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</si>
  <si>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</si>
  <si>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</si>
  <si>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</si>
  <si>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</si>
  <si>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</si>
  <si>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</si>
  <si>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</si>
  <si>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</si>
  <si>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</si>
  <si>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</si>
  <si>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</si>
  <si>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</si>
  <si>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</si>
  <si>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</si>
  <si>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</si>
  <si>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</si>
  <si>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</si>
  <si>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</si>
  <si>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</si>
  <si>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</si>
  <si>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</si>
  <si>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</si>
  <si>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</si>
  <si>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</si>
  <si>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</si>
  <si>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</si>
  <si>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</si>
  <si>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</si>
  <si>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</si>
  <si>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</si>
  <si>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</si>
  <si>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</si>
  <si>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</si>
  <si>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</si>
  <si>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</si>
  <si>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</si>
  <si>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</si>
  <si>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</si>
  <si>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</si>
  <si>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</si>
  <si>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</si>
  <si>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</si>
  <si>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</si>
  <si>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</si>
  <si>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</si>
  <si>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</si>
  <si>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</si>
  <si>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</si>
  <si>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</si>
  <si>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</si>
  <si>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</si>
  <si>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</si>
  <si>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</si>
  <si>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</si>
  <si>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</si>
  <si>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</si>
  <si>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</si>
  <si>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</si>
  <si>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</si>
  <si>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</si>
  <si>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</si>
  <si>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</si>
  <si>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</si>
  <si>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</si>
  <si>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</si>
  <si>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</si>
  <si>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</si>
  <si>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</si>
  <si>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</si>
  <si>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</si>
  <si>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</si>
  <si>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</si>
  <si>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</si>
  <si>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</si>
  <si>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</si>
  <si>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</si>
  <si>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</si>
  <si>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</si>
  <si>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</si>
  <si>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</si>
  <si>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</si>
  <si>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</si>
  <si>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</si>
  <si>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</si>
  <si>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</si>
  <si>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</si>
  <si>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</si>
  <si>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</si>
  <si>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</si>
  <si>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</si>
  <si>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</si>
  <si>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</si>
  <si>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</si>
  <si>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</si>
  <si>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</si>
  <si>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</si>
  <si>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</si>
  <si>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</si>
  <si>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</si>
  <si>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</si>
  <si>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</si>
  <si>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</si>
  <si>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</si>
  <si>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</si>
  <si>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</si>
  <si>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</si>
  <si>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</si>
  <si>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</si>
  <si>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</si>
  <si>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</si>
  <si>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</si>
  <si>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</si>
  <si>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</si>
  <si>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</si>
  <si>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</si>
  <si>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</si>
  <si>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</si>
  <si>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</si>
  <si>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</si>
  <si>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</si>
  <si>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</si>
  <si>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</si>
  <si>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</si>
  <si>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</si>
  <si>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</si>
  <si>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</si>
  <si>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</si>
  <si>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</si>
  <si>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</si>
  <si>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</si>
  <si>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</si>
  <si>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</si>
  <si>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</si>
  <si>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</si>
  <si>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</si>
  <si>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</si>
  <si>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</si>
  <si>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</si>
  <si>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</si>
  <si>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</si>
  <si>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</si>
  <si>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</si>
  <si>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</si>
  <si>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</si>
  <si>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</si>
  <si>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</si>
  <si>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</si>
  <si>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</si>
  <si>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</si>
  <si>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</si>
  <si>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</si>
  <si>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</si>
  <si>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</si>
  <si>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</si>
  <si>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</si>
  <si>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</si>
  <si>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</si>
  <si>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</si>
  <si>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</si>
  <si>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</si>
  <si>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</si>
  <si>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</si>
  <si>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</si>
  <si>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</si>
  <si>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</si>
  <si>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</si>
  <si>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</si>
  <si>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</si>
  <si>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</si>
  <si>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</si>
  <si>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</si>
  <si>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</si>
  <si>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</si>
  <si>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</si>
  <si>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</si>
  <si>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</si>
  <si>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</si>
  <si>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</si>
  <si>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</si>
  <si>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</si>
  <si>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</si>
  <si>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</si>
  <si>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</si>
  <si>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</si>
  <si>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</si>
  <si>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</si>
  <si>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</si>
  <si>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</si>
  <si>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</si>
  <si>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</si>
  <si>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</si>
  <si>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</si>
  <si>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</si>
  <si>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</si>
  <si>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</si>
  <si>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</si>
  <si>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</si>
  <si>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</si>
  <si>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</si>
  <si>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</si>
  <si>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</si>
  <si>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</si>
  <si>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</si>
  <si>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</si>
  <si>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</si>
  <si>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</si>
  <si>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</si>
  <si>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</si>
  <si>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</si>
  <si>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</si>
  <si>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</si>
  <si>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</si>
  <si>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</si>
  <si>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</si>
  <si>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</si>
  <si>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</si>
  <si>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</si>
  <si>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</si>
  <si>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</si>
  <si>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</si>
  <si>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</si>
  <si>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</si>
  <si>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</si>
  <si>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</si>
  <si>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100 - 'Bank' Loan</t>
  </si>
  <si>
    <t>*Enter board restricted reserved amount</t>
  </si>
  <si>
    <t>*Unrestricted reserve calculated as Total OFB - Restricted.</t>
  </si>
  <si>
    <t>*Unrestricted reserve calculated as Total Resources - Total Expenditures - Contingency - Restricted</t>
  </si>
  <si>
    <t>EXAMPLE</t>
  </si>
  <si>
    <t>Democracy Prep at Agassi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</si>
</sst>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s>
  <fonts count="53" x14ac:knownFonts="1">
    <font>
      <sz val="11"/>
      <color theme="1"/>
      <name val="Aptos Narrow"/>
      <family val="2"/>
      <scheme val="minor"/>
    </font>
    <font>
      <sz val="11"/>
      <color theme="1"/>
      <name val="Calibri"/>
      <family val="2"/>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8" fillId="0" borderId="0"/>
    <xf numFmtId="0" fontId="24" fillId="0" borderId="0" applyNumberFormat="0" applyFill="0" applyBorder="0" applyAlignment="0" applyProtection="0">
      <alignment vertical="top"/>
      <protection locked="0"/>
    </xf>
    <xf numFmtId="44" fontId="8" fillId="0" borderId="0" applyFont="0" applyFill="0" applyBorder="0" applyAlignment="0" applyProtection="0"/>
  </cellStyleXfs>
  <cellXfs count="497">
    <xf numFmtId="0" fontId="0" fillId="0" borderId="0" xfId="0"/>
    <xf numFmtId="49" fontId="4" fillId="0" borderId="1" xfId="0" applyNumberFormat="1" applyFont="1" applyBorder="1" applyAlignment="1">
      <alignment horizontal="left"/>
    </xf>
    <xf numFmtId="49" fontId="4" fillId="0" borderId="2" xfId="0" applyNumberFormat="1" applyFont="1" applyBorder="1" applyAlignment="1">
      <alignment horizontal="left"/>
    </xf>
    <xf numFmtId="0" fontId="4" fillId="0" borderId="3" xfId="0" applyFont="1" applyBorder="1"/>
    <xf numFmtId="0" fontId="4" fillId="0" borderId="0" xfId="0" applyFont="1"/>
    <xf numFmtId="0" fontId="4" fillId="0" borderId="6" xfId="0" applyFont="1" applyBorder="1" applyAlignment="1">
      <alignment horizontal="center" wrapText="1"/>
    </xf>
    <xf numFmtId="49" fontId="4" fillId="0" borderId="5" xfId="0" applyNumberFormat="1" applyFont="1" applyBorder="1" applyAlignment="1">
      <alignment horizontal="left"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49" fontId="5" fillId="0" borderId="15" xfId="0" applyNumberFormat="1" applyFont="1" applyBorder="1" applyAlignment="1">
      <alignment horizontal="left"/>
    </xf>
    <xf numFmtId="0" fontId="5" fillId="0" borderId="16" xfId="0" applyFont="1" applyBorder="1"/>
    <xf numFmtId="49" fontId="4" fillId="0" borderId="14" xfId="0" applyNumberFormat="1" applyFont="1" applyBorder="1" applyAlignment="1">
      <alignment horizontal="left"/>
    </xf>
    <xf numFmtId="49" fontId="4" fillId="0" borderId="11" xfId="0" applyNumberFormat="1" applyFont="1" applyBorder="1" applyAlignment="1">
      <alignment horizontal="left"/>
    </xf>
    <xf numFmtId="0" fontId="4" fillId="0" borderId="12" xfId="0" applyFont="1" applyBorder="1"/>
    <xf numFmtId="37" fontId="4" fillId="2" borderId="17" xfId="0" applyNumberFormat="1" applyFont="1" applyFill="1" applyBorder="1" applyProtection="1">
      <protection locked="0"/>
    </xf>
    <xf numFmtId="37" fontId="4" fillId="2" borderId="16" xfId="0" applyNumberFormat="1" applyFont="1" applyFill="1" applyBorder="1" applyProtection="1">
      <protection locked="0"/>
    </xf>
    <xf numFmtId="49" fontId="4" fillId="0" borderId="10" xfId="0" applyNumberFormat="1" applyFont="1" applyBorder="1" applyAlignment="1">
      <alignment horizontal="left"/>
    </xf>
    <xf numFmtId="37" fontId="4" fillId="2" borderId="13" xfId="0" applyNumberFormat="1" applyFont="1" applyFill="1" applyBorder="1" applyProtection="1">
      <protection locked="0"/>
    </xf>
    <xf numFmtId="37" fontId="4" fillId="2" borderId="12" xfId="0" applyNumberFormat="1" applyFont="1" applyFill="1" applyBorder="1" applyProtection="1">
      <protection locked="0"/>
    </xf>
    <xf numFmtId="49" fontId="4" fillId="0" borderId="15" xfId="0" applyNumberFormat="1" applyFont="1" applyBorder="1" applyAlignment="1">
      <alignment horizontal="left"/>
    </xf>
    <xf numFmtId="0" fontId="4" fillId="0" borderId="12" xfId="0" applyFont="1" applyBorder="1" applyAlignment="1">
      <alignment wrapText="1"/>
    </xf>
    <xf numFmtId="0" fontId="4" fillId="0" borderId="16" xfId="0" applyFont="1" applyBorder="1"/>
    <xf numFmtId="49" fontId="5" fillId="0" borderId="18" xfId="0" applyNumberFormat="1" applyFont="1" applyBorder="1" applyAlignment="1">
      <alignment horizontal="left"/>
    </xf>
    <xf numFmtId="49" fontId="4" fillId="0" borderId="19" xfId="0" applyNumberFormat="1" applyFont="1" applyBorder="1" applyAlignment="1">
      <alignment horizontal="left"/>
    </xf>
    <xf numFmtId="0" fontId="4" fillId="0" borderId="20" xfId="0" applyFont="1" applyBorder="1"/>
    <xf numFmtId="49" fontId="4" fillId="0" borderId="21" xfId="0" applyNumberFormat="1" applyFont="1" applyBorder="1" applyAlignment="1">
      <alignment horizontal="left"/>
    </xf>
    <xf numFmtId="0" fontId="5" fillId="0" borderId="22" xfId="0" applyFont="1" applyBorder="1"/>
    <xf numFmtId="49" fontId="4" fillId="0" borderId="17" xfId="0" applyNumberFormat="1" applyFont="1" applyBorder="1" applyAlignment="1">
      <alignment horizontal="left"/>
    </xf>
    <xf numFmtId="49" fontId="5" fillId="0" borderId="24" xfId="0" applyNumberFormat="1" applyFont="1" applyBorder="1" applyAlignment="1">
      <alignment horizontal="left"/>
    </xf>
    <xf numFmtId="49" fontId="4" fillId="0" borderId="25" xfId="0" applyNumberFormat="1" applyFont="1" applyBorder="1" applyAlignment="1">
      <alignment horizontal="left"/>
    </xf>
    <xf numFmtId="49" fontId="5" fillId="0" borderId="14" xfId="0" applyNumberFormat="1" applyFont="1" applyBorder="1"/>
    <xf numFmtId="49" fontId="5" fillId="0" borderId="15" xfId="0" applyNumberFormat="1" applyFont="1" applyBorder="1"/>
    <xf numFmtId="0" fontId="5" fillId="0" borderId="16" xfId="0" applyFont="1" applyBorder="1" applyAlignment="1">
      <alignment wrapText="1"/>
    </xf>
    <xf numFmtId="49" fontId="4" fillId="0" borderId="14" xfId="0" applyNumberFormat="1" applyFont="1" applyBorder="1"/>
    <xf numFmtId="49" fontId="4" fillId="0" borderId="11" xfId="0" applyNumberFormat="1" applyFont="1" applyBorder="1"/>
    <xf numFmtId="3" fontId="4" fillId="2" borderId="17" xfId="0" applyNumberFormat="1" applyFont="1" applyFill="1" applyBorder="1" applyProtection="1">
      <protection locked="0"/>
    </xf>
    <xf numFmtId="3" fontId="4" fillId="2" borderId="16" xfId="0" applyNumberFormat="1" applyFont="1" applyFill="1" applyBorder="1" applyProtection="1">
      <protection locked="0"/>
    </xf>
    <xf numFmtId="49" fontId="4" fillId="0" borderId="10" xfId="0" applyNumberFormat="1" applyFont="1" applyBorder="1"/>
    <xf numFmtId="3" fontId="4" fillId="2" borderId="13" xfId="0" applyNumberFormat="1" applyFont="1" applyFill="1" applyBorder="1" applyProtection="1">
      <protection locked="0"/>
    </xf>
    <xf numFmtId="3" fontId="4" fillId="2" borderId="12" xfId="0" applyNumberFormat="1" applyFont="1" applyFill="1" applyBorder="1" applyProtection="1">
      <protection locked="0"/>
    </xf>
    <xf numFmtId="49" fontId="5" fillId="0" borderId="24" xfId="0" applyNumberFormat="1" applyFont="1" applyBorder="1"/>
    <xf numFmtId="49" fontId="4" fillId="0" borderId="19" xfId="0" applyNumberFormat="1" applyFont="1" applyBorder="1"/>
    <xf numFmtId="0" fontId="4" fillId="0" borderId="20" xfId="0" applyFont="1" applyBorder="1" applyAlignment="1">
      <alignment wrapText="1"/>
    </xf>
    <xf numFmtId="49" fontId="5" fillId="0" borderId="10" xfId="0" applyNumberFormat="1" applyFont="1" applyBorder="1"/>
    <xf numFmtId="49" fontId="5" fillId="0" borderId="27" xfId="0" applyNumberFormat="1" applyFont="1" applyBorder="1"/>
    <xf numFmtId="49" fontId="4" fillId="0" borderId="28" xfId="0" applyNumberFormat="1" applyFont="1" applyBorder="1"/>
    <xf numFmtId="0" fontId="4" fillId="0" borderId="29" xfId="0" applyFont="1" applyBorder="1"/>
    <xf numFmtId="37" fontId="4" fillId="0" borderId="30" xfId="0" applyNumberFormat="1" applyFont="1" applyBorder="1"/>
    <xf numFmtId="37" fontId="4" fillId="0" borderId="13" xfId="0" applyNumberFormat="1" applyFont="1" applyBorder="1"/>
    <xf numFmtId="37" fontId="4" fillId="0" borderId="12" xfId="0" applyNumberFormat="1" applyFont="1" applyBorder="1"/>
    <xf numFmtId="164" fontId="4" fillId="0" borderId="4" xfId="0" applyNumberFormat="1" applyFont="1" applyBorder="1" applyAlignment="1">
      <alignment horizontal="center" wrapText="1"/>
    </xf>
    <xf numFmtId="164" fontId="4" fillId="0" borderId="5" xfId="3" applyNumberFormat="1" applyFont="1" applyBorder="1" applyAlignment="1">
      <alignment horizontal="right"/>
    </xf>
    <xf numFmtId="0" fontId="4" fillId="0" borderId="0" xfId="3" applyFont="1"/>
    <xf numFmtId="0" fontId="9" fillId="5" borderId="0" xfId="0" applyFont="1" applyFill="1"/>
    <xf numFmtId="0" fontId="9" fillId="5" borderId="0" xfId="0" applyFont="1" applyFill="1" applyAlignment="1">
      <alignment vertical="top"/>
    </xf>
    <xf numFmtId="0" fontId="10" fillId="0" borderId="0" xfId="0" applyFont="1"/>
    <xf numFmtId="0" fontId="9" fillId="0" borderId="0" xfId="0" applyFont="1"/>
    <xf numFmtId="0" fontId="11" fillId="6" borderId="31" xfId="0" applyFont="1" applyFill="1" applyBorder="1" applyAlignment="1">
      <alignment horizontal="left" vertical="top"/>
    </xf>
    <xf numFmtId="0" fontId="10" fillId="6" borderId="9" xfId="0" applyFont="1" applyFill="1" applyBorder="1" applyAlignment="1">
      <alignment vertical="top"/>
    </xf>
    <xf numFmtId="0" fontId="12" fillId="5" borderId="32" xfId="0" applyFont="1" applyFill="1" applyBorder="1" applyAlignment="1">
      <alignment horizontal="center" vertical="top"/>
    </xf>
    <xf numFmtId="0" fontId="9" fillId="5" borderId="33" xfId="0" applyFont="1" applyFill="1" applyBorder="1" applyAlignment="1">
      <alignment vertical="top" wrapText="1"/>
    </xf>
    <xf numFmtId="0" fontId="9" fillId="5" borderId="0" xfId="0" applyFont="1" applyFill="1" applyAlignment="1">
      <alignment horizontal="center" vertical="top"/>
    </xf>
    <xf numFmtId="0" fontId="13" fillId="7" borderId="31" xfId="0" applyFont="1" applyFill="1" applyBorder="1" applyAlignment="1">
      <alignment horizontal="left" vertical="top"/>
    </xf>
    <xf numFmtId="0" fontId="13" fillId="7" borderId="9" xfId="0" applyFont="1" applyFill="1" applyBorder="1" applyAlignment="1">
      <alignment vertical="top"/>
    </xf>
    <xf numFmtId="0" fontId="9" fillId="5" borderId="34" xfId="0" applyFont="1" applyFill="1" applyBorder="1" applyAlignment="1">
      <alignment horizontal="center" vertical="top"/>
    </xf>
    <xf numFmtId="0" fontId="9" fillId="5" borderId="35" xfId="0" applyFont="1" applyFill="1" applyBorder="1" applyAlignment="1">
      <alignment vertical="top"/>
    </xf>
    <xf numFmtId="0" fontId="14" fillId="5" borderId="32" xfId="0" applyFont="1" applyFill="1" applyBorder="1" applyAlignment="1">
      <alignment horizontal="right" vertical="top"/>
    </xf>
    <xf numFmtId="0" fontId="15" fillId="5" borderId="33" xfId="0" applyFont="1" applyFill="1" applyBorder="1" applyAlignment="1">
      <alignment horizontal="left" vertical="top"/>
    </xf>
    <xf numFmtId="0" fontId="16" fillId="0" borderId="0" xfId="0" applyFont="1"/>
    <xf numFmtId="0" fontId="17" fillId="0" borderId="0" xfId="0" applyFont="1"/>
    <xf numFmtId="0" fontId="12" fillId="5" borderId="0" xfId="0" applyFont="1" applyFill="1" applyAlignment="1">
      <alignment horizontal="center" vertical="top"/>
    </xf>
    <xf numFmtId="0" fontId="12" fillId="5" borderId="0" xfId="0" applyFont="1" applyFill="1" applyAlignment="1">
      <alignment horizontal="left" vertical="top"/>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top" wrapText="1"/>
    </xf>
    <xf numFmtId="0" fontId="18" fillId="0" borderId="0" xfId="0" applyFont="1" applyAlignment="1">
      <alignment vertical="top" wrapText="1"/>
    </xf>
    <xf numFmtId="0" fontId="19" fillId="0" borderId="0" xfId="0" applyFont="1" applyAlignment="1">
      <alignment vertical="top" wrapText="1"/>
    </xf>
    <xf numFmtId="0" fontId="12" fillId="8" borderId="38" xfId="0" applyFont="1" applyFill="1" applyBorder="1" applyAlignment="1">
      <alignment horizontal="center" vertical="top"/>
    </xf>
    <xf numFmtId="0" fontId="12" fillId="8" borderId="39" xfId="0" applyFont="1" applyFill="1" applyBorder="1" applyAlignment="1">
      <alignment horizontal="left" vertical="top" wrapText="1"/>
    </xf>
    <xf numFmtId="0" fontId="10" fillId="0" borderId="0" xfId="0" applyFont="1" applyAlignment="1">
      <alignment vertical="top"/>
    </xf>
    <xf numFmtId="0" fontId="9" fillId="0" borderId="0" xfId="0" applyFont="1" applyAlignment="1">
      <alignment vertical="top"/>
    </xf>
    <xf numFmtId="0" fontId="11" fillId="6" borderId="8" xfId="0" applyFont="1" applyFill="1" applyBorder="1" applyAlignment="1">
      <alignment horizontal="left" vertical="top"/>
    </xf>
    <xf numFmtId="0" fontId="11" fillId="6" borderId="40" xfId="0" applyFont="1" applyFill="1" applyBorder="1" applyAlignment="1">
      <alignment horizontal="left" vertical="top" wrapText="1"/>
    </xf>
    <xf numFmtId="0" fontId="18" fillId="0" borderId="0" xfId="0" applyFont="1" applyAlignment="1">
      <alignment vertical="top"/>
    </xf>
    <xf numFmtId="0" fontId="19" fillId="0" borderId="0" xfId="0" applyFont="1" applyAlignment="1">
      <alignment vertical="top"/>
    </xf>
    <xf numFmtId="0" fontId="12" fillId="8" borderId="34" xfId="0" applyFont="1" applyFill="1" applyBorder="1" applyAlignment="1">
      <alignment horizontal="left" vertical="top" wrapText="1"/>
    </xf>
    <xf numFmtId="0" fontId="12" fillId="5" borderId="35" xfId="0" applyFont="1" applyFill="1" applyBorder="1" applyAlignment="1">
      <alignment vertical="top" wrapText="1"/>
    </xf>
    <xf numFmtId="0" fontId="21" fillId="7" borderId="41" xfId="0" applyFont="1" applyFill="1" applyBorder="1" applyAlignment="1">
      <alignment vertical="top" wrapText="1"/>
    </xf>
    <xf numFmtId="0" fontId="20" fillId="7" borderId="42" xfId="0" applyFont="1" applyFill="1" applyBorder="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12" fillId="5" borderId="34" xfId="0" applyFont="1" applyFill="1" applyBorder="1" applyAlignment="1">
      <alignment horizontal="left" vertical="top" wrapText="1"/>
    </xf>
    <xf numFmtId="0" fontId="14" fillId="5" borderId="35" xfId="0" applyFont="1" applyFill="1" applyBorder="1" applyAlignment="1">
      <alignment vertical="top" wrapText="1"/>
    </xf>
    <xf numFmtId="0" fontId="12" fillId="5" borderId="34" xfId="0" applyFont="1" applyFill="1" applyBorder="1" applyAlignment="1">
      <alignment vertical="top" wrapText="1"/>
    </xf>
    <xf numFmtId="0" fontId="15" fillId="5" borderId="35" xfId="0" applyFont="1" applyFill="1" applyBorder="1" applyAlignment="1">
      <alignment horizontal="left" vertical="top" wrapText="1" indent="3"/>
    </xf>
    <xf numFmtId="0" fontId="15" fillId="5" borderId="35" xfId="0" applyFont="1" applyFill="1" applyBorder="1" applyAlignment="1">
      <alignment vertical="top" wrapText="1"/>
    </xf>
    <xf numFmtId="0" fontId="12" fillId="5" borderId="43" xfId="0" applyFont="1" applyFill="1" applyBorder="1" applyAlignment="1">
      <alignment horizontal="center" vertical="center" wrapText="1"/>
    </xf>
    <xf numFmtId="0" fontId="20" fillId="5" borderId="44" xfId="0" applyFont="1" applyFill="1" applyBorder="1" applyAlignment="1">
      <alignment vertical="top" wrapText="1"/>
    </xf>
    <xf numFmtId="0" fontId="12" fillId="5" borderId="34" xfId="0" applyFont="1" applyFill="1" applyBorder="1" applyAlignment="1">
      <alignment horizontal="center" vertical="center" wrapText="1"/>
    </xf>
    <xf numFmtId="0" fontId="20" fillId="5" borderId="35" xfId="0" applyFont="1" applyFill="1" applyBorder="1" applyAlignment="1">
      <alignment vertical="top" wrapText="1"/>
    </xf>
    <xf numFmtId="0" fontId="12" fillId="5" borderId="34" xfId="0" applyFont="1" applyFill="1" applyBorder="1" applyAlignment="1">
      <alignment horizontal="center" vertical="top" wrapText="1"/>
    </xf>
    <xf numFmtId="0" fontId="22" fillId="5" borderId="34" xfId="0" applyFont="1" applyFill="1" applyBorder="1" applyAlignment="1">
      <alignment horizontal="center" vertical="top" wrapText="1"/>
    </xf>
    <xf numFmtId="0" fontId="22" fillId="5" borderId="35" xfId="0" applyFont="1" applyFill="1" applyBorder="1" applyAlignment="1">
      <alignment vertical="top" wrapText="1"/>
    </xf>
    <xf numFmtId="0" fontId="12" fillId="5" borderId="32" xfId="0" applyFont="1" applyFill="1" applyBorder="1" applyAlignment="1">
      <alignment horizontal="center" vertical="top" wrapText="1"/>
    </xf>
    <xf numFmtId="0" fontId="20" fillId="5" borderId="33" xfId="0" applyFont="1" applyFill="1" applyBorder="1" applyAlignment="1">
      <alignment vertical="top" wrapText="1"/>
    </xf>
    <xf numFmtId="0" fontId="21" fillId="7" borderId="34" xfId="0" applyFont="1" applyFill="1" applyBorder="1" applyAlignment="1">
      <alignment vertical="top" wrapText="1"/>
    </xf>
    <xf numFmtId="0" fontId="20" fillId="7" borderId="35" xfId="0" applyFont="1" applyFill="1" applyBorder="1" applyAlignment="1">
      <alignment vertical="top" wrapText="1"/>
    </xf>
    <xf numFmtId="0" fontId="12" fillId="5" borderId="45" xfId="0" applyFont="1" applyFill="1" applyBorder="1" applyAlignment="1">
      <alignment horizontal="center" vertical="top" wrapText="1"/>
    </xf>
    <xf numFmtId="0" fontId="12" fillId="5" borderId="46" xfId="0" applyFont="1" applyFill="1" applyBorder="1" applyAlignment="1">
      <alignment vertical="top" wrapText="1"/>
    </xf>
    <xf numFmtId="0" fontId="12" fillId="5" borderId="34" xfId="0" applyFont="1" applyFill="1" applyBorder="1" applyAlignment="1">
      <alignment horizontal="right" vertical="top" wrapText="1"/>
    </xf>
    <xf numFmtId="0" fontId="20" fillId="0" borderId="0" xfId="0" applyFont="1" applyAlignment="1">
      <alignment vertical="top"/>
    </xf>
    <xf numFmtId="0" fontId="12" fillId="8" borderId="34" xfId="0" applyFont="1" applyFill="1" applyBorder="1" applyAlignment="1">
      <alignment horizontal="right" vertical="top" wrapText="1"/>
    </xf>
    <xf numFmtId="0" fontId="12" fillId="5" borderId="33" xfId="0" applyFont="1" applyFill="1" applyBorder="1" applyAlignment="1">
      <alignment vertical="top" wrapText="1"/>
    </xf>
    <xf numFmtId="0" fontId="21" fillId="7" borderId="45" xfId="0" applyFont="1" applyFill="1" applyBorder="1" applyAlignment="1">
      <alignment vertical="top" wrapText="1"/>
    </xf>
    <xf numFmtId="0" fontId="20" fillId="7" borderId="46" xfId="0" applyFont="1" applyFill="1" applyBorder="1" applyAlignment="1">
      <alignment vertical="top" wrapText="1"/>
    </xf>
    <xf numFmtId="0" fontId="23" fillId="0" borderId="0" xfId="0" applyFont="1" applyAlignment="1">
      <alignment vertical="top"/>
    </xf>
    <xf numFmtId="0" fontId="12" fillId="5" borderId="47" xfId="0" applyFont="1" applyFill="1" applyBorder="1" applyAlignment="1">
      <alignment horizontal="left" vertical="top" wrapText="1"/>
    </xf>
    <xf numFmtId="0" fontId="12" fillId="5" borderId="48" xfId="0" applyFont="1" applyFill="1" applyBorder="1" applyAlignment="1">
      <alignment vertical="top" wrapText="1"/>
    </xf>
    <xf numFmtId="0" fontId="12" fillId="5" borderId="43" xfId="0" applyFont="1" applyFill="1" applyBorder="1" applyAlignment="1">
      <alignment horizontal="left" vertical="top" wrapText="1"/>
    </xf>
    <xf numFmtId="0" fontId="12" fillId="5" borderId="44" xfId="0" applyFont="1" applyFill="1" applyBorder="1" applyAlignment="1">
      <alignment vertical="top" wrapText="1"/>
    </xf>
    <xf numFmtId="0" fontId="11" fillId="6" borderId="45" xfId="0" applyFont="1" applyFill="1" applyBorder="1" applyAlignment="1">
      <alignment horizontal="left" vertical="top"/>
    </xf>
    <xf numFmtId="0" fontId="11" fillId="6" borderId="46" xfId="0" applyFont="1" applyFill="1" applyBorder="1" applyAlignment="1">
      <alignment horizontal="left" vertical="top" wrapText="1"/>
    </xf>
    <xf numFmtId="0" fontId="12" fillId="5" borderId="45" xfId="0" applyFont="1" applyFill="1" applyBorder="1" applyAlignment="1">
      <alignment horizontal="left" vertical="top" wrapText="1"/>
    </xf>
    <xf numFmtId="0" fontId="12" fillId="5" borderId="32" xfId="0" applyFont="1" applyFill="1" applyBorder="1" applyAlignment="1">
      <alignment vertical="top" wrapText="1"/>
    </xf>
    <xf numFmtId="0" fontId="15" fillId="5" borderId="33" xfId="0" applyFont="1" applyFill="1" applyBorder="1" applyAlignment="1">
      <alignment vertical="top" wrapText="1"/>
    </xf>
    <xf numFmtId="0" fontId="20" fillId="5" borderId="35" xfId="0" applyFont="1" applyFill="1" applyBorder="1" applyAlignment="1">
      <alignment vertical="center" wrapText="1"/>
    </xf>
    <xf numFmtId="0" fontId="11" fillId="6" borderId="9" xfId="0" applyFont="1" applyFill="1" applyBorder="1" applyAlignment="1">
      <alignment horizontal="left" vertical="top" wrapText="1"/>
    </xf>
    <xf numFmtId="0" fontId="12" fillId="5" borderId="35" xfId="0" applyFont="1" applyFill="1" applyBorder="1" applyAlignment="1">
      <alignment horizontal="left" vertical="top" wrapText="1"/>
    </xf>
    <xf numFmtId="0" fontId="12" fillId="5" borderId="33" xfId="0" applyFont="1" applyFill="1" applyBorder="1" applyAlignment="1">
      <alignment horizontal="left" vertical="top" wrapText="1"/>
    </xf>
    <xf numFmtId="0" fontId="12" fillId="5" borderId="32" xfId="0" applyFont="1" applyFill="1" applyBorder="1" applyAlignment="1">
      <alignment horizontal="left" vertical="top" wrapText="1"/>
    </xf>
    <xf numFmtId="0" fontId="21" fillId="0" borderId="0" xfId="0" applyFont="1" applyAlignment="1">
      <alignment horizontal="center" vertical="top" wrapText="1"/>
    </xf>
    <xf numFmtId="0" fontId="20" fillId="0" borderId="0" xfId="0" applyFont="1" applyAlignment="1">
      <alignment horizontal="left" vertical="top" wrapText="1"/>
    </xf>
    <xf numFmtId="0" fontId="12" fillId="0" borderId="0" xfId="0" applyFont="1" applyAlignment="1">
      <alignment horizontal="left" vertical="top" wrapText="1"/>
    </xf>
    <xf numFmtId="0" fontId="20" fillId="0" borderId="0" xfId="0" applyFont="1" applyAlignment="1">
      <alignment vertical="top" wrapText="1"/>
    </xf>
    <xf numFmtId="0" fontId="12" fillId="0" borderId="0" xfId="0" applyFont="1" applyAlignment="1">
      <alignment vertical="top" wrapText="1"/>
    </xf>
    <xf numFmtId="0" fontId="25" fillId="0" borderId="0" xfId="4" applyFont="1" applyFill="1" applyAlignment="1" applyProtection="1">
      <alignment horizontal="center" vertical="top" wrapText="1"/>
    </xf>
    <xf numFmtId="0" fontId="12" fillId="0" borderId="0" xfId="0" applyFont="1" applyAlignment="1">
      <alignment horizontal="center" vertical="top"/>
    </xf>
    <xf numFmtId="0" fontId="20" fillId="5" borderId="0" xfId="0" applyFont="1" applyFill="1" applyAlignment="1">
      <alignment horizontal="center" vertical="top"/>
    </xf>
    <xf numFmtId="0" fontId="20" fillId="5" borderId="0" xfId="0" applyFont="1" applyFill="1" applyAlignment="1">
      <alignment vertical="top"/>
    </xf>
    <xf numFmtId="0" fontId="20" fillId="0" borderId="0" xfId="0" applyFont="1"/>
    <xf numFmtId="0" fontId="18" fillId="6" borderId="9" xfId="0" applyFont="1" applyFill="1" applyBorder="1" applyAlignment="1">
      <alignment vertical="top"/>
    </xf>
    <xf numFmtId="0" fontId="26" fillId="0" borderId="0" xfId="0" applyFont="1"/>
    <xf numFmtId="0" fontId="20" fillId="5" borderId="32" xfId="0" applyFont="1" applyFill="1" applyBorder="1" applyAlignment="1">
      <alignment vertical="top" wrapText="1"/>
    </xf>
    <xf numFmtId="0" fontId="20" fillId="5" borderId="0" xfId="0" applyFont="1" applyFill="1" applyAlignment="1">
      <alignment vertical="top" wrapText="1"/>
    </xf>
    <xf numFmtId="0" fontId="12" fillId="9" borderId="31" xfId="0" applyFont="1" applyFill="1" applyBorder="1" applyAlignment="1">
      <alignment horizontal="left" vertical="top"/>
    </xf>
    <xf numFmtId="0" fontId="12" fillId="9" borderId="9" xfId="0" applyFont="1" applyFill="1" applyBorder="1" applyAlignment="1">
      <alignment vertical="top"/>
    </xf>
    <xf numFmtId="0" fontId="20" fillId="5" borderId="34" xfId="0" applyFont="1" applyFill="1" applyBorder="1" applyAlignment="1">
      <alignment horizontal="center" vertical="top"/>
    </xf>
    <xf numFmtId="0" fontId="20" fillId="5" borderId="35" xfId="0" applyFont="1" applyFill="1" applyBorder="1" applyAlignment="1">
      <alignment vertical="top"/>
    </xf>
    <xf numFmtId="0" fontId="20" fillId="5" borderId="32" xfId="0" applyFont="1" applyFill="1" applyBorder="1" applyAlignment="1">
      <alignment horizontal="center" vertical="top"/>
    </xf>
    <xf numFmtId="0" fontId="20" fillId="5" borderId="33" xfId="0" applyFont="1" applyFill="1" applyBorder="1" applyAlignment="1">
      <alignment vertical="top"/>
    </xf>
    <xf numFmtId="0" fontId="11" fillId="6" borderId="31" xfId="0" applyFont="1" applyFill="1" applyBorder="1" applyAlignment="1">
      <alignment horizontal="center" vertical="center" wrapText="1"/>
    </xf>
    <xf numFmtId="0" fontId="11" fillId="6" borderId="9" xfId="0" applyFont="1" applyFill="1" applyBorder="1" applyAlignment="1">
      <alignment horizontal="center" vertical="top" wrapText="1"/>
    </xf>
    <xf numFmtId="0" fontId="12" fillId="8" borderId="45" xfId="0" applyFont="1" applyFill="1" applyBorder="1" applyAlignment="1">
      <alignment horizontal="center" vertical="top"/>
    </xf>
    <xf numFmtId="0" fontId="12" fillId="8" borderId="46" xfId="0" applyFont="1" applyFill="1" applyBorder="1" applyAlignment="1">
      <alignment horizontal="left" vertical="top" wrapText="1"/>
    </xf>
    <xf numFmtId="0" fontId="12" fillId="5" borderId="32" xfId="0" applyFont="1" applyFill="1" applyBorder="1" applyAlignment="1">
      <alignment horizontal="left" vertical="top"/>
    </xf>
    <xf numFmtId="1" fontId="12" fillId="5" borderId="34" xfId="0" applyNumberFormat="1" applyFont="1" applyFill="1" applyBorder="1" applyAlignment="1">
      <alignment horizontal="left" vertical="top" wrapText="1"/>
    </xf>
    <xf numFmtId="1" fontId="12" fillId="8" borderId="34" xfId="0" applyNumberFormat="1" applyFont="1" applyFill="1" applyBorder="1" applyAlignment="1">
      <alignment horizontal="center" vertical="top" wrapText="1"/>
    </xf>
    <xf numFmtId="1" fontId="12" fillId="5" borderId="34" xfId="0" applyNumberFormat="1" applyFont="1" applyFill="1" applyBorder="1" applyAlignment="1">
      <alignment horizontal="right" vertical="top" wrapText="1"/>
    </xf>
    <xf numFmtId="0" fontId="12" fillId="0" borderId="35" xfId="0" applyFont="1" applyBorder="1" applyAlignment="1">
      <alignment vertical="top" wrapText="1"/>
    </xf>
    <xf numFmtId="1" fontId="27" fillId="8" borderId="34" xfId="0" applyNumberFormat="1" applyFont="1" applyFill="1" applyBorder="1" applyAlignment="1">
      <alignment horizontal="center" vertical="top" wrapText="1"/>
    </xf>
    <xf numFmtId="0" fontId="28" fillId="0" borderId="35" xfId="0" applyFont="1" applyBorder="1" applyAlignment="1">
      <alignment vertical="top" wrapText="1"/>
    </xf>
    <xf numFmtId="0" fontId="12" fillId="8" borderId="34" xfId="0" applyFont="1" applyFill="1" applyBorder="1" applyAlignment="1">
      <alignment horizontal="center" vertical="top" wrapText="1"/>
    </xf>
    <xf numFmtId="1" fontId="21" fillId="7" borderId="41" xfId="0" applyNumberFormat="1" applyFont="1" applyFill="1" applyBorder="1" applyAlignment="1">
      <alignment vertical="top" wrapText="1"/>
    </xf>
    <xf numFmtId="0" fontId="12" fillId="5" borderId="32" xfId="0" applyFont="1" applyFill="1" applyBorder="1" applyAlignment="1">
      <alignment horizontal="right" vertical="top" wrapText="1"/>
    </xf>
    <xf numFmtId="0" fontId="12" fillId="8" borderId="32" xfId="0" applyFont="1" applyFill="1" applyBorder="1" applyAlignment="1">
      <alignment horizontal="center" vertical="top" wrapText="1"/>
    </xf>
    <xf numFmtId="1" fontId="12" fillId="5" borderId="34" xfId="0" applyNumberFormat="1" applyFont="1" applyFill="1" applyBorder="1" applyAlignment="1">
      <alignment horizontal="center" vertical="top" wrapText="1"/>
    </xf>
    <xf numFmtId="0" fontId="12" fillId="8" borderId="32" xfId="0" applyFont="1" applyFill="1" applyBorder="1" applyAlignment="1">
      <alignment horizontal="left" vertical="top" wrapText="1"/>
    </xf>
    <xf numFmtId="0" fontId="12" fillId="0" borderId="33" xfId="0" applyFont="1" applyBorder="1" applyAlignment="1">
      <alignment vertical="top" wrapText="1"/>
    </xf>
    <xf numFmtId="1" fontId="21" fillId="7" borderId="49" xfId="0" applyNumberFormat="1" applyFont="1" applyFill="1" applyBorder="1" applyAlignment="1">
      <alignment vertical="top" wrapText="1"/>
    </xf>
    <xf numFmtId="0" fontId="20" fillId="7" borderId="50" xfId="0" applyFont="1" applyFill="1" applyBorder="1" applyAlignment="1">
      <alignment vertical="top" wrapText="1"/>
    </xf>
    <xf numFmtId="0" fontId="9" fillId="5" borderId="35" xfId="0" applyFont="1" applyFill="1" applyBorder="1" applyAlignment="1">
      <alignment vertical="top" wrapText="1"/>
    </xf>
    <xf numFmtId="1" fontId="13" fillId="5" borderId="34" xfId="0" applyNumberFormat="1" applyFont="1" applyFill="1" applyBorder="1" applyAlignment="1">
      <alignment horizontal="center" vertical="top" wrapText="1"/>
    </xf>
    <xf numFmtId="0" fontId="12" fillId="0" borderId="34" xfId="0" applyFont="1" applyBorder="1" applyAlignment="1">
      <alignment horizontal="left" vertical="top" wrapText="1"/>
    </xf>
    <xf numFmtId="1" fontId="12" fillId="5" borderId="32" xfId="0" applyNumberFormat="1" applyFont="1" applyFill="1" applyBorder="1" applyAlignment="1">
      <alignment horizontal="left" vertical="top" wrapText="1"/>
    </xf>
    <xf numFmtId="1" fontId="20" fillId="0" borderId="0" xfId="0" applyNumberFormat="1" applyFont="1" applyAlignment="1">
      <alignment vertical="top" wrapText="1"/>
    </xf>
    <xf numFmtId="0" fontId="30" fillId="0" borderId="0" xfId="4" applyFont="1" applyFill="1" applyBorder="1" applyAlignment="1" applyProtection="1">
      <alignment horizontal="center" vertical="top" wrapText="1"/>
    </xf>
    <xf numFmtId="0" fontId="20" fillId="0" borderId="0" xfId="0" applyFont="1" applyAlignment="1">
      <alignment horizontal="center" vertical="top" wrapText="1"/>
    </xf>
    <xf numFmtId="0" fontId="30" fillId="0" borderId="0" xfId="4" applyFont="1" applyFill="1" applyAlignment="1" applyProtection="1">
      <alignment horizontal="center" vertical="top" wrapText="1"/>
    </xf>
    <xf numFmtId="0" fontId="20" fillId="0" borderId="0" xfId="0" applyFont="1" applyAlignment="1">
      <alignment horizontal="center" vertical="top"/>
    </xf>
    <xf numFmtId="0" fontId="20" fillId="0" borderId="0" xfId="0" applyFont="1" applyProtection="1">
      <protection locked="0"/>
    </xf>
    <xf numFmtId="0" fontId="32" fillId="5" borderId="0" xfId="0" applyFont="1" applyFill="1" applyAlignment="1">
      <alignment horizontal="center" vertical="top"/>
    </xf>
    <xf numFmtId="0" fontId="10" fillId="5" borderId="0" xfId="0" applyFont="1" applyFill="1" applyAlignment="1">
      <alignment vertical="top"/>
    </xf>
    <xf numFmtId="49" fontId="20" fillId="5" borderId="32" xfId="0" applyNumberFormat="1" applyFont="1" applyFill="1" applyBorder="1" applyAlignment="1">
      <alignment horizontal="center" vertical="top"/>
    </xf>
    <xf numFmtId="49" fontId="12" fillId="0" borderId="0" xfId="0" applyNumberFormat="1" applyFont="1" applyAlignment="1">
      <alignment horizontal="center" vertical="top"/>
    </xf>
    <xf numFmtId="0" fontId="20" fillId="5" borderId="35" xfId="0" applyFont="1" applyFill="1" applyBorder="1" applyAlignment="1">
      <alignment horizontal="left" vertical="top" wrapText="1"/>
    </xf>
    <xf numFmtId="0" fontId="12" fillId="5" borderId="35" xfId="0" applyFont="1" applyFill="1" applyBorder="1" applyAlignment="1">
      <alignment horizontal="left" vertical="top" wrapText="1" indent="3"/>
    </xf>
    <xf numFmtId="0" fontId="12" fillId="5" borderId="33" xfId="0" applyFont="1" applyFill="1" applyBorder="1" applyAlignment="1">
      <alignment horizontal="left" vertical="top" wrapText="1" indent="3"/>
    </xf>
    <xf numFmtId="0" fontId="21" fillId="7" borderId="5" xfId="0" applyFont="1" applyFill="1" applyBorder="1" applyAlignment="1">
      <alignment vertical="top" wrapText="1"/>
    </xf>
    <xf numFmtId="0" fontId="20" fillId="7" borderId="6" xfId="0" applyFont="1" applyFill="1" applyBorder="1" applyAlignment="1">
      <alignment vertical="top" wrapText="1"/>
    </xf>
    <xf numFmtId="0" fontId="12" fillId="8" borderId="45" xfId="0" applyFont="1" applyFill="1" applyBorder="1" applyAlignment="1">
      <alignment horizontal="left" vertical="top" wrapText="1"/>
    </xf>
    <xf numFmtId="0" fontId="12" fillId="5" borderId="46" xfId="0" applyFont="1" applyFill="1" applyBorder="1" applyAlignment="1">
      <alignment horizontal="left" vertical="top" wrapText="1"/>
    </xf>
    <xf numFmtId="0" fontId="12" fillId="8" borderId="34" xfId="0" applyFont="1" applyFill="1" applyBorder="1" applyAlignment="1">
      <alignment horizontal="center" wrapText="1"/>
    </xf>
    <xf numFmtId="0" fontId="12" fillId="8" borderId="34"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left" vertical="top" wrapText="1"/>
    </xf>
    <xf numFmtId="0" fontId="12" fillId="5" borderId="32" xfId="0" applyFont="1" applyFill="1" applyBorder="1" applyAlignment="1">
      <alignment horizontal="center" vertical="center" wrapText="1"/>
    </xf>
    <xf numFmtId="0" fontId="28" fillId="5" borderId="32" xfId="0" applyFont="1" applyFill="1" applyBorder="1" applyAlignment="1">
      <alignment horizontal="left" vertical="top" wrapText="1"/>
    </xf>
    <xf numFmtId="0" fontId="28" fillId="5" borderId="33" xfId="0" applyFont="1" applyFill="1" applyBorder="1" applyAlignment="1">
      <alignment vertical="top" wrapText="1"/>
    </xf>
    <xf numFmtId="0" fontId="12" fillId="5" borderId="34" xfId="4" applyFont="1" applyFill="1" applyBorder="1" applyAlignment="1" applyProtection="1">
      <alignment horizontal="center" vertical="top" wrapText="1"/>
    </xf>
    <xf numFmtId="0" fontId="12" fillId="5" borderId="32" xfId="4" applyFont="1" applyFill="1" applyBorder="1" applyAlignment="1" applyProtection="1">
      <alignment horizontal="center" vertical="top" wrapText="1"/>
    </xf>
    <xf numFmtId="49" fontId="12" fillId="5" borderId="32" xfId="4" applyNumberFormat="1" applyFont="1" applyFill="1" applyBorder="1" applyAlignment="1" applyProtection="1">
      <alignment horizontal="center" vertical="top" wrapText="1"/>
    </xf>
    <xf numFmtId="0" fontId="20" fillId="5" borderId="0" xfId="0" applyFont="1" applyFill="1"/>
    <xf numFmtId="0" fontId="20" fillId="5" borderId="0" xfId="0" applyFont="1" applyFill="1" applyProtection="1">
      <protection locked="0"/>
    </xf>
    <xf numFmtId="0" fontId="11" fillId="6" borderId="45" xfId="0" applyFont="1" applyFill="1" applyBorder="1" applyAlignment="1">
      <alignment horizontal="left"/>
    </xf>
    <xf numFmtId="0" fontId="18" fillId="6" borderId="46" xfId="0" applyFont="1" applyFill="1" applyBorder="1" applyProtection="1">
      <protection locked="0"/>
    </xf>
    <xf numFmtId="0" fontId="12" fillId="5" borderId="0" xfId="0" applyFont="1" applyFill="1"/>
    <xf numFmtId="0" fontId="12" fillId="5" borderId="0" xfId="0" applyFont="1" applyFill="1" applyProtection="1">
      <protection locked="0"/>
    </xf>
    <xf numFmtId="0" fontId="20" fillId="5" borderId="34" xfId="0" applyFont="1" applyFill="1" applyBorder="1" applyAlignment="1">
      <alignment horizontal="left" vertical="top"/>
    </xf>
    <xf numFmtId="0" fontId="20" fillId="5" borderId="34" xfId="4" applyNumberFormat="1" applyFont="1" applyFill="1" applyBorder="1" applyAlignment="1" applyProtection="1">
      <alignment horizontal="left" vertical="top" wrapText="1"/>
    </xf>
    <xf numFmtId="0" fontId="20" fillId="5" borderId="34" xfId="4" applyNumberFormat="1" applyFont="1" applyFill="1" applyBorder="1" applyAlignment="1" applyProtection="1">
      <alignment horizontal="center" vertical="top" wrapText="1"/>
    </xf>
    <xf numFmtId="0" fontId="20" fillId="5" borderId="35" xfId="0" applyFont="1" applyFill="1" applyBorder="1"/>
    <xf numFmtId="0" fontId="20" fillId="5" borderId="34" xfId="0" applyFont="1" applyFill="1" applyBorder="1" applyAlignment="1">
      <alignment horizontal="center"/>
    </xf>
    <xf numFmtId="0" fontId="20" fillId="5" borderId="34" xfId="0" applyFont="1" applyFill="1" applyBorder="1" applyAlignment="1">
      <alignment horizontal="left"/>
    </xf>
    <xf numFmtId="0" fontId="20" fillId="5" borderId="32" xfId="0" applyFont="1" applyFill="1" applyBorder="1" applyAlignment="1">
      <alignment horizontal="left"/>
    </xf>
    <xf numFmtId="0" fontId="20" fillId="5" borderId="33" xfId="0" applyFont="1" applyFill="1" applyBorder="1"/>
    <xf numFmtId="0" fontId="12" fillId="8" borderId="32" xfId="4" applyNumberFormat="1" applyFont="1" applyFill="1" applyBorder="1" applyAlignment="1" applyProtection="1">
      <alignment horizontal="center" vertical="top" wrapText="1"/>
    </xf>
    <xf numFmtId="0" fontId="20" fillId="0" borderId="0" xfId="0" applyFont="1" applyAlignment="1">
      <alignment vertical="center"/>
    </xf>
    <xf numFmtId="0" fontId="12" fillId="0" borderId="32" xfId="4" applyNumberFormat="1" applyFont="1" applyFill="1" applyBorder="1" applyAlignment="1" applyProtection="1">
      <alignment horizontal="left" vertical="top" wrapText="1"/>
    </xf>
    <xf numFmtId="0" fontId="12" fillId="8" borderId="34" xfId="4" applyNumberFormat="1" applyFont="1" applyFill="1" applyBorder="1" applyAlignment="1" applyProtection="1">
      <alignment horizontal="left" vertical="top" wrapText="1"/>
    </xf>
    <xf numFmtId="0" fontId="12" fillId="5" borderId="34" xfId="4" applyNumberFormat="1" applyFont="1" applyFill="1" applyBorder="1" applyAlignment="1" applyProtection="1">
      <alignment horizontal="center" vertical="top" wrapText="1"/>
    </xf>
    <xf numFmtId="0" fontId="12" fillId="5" borderId="32" xfId="4" applyNumberFormat="1" applyFont="1" applyFill="1" applyBorder="1" applyAlignment="1" applyProtection="1">
      <alignment horizontal="center" vertical="top" wrapText="1"/>
    </xf>
    <xf numFmtId="0" fontId="12" fillId="5" borderId="34" xfId="4" applyNumberFormat="1" applyFont="1" applyFill="1" applyBorder="1" applyAlignment="1" applyProtection="1">
      <alignment horizontal="right" vertical="top" wrapText="1"/>
    </xf>
    <xf numFmtId="0" fontId="12" fillId="8" borderId="32" xfId="4" applyNumberFormat="1" applyFont="1" applyFill="1" applyBorder="1" applyAlignment="1" applyProtection="1">
      <alignment horizontal="left" vertical="top" wrapText="1"/>
    </xf>
    <xf numFmtId="0" fontId="12" fillId="5" borderId="45" xfId="4" applyNumberFormat="1" applyFont="1" applyFill="1" applyBorder="1" applyAlignment="1" applyProtection="1">
      <alignment horizontal="center" vertical="top" wrapText="1"/>
    </xf>
    <xf numFmtId="0" fontId="12" fillId="5" borderId="34" xfId="4" applyFont="1" applyFill="1" applyBorder="1" applyAlignment="1" applyProtection="1">
      <alignment horizontal="right" vertical="top" wrapText="1"/>
    </xf>
    <xf numFmtId="0" fontId="11" fillId="6" borderId="31" xfId="0" applyFont="1" applyFill="1" applyBorder="1" applyAlignment="1">
      <alignment vertical="top" wrapText="1"/>
    </xf>
    <xf numFmtId="0" fontId="11" fillId="6" borderId="9" xfId="0" applyFont="1" applyFill="1" applyBorder="1" applyAlignment="1">
      <alignment vertical="top" wrapText="1"/>
    </xf>
    <xf numFmtId="0" fontId="12" fillId="0" borderId="31" xfId="4" applyNumberFormat="1" applyFont="1" applyFill="1" applyBorder="1" applyAlignment="1" applyProtection="1">
      <alignment horizontal="left" vertical="top" wrapText="1"/>
    </xf>
    <xf numFmtId="0" fontId="12" fillId="5" borderId="9" xfId="0" applyFont="1" applyFill="1" applyBorder="1" applyAlignment="1">
      <alignment vertical="top" wrapText="1"/>
    </xf>
    <xf numFmtId="0" fontId="12" fillId="0" borderId="32" xfId="4" applyFont="1" applyFill="1" applyBorder="1" applyAlignment="1" applyProtection="1">
      <alignment horizontal="left" vertical="top" wrapText="1"/>
    </xf>
    <xf numFmtId="0" fontId="12" fillId="0" borderId="32" xfId="0" applyFont="1" applyBorder="1" applyAlignment="1">
      <alignment horizontal="left" vertical="top" wrapText="1"/>
    </xf>
    <xf numFmtId="0" fontId="20" fillId="0" borderId="0" xfId="0" applyFont="1" applyAlignment="1">
      <alignment horizontal="center"/>
    </xf>
    <xf numFmtId="0" fontId="31" fillId="5" borderId="0" xfId="0" applyFont="1" applyFill="1" applyAlignment="1">
      <alignment vertical="top"/>
    </xf>
    <xf numFmtId="0" fontId="11" fillId="6" borderId="31" xfId="0" applyFont="1" applyFill="1" applyBorder="1" applyAlignment="1">
      <alignment vertical="top"/>
    </xf>
    <xf numFmtId="14" fontId="18" fillId="6" borderId="9" xfId="0" applyNumberFormat="1" applyFont="1" applyFill="1" applyBorder="1" applyProtection="1">
      <protection locked="0"/>
    </xf>
    <xf numFmtId="0" fontId="26" fillId="0" borderId="0" xfId="0" applyFont="1" applyProtection="1">
      <protection locked="0"/>
    </xf>
    <xf numFmtId="0" fontId="14" fillId="5" borderId="34" xfId="0" applyFont="1" applyFill="1" applyBorder="1" applyAlignment="1">
      <alignment horizontal="center" vertical="top" wrapText="1"/>
    </xf>
    <xf numFmtId="0" fontId="15" fillId="0" borderId="0" xfId="0" applyFont="1" applyProtection="1">
      <protection locked="0"/>
    </xf>
    <xf numFmtId="0" fontId="15" fillId="0" borderId="0" xfId="0" applyFont="1"/>
    <xf numFmtId="0" fontId="20" fillId="5" borderId="34" xfId="0" applyFont="1" applyFill="1" applyBorder="1" applyAlignment="1">
      <alignment horizontal="right" vertical="top"/>
    </xf>
    <xf numFmtId="0" fontId="20" fillId="5" borderId="32" xfId="0" applyFont="1" applyFill="1" applyBorder="1" applyAlignment="1">
      <alignment horizontal="right" vertical="top"/>
    </xf>
    <xf numFmtId="0" fontId="20" fillId="5" borderId="33" xfId="0" applyFont="1" applyFill="1" applyBorder="1" applyAlignment="1">
      <alignment horizontal="left" vertical="top"/>
    </xf>
    <xf numFmtId="0" fontId="12" fillId="8" borderId="34" xfId="0" applyFont="1" applyFill="1" applyBorder="1" applyAlignment="1">
      <alignment horizontal="left" vertical="top"/>
    </xf>
    <xf numFmtId="0" fontId="12" fillId="5" borderId="34" xfId="0" applyFont="1" applyFill="1" applyBorder="1" applyAlignment="1">
      <alignment horizontal="right" vertical="top"/>
    </xf>
    <xf numFmtId="0" fontId="12" fillId="5" borderId="34" xfId="0" applyFont="1" applyFill="1" applyBorder="1" applyAlignment="1">
      <alignment horizontal="center" vertical="top"/>
    </xf>
    <xf numFmtId="0" fontId="12" fillId="5" borderId="32" xfId="0" applyFont="1" applyFill="1" applyBorder="1" applyAlignment="1">
      <alignment horizontal="right" vertical="top"/>
    </xf>
    <xf numFmtId="0" fontId="12" fillId="8" borderId="34" xfId="0" applyFont="1" applyFill="1" applyBorder="1" applyAlignment="1">
      <alignment horizontal="center" vertical="top"/>
    </xf>
    <xf numFmtId="0" fontId="12" fillId="8" borderId="34" xfId="0" applyFont="1" applyFill="1" applyBorder="1" applyAlignment="1">
      <alignment horizontal="right" vertical="top"/>
    </xf>
    <xf numFmtId="0" fontId="12" fillId="5" borderId="0" xfId="0" applyFont="1" applyFill="1" applyAlignment="1">
      <alignment vertical="top" wrapText="1"/>
    </xf>
    <xf numFmtId="0" fontId="12" fillId="8" borderId="0" xfId="0" applyFont="1" applyFill="1" applyAlignment="1">
      <alignment horizontal="right" vertical="top" wrapText="1"/>
    </xf>
    <xf numFmtId="0" fontId="12" fillId="8" borderId="32" xfId="0" applyFont="1" applyFill="1" applyBorder="1" applyAlignment="1">
      <alignment horizontal="right" vertical="top"/>
    </xf>
    <xf numFmtId="0" fontId="33" fillId="5" borderId="34" xfId="0" applyFont="1" applyFill="1" applyBorder="1" applyAlignment="1">
      <alignment horizontal="center" vertical="top"/>
    </xf>
    <xf numFmtId="0" fontId="33" fillId="5" borderId="34" xfId="0" applyFont="1" applyFill="1" applyBorder="1" applyAlignment="1">
      <alignment horizontal="right" vertical="top" wrapText="1"/>
    </xf>
    <xf numFmtId="0" fontId="33" fillId="5" borderId="34" xfId="0" applyFont="1" applyFill="1" applyBorder="1"/>
    <xf numFmtId="0" fontId="13" fillId="5" borderId="34" xfId="0" applyFont="1" applyFill="1" applyBorder="1" applyAlignment="1">
      <alignment horizontal="right" vertical="top" wrapText="1"/>
    </xf>
    <xf numFmtId="0" fontId="13" fillId="5" borderId="32" xfId="0" applyFont="1" applyFill="1" applyBorder="1" applyAlignment="1">
      <alignment horizontal="right" vertical="top" wrapText="1"/>
    </xf>
    <xf numFmtId="0" fontId="17" fillId="5" borderId="33" xfId="0" applyFont="1" applyFill="1" applyBorder="1" applyAlignment="1">
      <alignment horizontal="left" vertical="top" wrapText="1" indent="3"/>
    </xf>
    <xf numFmtId="0" fontId="21" fillId="7" borderId="31" xfId="0" applyFont="1" applyFill="1" applyBorder="1" applyAlignment="1">
      <alignment vertical="top" wrapText="1"/>
    </xf>
    <xf numFmtId="0" fontId="20" fillId="7" borderId="9" xfId="0" applyFont="1" applyFill="1" applyBorder="1" applyAlignment="1">
      <alignment vertical="top" wrapText="1"/>
    </xf>
    <xf numFmtId="0" fontId="12" fillId="5" borderId="34" xfId="0" applyFont="1" applyFill="1" applyBorder="1" applyAlignment="1">
      <alignment horizontal="left" vertical="top"/>
    </xf>
    <xf numFmtId="0" fontId="20" fillId="0" borderId="32" xfId="0" applyFont="1" applyBorder="1"/>
    <xf numFmtId="0" fontId="20" fillId="0" borderId="33" xfId="0" applyFont="1" applyBorder="1" applyAlignment="1">
      <alignment vertical="top" wrapText="1"/>
    </xf>
    <xf numFmtId="0" fontId="12" fillId="9" borderId="9" xfId="0" applyFont="1" applyFill="1" applyBorder="1"/>
    <xf numFmtId="0" fontId="20" fillId="5" borderId="34" xfId="0" applyFont="1" applyFill="1" applyBorder="1" applyAlignment="1">
      <alignment vertical="top"/>
    </xf>
    <xf numFmtId="49" fontId="20" fillId="5" borderId="0" xfId="0" applyNumberFormat="1" applyFont="1" applyFill="1" applyAlignment="1">
      <alignment horizontal="center" vertical="top"/>
    </xf>
    <xf numFmtId="0" fontId="12" fillId="5" borderId="0" xfId="0" applyFont="1" applyFill="1" applyAlignment="1">
      <alignment wrapText="1"/>
    </xf>
    <xf numFmtId="0" fontId="11" fillId="6" borderId="45" xfId="0" applyFont="1" applyFill="1" applyBorder="1" applyAlignment="1">
      <alignment vertical="top"/>
    </xf>
    <xf numFmtId="0" fontId="11" fillId="6" borderId="46" xfId="0" applyFont="1" applyFill="1" applyBorder="1" applyAlignment="1">
      <alignment vertical="top"/>
    </xf>
    <xf numFmtId="1" fontId="39" fillId="5" borderId="45" xfId="1" applyNumberFormat="1" applyFont="1" applyFill="1" applyBorder="1" applyAlignment="1" applyProtection="1">
      <alignment horizontal="right" vertical="top"/>
      <protection locked="0"/>
    </xf>
    <xf numFmtId="0" fontId="39" fillId="5" borderId="46" xfId="0" applyFont="1" applyFill="1" applyBorder="1" applyAlignment="1">
      <alignment vertical="top"/>
    </xf>
    <xf numFmtId="1" fontId="20" fillId="5" borderId="35" xfId="1" applyNumberFormat="1" applyFont="1" applyFill="1" applyBorder="1" applyAlignment="1" applyProtection="1">
      <alignment horizontal="left" vertical="top" wrapText="1"/>
      <protection locked="0"/>
    </xf>
    <xf numFmtId="1" fontId="20" fillId="5" borderId="33" xfId="1" applyNumberFormat="1" applyFont="1" applyFill="1" applyBorder="1" applyAlignment="1" applyProtection="1">
      <alignment horizontal="left" vertical="top" wrapText="1"/>
      <protection locked="0"/>
    </xf>
    <xf numFmtId="1" fontId="20" fillId="0" borderId="0" xfId="1" applyNumberFormat="1" applyFont="1" applyFill="1" applyBorder="1" applyAlignment="1" applyProtection="1">
      <alignment horizontal="center"/>
      <protection locked="0"/>
    </xf>
    <xf numFmtId="0" fontId="40" fillId="6" borderId="31" xfId="0" applyFont="1" applyFill="1" applyBorder="1"/>
    <xf numFmtId="0" fontId="40" fillId="6" borderId="9" xfId="0" applyFont="1" applyFill="1" applyBorder="1"/>
    <xf numFmtId="0" fontId="41" fillId="5" borderId="34" xfId="0" applyFont="1" applyFill="1" applyBorder="1" applyAlignment="1">
      <alignment horizontal="right"/>
    </xf>
    <xf numFmtId="0" fontId="41" fillId="5" borderId="35" xfId="0" applyFont="1" applyFill="1" applyBorder="1"/>
    <xf numFmtId="0" fontId="0" fillId="5" borderId="34" xfId="0" applyFill="1" applyBorder="1" applyAlignment="1">
      <alignment horizontal="center"/>
    </xf>
    <xf numFmtId="0" fontId="0" fillId="5" borderId="35" xfId="0" applyFill="1" applyBorder="1"/>
    <xf numFmtId="0" fontId="42" fillId="5" borderId="34" xfId="0" applyFont="1" applyFill="1" applyBorder="1" applyAlignment="1">
      <alignment horizontal="center"/>
    </xf>
    <xf numFmtId="0" fontId="42"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40" fillId="6" borderId="31" xfId="0" applyFont="1" applyFill="1" applyBorder="1" applyAlignment="1">
      <alignment horizontal="center"/>
    </xf>
    <xf numFmtId="0" fontId="41" fillId="5" borderId="34" xfId="0" applyFont="1" applyFill="1" applyBorder="1" applyAlignment="1">
      <alignment horizontal="right" vertical="top"/>
    </xf>
    <xf numFmtId="0" fontId="41" fillId="5" borderId="35" xfId="0" applyFont="1" applyFill="1" applyBorder="1" applyAlignment="1">
      <alignment wrapText="1"/>
    </xf>
    <xf numFmtId="0" fontId="40" fillId="6" borderId="0" xfId="0" applyFont="1" applyFill="1"/>
    <xf numFmtId="0" fontId="13" fillId="7" borderId="31" xfId="0" applyFont="1" applyFill="1" applyBorder="1"/>
    <xf numFmtId="0" fontId="13" fillId="7" borderId="9" xfId="0" applyFont="1" applyFill="1" applyBorder="1"/>
    <xf numFmtId="1" fontId="12" fillId="5" borderId="32" xfId="1" applyNumberFormat="1" applyFont="1" applyFill="1" applyBorder="1" applyAlignment="1" applyProtection="1">
      <alignment horizontal="center"/>
      <protection locked="0"/>
    </xf>
    <xf numFmtId="3" fontId="20" fillId="5" borderId="33" xfId="0" applyNumberFormat="1" applyFont="1" applyFill="1" applyBorder="1"/>
    <xf numFmtId="0" fontId="13" fillId="5" borderId="34" xfId="0" applyFont="1" applyFill="1" applyBorder="1" applyAlignment="1">
      <alignment horizontal="center"/>
    </xf>
    <xf numFmtId="0" fontId="9" fillId="5" borderId="35" xfId="0" applyFont="1" applyFill="1" applyBorder="1"/>
    <xf numFmtId="0" fontId="13" fillId="5" borderId="32" xfId="0" applyFont="1" applyFill="1" applyBorder="1" applyAlignment="1">
      <alignment horizontal="center"/>
    </xf>
    <xf numFmtId="0" fontId="9" fillId="5" borderId="33" xfId="0" applyFont="1" applyFill="1" applyBorder="1"/>
    <xf numFmtId="0" fontId="13" fillId="7" borderId="31" xfId="0" applyFont="1" applyFill="1" applyBorder="1" applyAlignment="1">
      <alignment horizontal="center"/>
    </xf>
    <xf numFmtId="0" fontId="13" fillId="0" borderId="0" xfId="0" applyFont="1"/>
    <xf numFmtId="1" fontId="12" fillId="5" borderId="34" xfId="1" applyNumberFormat="1" applyFont="1" applyFill="1" applyBorder="1" applyAlignment="1" applyProtection="1">
      <alignment horizontal="center"/>
      <protection locked="0"/>
    </xf>
    <xf numFmtId="3" fontId="20" fillId="5" borderId="35" xfId="0" applyNumberFormat="1" applyFont="1" applyFill="1" applyBorder="1"/>
    <xf numFmtId="0" fontId="9" fillId="5" borderId="35" xfId="0" applyFont="1" applyFill="1" applyBorder="1" applyAlignment="1">
      <alignment horizontal="left" vertical="top" wrapText="1"/>
    </xf>
    <xf numFmtId="0" fontId="3" fillId="7" borderId="31" xfId="0" applyFont="1" applyFill="1" applyBorder="1"/>
    <xf numFmtId="0" fontId="3" fillId="7" borderId="9" xfId="0" applyFont="1" applyFill="1" applyBorder="1"/>
    <xf numFmtId="0" fontId="43" fillId="5" borderId="35" xfId="0" applyFont="1" applyFill="1" applyBorder="1"/>
    <xf numFmtId="0" fontId="3" fillId="0" borderId="0" xfId="0" applyFont="1"/>
    <xf numFmtId="49" fontId="6" fillId="3" borderId="27" xfId="0" applyNumberFormat="1" applyFont="1" applyFill="1" applyBorder="1"/>
    <xf numFmtId="49" fontId="6" fillId="3" borderId="28" xfId="0" applyNumberFormat="1" applyFont="1" applyFill="1" applyBorder="1"/>
    <xf numFmtId="0" fontId="6" fillId="3" borderId="29" xfId="0" applyFont="1" applyFill="1" applyBorder="1"/>
    <xf numFmtId="37" fontId="6" fillId="3" borderId="30" xfId="0" applyNumberFormat="1" applyFont="1" applyFill="1" applyBorder="1"/>
    <xf numFmtId="0" fontId="44" fillId="0" borderId="0" xfId="0" applyFont="1"/>
    <xf numFmtId="49" fontId="6" fillId="0" borderId="10" xfId="0" applyNumberFormat="1" applyFont="1" applyBorder="1" applyAlignment="1">
      <alignment horizontal="left"/>
    </xf>
    <xf numFmtId="37" fontId="4" fillId="0" borderId="26" xfId="0" applyNumberFormat="1" applyFont="1" applyBorder="1"/>
    <xf numFmtId="37" fontId="4" fillId="0" borderId="20" xfId="0" applyNumberFormat="1" applyFont="1" applyBorder="1"/>
    <xf numFmtId="41" fontId="4" fillId="0" borderId="51" xfId="0" applyNumberFormat="1" applyFont="1" applyBorder="1"/>
    <xf numFmtId="41" fontId="4" fillId="0" borderId="23" xfId="0" applyNumberFormat="1" applyFont="1" applyBorder="1"/>
    <xf numFmtId="0" fontId="4" fillId="0" borderId="7" xfId="0" applyFont="1" applyBorder="1"/>
    <xf numFmtId="0" fontId="4" fillId="0" borderId="6" xfId="0" applyFont="1" applyBorder="1"/>
    <xf numFmtId="3" fontId="4" fillId="0" borderId="26" xfId="0" applyNumberFormat="1" applyFont="1" applyBorder="1"/>
    <xf numFmtId="37" fontId="4" fillId="0" borderId="7" xfId="0" applyNumberFormat="1" applyFont="1" applyBorder="1"/>
    <xf numFmtId="37" fontId="4" fillId="0" borderId="6" xfId="0" applyNumberFormat="1" applyFont="1" applyBorder="1"/>
    <xf numFmtId="41" fontId="4" fillId="0" borderId="6" xfId="0" applyNumberFormat="1" applyFont="1" applyBorder="1"/>
    <xf numFmtId="3" fontId="4" fillId="0" borderId="12" xfId="0" applyNumberFormat="1" applyFont="1" applyBorder="1"/>
    <xf numFmtId="49" fontId="5" fillId="0" borderId="21" xfId="0" applyNumberFormat="1" applyFont="1" applyBorder="1" applyAlignment="1">
      <alignment horizontal="left"/>
    </xf>
    <xf numFmtId="3" fontId="4" fillId="0" borderId="6" xfId="0" applyNumberFormat="1" applyFont="1" applyBorder="1"/>
    <xf numFmtId="49" fontId="5" fillId="0" borderId="53" xfId="0" applyNumberFormat="1" applyFont="1" applyBorder="1" applyAlignment="1">
      <alignment horizontal="left"/>
    </xf>
    <xf numFmtId="49" fontId="4" fillId="0" borderId="53" xfId="0" applyNumberFormat="1" applyFont="1" applyBorder="1" applyAlignment="1">
      <alignment horizontal="left"/>
    </xf>
    <xf numFmtId="3" fontId="4" fillId="0" borderId="53" xfId="0" applyNumberFormat="1" applyFont="1" applyBorder="1"/>
    <xf numFmtId="0" fontId="5" fillId="0" borderId="53" xfId="0" applyFont="1" applyBorder="1"/>
    <xf numFmtId="0" fontId="5" fillId="0" borderId="12" xfId="0" applyFont="1" applyBorder="1"/>
    <xf numFmtId="49" fontId="5" fillId="0" borderId="11" xfId="0" applyNumberFormat="1" applyFont="1" applyBorder="1" applyAlignment="1">
      <alignment horizontal="left"/>
    </xf>
    <xf numFmtId="49" fontId="5" fillId="0" borderId="0" xfId="0" applyNumberFormat="1" applyFont="1" applyAlignment="1">
      <alignment horizontal="left"/>
    </xf>
    <xf numFmtId="49" fontId="5" fillId="0" borderId="54" xfId="0" applyNumberFormat="1" applyFont="1" applyBorder="1" applyAlignment="1">
      <alignment horizontal="left"/>
    </xf>
    <xf numFmtId="0" fontId="5" fillId="0" borderId="0" xfId="0" applyFont="1"/>
    <xf numFmtId="3" fontId="4" fillId="0" borderId="0" xfId="0" applyNumberFormat="1" applyFont="1"/>
    <xf numFmtId="49" fontId="5" fillId="0" borderId="11" xfId="0" quotePrefix="1" applyNumberFormat="1" applyFont="1" applyBorder="1" applyAlignment="1">
      <alignment horizontal="left" vertical="center"/>
    </xf>
    <xf numFmtId="3" fontId="4" fillId="0" borderId="12" xfId="0" applyNumberFormat="1" applyFont="1" applyBorder="1" applyAlignment="1">
      <alignment horizontal="center" wrapText="1"/>
    </xf>
    <xf numFmtId="49" fontId="4" fillId="0" borderId="28" xfId="0" applyNumberFormat="1" applyFont="1" applyBorder="1" applyAlignment="1">
      <alignment horizontal="left"/>
    </xf>
    <xf numFmtId="3" fontId="4" fillId="0" borderId="29" xfId="0" applyNumberFormat="1" applyFont="1" applyBorder="1"/>
    <xf numFmtId="49" fontId="4" fillId="0" borderId="55" xfId="0" applyNumberFormat="1" applyFont="1" applyBorder="1" applyAlignment="1">
      <alignment horizontal="left"/>
    </xf>
    <xf numFmtId="49" fontId="5" fillId="0" borderId="55" xfId="0" applyNumberFormat="1" applyFont="1" applyBorder="1" applyAlignment="1">
      <alignment horizontal="left" vertical="top"/>
    </xf>
    <xf numFmtId="3" fontId="4" fillId="2" borderId="56" xfId="0" applyNumberFormat="1" applyFont="1" applyFill="1" applyBorder="1" applyProtection="1">
      <protection locked="0"/>
    </xf>
    <xf numFmtId="0" fontId="48"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4" fillId="0" borderId="12" xfId="0" applyNumberFormat="1" applyFont="1" applyBorder="1" applyProtection="1">
      <protection locked="0"/>
    </xf>
    <xf numFmtId="0" fontId="3"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8" fillId="0" borderId="0" xfId="0" applyFont="1" applyAlignment="1">
      <alignment horizontal="right"/>
    </xf>
    <xf numFmtId="0" fontId="44" fillId="0" borderId="17" xfId="0" applyFont="1" applyBorder="1" applyAlignment="1">
      <alignment horizontal="left"/>
    </xf>
    <xf numFmtId="0" fontId="44" fillId="0" borderId="0" xfId="0" applyFont="1" applyAlignment="1">
      <alignment horizontal="right"/>
    </xf>
    <xf numFmtId="41" fontId="4" fillId="0" borderId="12" xfId="0" applyNumberFormat="1" applyFont="1" applyBorder="1"/>
    <xf numFmtId="49" fontId="6" fillId="0" borderId="14" xfId="0" applyNumberFormat="1" applyFont="1" applyBorder="1" applyAlignment="1">
      <alignment horizontal="left"/>
    </xf>
    <xf numFmtId="41" fontId="4" fillId="0" borderId="17" xfId="0" applyNumberFormat="1" applyFont="1" applyBorder="1"/>
    <xf numFmtId="41" fontId="4" fillId="0" borderId="16" xfId="0" applyNumberFormat="1" applyFont="1" applyBorder="1"/>
    <xf numFmtId="49" fontId="5" fillId="0" borderId="1" xfId="0" applyNumberFormat="1" applyFont="1" applyBorder="1" applyAlignment="1">
      <alignment horizontal="left"/>
    </xf>
    <xf numFmtId="3" fontId="5" fillId="0" borderId="16" xfId="0" applyNumberFormat="1" applyFont="1" applyBorder="1"/>
    <xf numFmtId="3" fontId="5" fillId="0" borderId="6" xfId="0" applyNumberFormat="1" applyFont="1" applyBorder="1"/>
    <xf numFmtId="49" fontId="5" fillId="0" borderId="58" xfId="0" applyNumberFormat="1" applyFont="1" applyBorder="1" applyAlignment="1">
      <alignment horizontal="left"/>
    </xf>
    <xf numFmtId="49" fontId="4" fillId="0" borderId="0" xfId="0" applyNumberFormat="1" applyFont="1" applyAlignment="1">
      <alignment horizontal="left"/>
    </xf>
    <xf numFmtId="49" fontId="6" fillId="0" borderId="0" xfId="0" applyNumberFormat="1" applyFont="1" applyAlignment="1">
      <alignment horizontal="left"/>
    </xf>
    <xf numFmtId="0" fontId="6" fillId="0" borderId="0" xfId="0" applyFont="1" applyAlignment="1">
      <alignment horizontal="center" vertical="center" wrapText="1"/>
    </xf>
    <xf numFmtId="0" fontId="6" fillId="0" borderId="0" xfId="0" applyFont="1" applyAlignment="1">
      <alignment horizontal="left"/>
    </xf>
    <xf numFmtId="49" fontId="4" fillId="0" borderId="45" xfId="0" applyNumberFormat="1" applyFont="1" applyBorder="1" applyAlignment="1">
      <alignment horizontal="left" wrapText="1"/>
    </xf>
    <xf numFmtId="0" fontId="7" fillId="0" borderId="59" xfId="0" applyFont="1" applyBorder="1" applyAlignment="1">
      <alignment horizontal="center" vertical="center" wrapText="1"/>
    </xf>
    <xf numFmtId="3" fontId="4" fillId="0" borderId="60" xfId="0" applyNumberFormat="1" applyFont="1" applyBorder="1" applyAlignment="1">
      <alignment horizontal="center" wrapText="1"/>
    </xf>
    <xf numFmtId="3" fontId="4" fillId="0" borderId="42" xfId="0" applyNumberFormat="1" applyFont="1" applyBorder="1" applyAlignment="1">
      <alignment horizontal="center" wrapText="1"/>
    </xf>
    <xf numFmtId="49" fontId="4" fillId="0" borderId="34" xfId="0" applyNumberFormat="1" applyFont="1" applyBorder="1" applyAlignment="1">
      <alignment horizontal="left"/>
    </xf>
    <xf numFmtId="3" fontId="4" fillId="2" borderId="50" xfId="0" applyNumberFormat="1" applyFont="1" applyFill="1" applyBorder="1" applyProtection="1">
      <protection locked="0"/>
    </xf>
    <xf numFmtId="49" fontId="4" fillId="0" borderId="32" xfId="0" applyNumberFormat="1" applyFont="1" applyBorder="1" applyAlignment="1">
      <alignment horizontal="left"/>
    </xf>
    <xf numFmtId="3" fontId="4" fillId="0" borderId="48" xfId="0" applyNumberFormat="1" applyFont="1" applyBorder="1"/>
    <xf numFmtId="49" fontId="5" fillId="0" borderId="59" xfId="0" quotePrefix="1" applyNumberFormat="1" applyFont="1" applyBorder="1" applyAlignment="1">
      <alignment horizontal="left" vertical="center"/>
    </xf>
    <xf numFmtId="49" fontId="4" fillId="0" borderId="34" xfId="0" applyNumberFormat="1" applyFont="1" applyBorder="1" applyAlignment="1">
      <alignment horizontal="left" wrapText="1"/>
    </xf>
    <xf numFmtId="3" fontId="4" fillId="0" borderId="50" xfId="0" applyNumberFormat="1" applyFont="1" applyBorder="1" applyAlignment="1">
      <alignment horizontal="center" wrapText="1"/>
    </xf>
    <xf numFmtId="49" fontId="5" fillId="0" borderId="61" xfId="0" applyNumberFormat="1" applyFont="1" applyBorder="1" applyAlignment="1">
      <alignment horizontal="left"/>
    </xf>
    <xf numFmtId="49" fontId="4" fillId="0" borderId="61" xfId="0" applyNumberFormat="1" applyFont="1" applyBorder="1" applyAlignment="1">
      <alignment horizontal="left"/>
    </xf>
    <xf numFmtId="37" fontId="5" fillId="0" borderId="62" xfId="0" applyNumberFormat="1" applyFont="1" applyBorder="1"/>
    <xf numFmtId="49" fontId="5" fillId="0" borderId="31" xfId="0" applyNumberFormat="1" applyFont="1" applyBorder="1" applyAlignment="1">
      <alignment horizontal="left" indent="2"/>
    </xf>
    <xf numFmtId="49" fontId="47" fillId="0" borderId="61" xfId="0" applyNumberFormat="1" applyFont="1" applyBorder="1" applyAlignment="1">
      <alignment horizontal="left" vertical="top"/>
    </xf>
    <xf numFmtId="3" fontId="5" fillId="0" borderId="63" xfId="0" applyNumberFormat="1" applyFont="1" applyBorder="1"/>
    <xf numFmtId="3" fontId="5" fillId="0" borderId="9" xfId="0" applyNumberFormat="1" applyFont="1" applyBorder="1"/>
    <xf numFmtId="3" fontId="4" fillId="2" borderId="63" xfId="0" applyNumberFormat="1" applyFont="1" applyFill="1" applyBorder="1" applyProtection="1">
      <protection locked="0"/>
    </xf>
    <xf numFmtId="3" fontId="4" fillId="2" borderId="9" xfId="0" applyNumberFormat="1" applyFont="1" applyFill="1" applyBorder="1" applyProtection="1">
      <protection locked="0"/>
    </xf>
    <xf numFmtId="49" fontId="6" fillId="0" borderId="24" xfId="0" applyNumberFormat="1" applyFont="1" applyBorder="1" applyAlignment="1">
      <alignment horizontal="left"/>
    </xf>
    <xf numFmtId="49" fontId="46" fillId="0" borderId="61" xfId="0" applyNumberFormat="1" applyFont="1" applyBorder="1"/>
    <xf numFmtId="3" fontId="4" fillId="0" borderId="63" xfId="0" applyNumberFormat="1" applyFont="1" applyBorder="1"/>
    <xf numFmtId="3" fontId="4" fillId="0" borderId="9" xfId="0" applyNumberFormat="1" applyFont="1" applyBorder="1"/>
    <xf numFmtId="3" fontId="6" fillId="0" borderId="20" xfId="0" applyNumberFormat="1" applyFont="1" applyBorder="1"/>
    <xf numFmtId="3" fontId="4" fillId="4" borderId="56" xfId="0" applyNumberFormat="1" applyFont="1" applyFill="1" applyBorder="1" applyAlignment="1">
      <alignment horizontal="center" wrapText="1"/>
    </xf>
    <xf numFmtId="49" fontId="5" fillId="0" borderId="61" xfId="0" applyNumberFormat="1" applyFont="1" applyBorder="1" applyAlignment="1">
      <alignment horizontal="left" indent="2"/>
    </xf>
    <xf numFmtId="49" fontId="5" fillId="0" borderId="10" xfId="0" applyNumberFormat="1" applyFont="1" applyBorder="1" applyAlignment="1">
      <alignment horizontal="left" indent="2"/>
    </xf>
    <xf numFmtId="49" fontId="5" fillId="0" borderId="18" xfId="0" applyNumberFormat="1" applyFont="1" applyBorder="1" applyAlignment="1">
      <alignment horizontal="left" indent="2"/>
    </xf>
    <xf numFmtId="49" fontId="6" fillId="0" borderId="31" xfId="0" applyNumberFormat="1" applyFont="1" applyBorder="1" applyAlignment="1">
      <alignment horizontal="left"/>
    </xf>
    <xf numFmtId="3" fontId="4" fillId="2" borderId="56" xfId="0" applyNumberFormat="1" applyFont="1" applyFill="1" applyBorder="1" applyAlignment="1" applyProtection="1">
      <alignment horizontal="right" wrapText="1"/>
      <protection locked="0"/>
    </xf>
    <xf numFmtId="3" fontId="4" fillId="0" borderId="12" xfId="0" applyNumberFormat="1" applyFont="1" applyBorder="1" applyProtection="1">
      <protection locked="0"/>
    </xf>
    <xf numFmtId="3" fontId="4" fillId="0" borderId="52" xfId="0" applyNumberFormat="1" applyFont="1" applyBorder="1"/>
    <xf numFmtId="3" fontId="5" fillId="0" borderId="56" xfId="0" applyNumberFormat="1" applyFont="1" applyBorder="1"/>
    <xf numFmtId="0" fontId="0" fillId="0" borderId="0" xfId="0" applyProtection="1">
      <protection locked="0"/>
    </xf>
    <xf numFmtId="0" fontId="4" fillId="0" borderId="64" xfId="0" applyFont="1" applyBorder="1" applyAlignment="1">
      <alignment horizontal="center"/>
    </xf>
    <xf numFmtId="0" fontId="4" fillId="0" borderId="13" xfId="0" applyFont="1" applyBorder="1"/>
    <xf numFmtId="0" fontId="5" fillId="0" borderId="1" xfId="0" applyFont="1" applyBorder="1"/>
    <xf numFmtId="0" fontId="4" fillId="0" borderId="5" xfId="0" applyFont="1" applyBorder="1"/>
    <xf numFmtId="164" fontId="4" fillId="0" borderId="5" xfId="0" applyNumberFormat="1" applyFont="1" applyBorder="1" applyAlignment="1">
      <alignment horizontal="center"/>
    </xf>
    <xf numFmtId="0" fontId="4" fillId="0" borderId="57" xfId="0" applyFont="1" applyBorder="1" applyAlignment="1">
      <alignment horizontal="center"/>
    </xf>
    <xf numFmtId="0" fontId="5" fillId="0" borderId="66" xfId="0" applyFont="1" applyBorder="1"/>
    <xf numFmtId="0" fontId="5" fillId="0" borderId="67" xfId="0" applyFont="1" applyBorder="1"/>
    <xf numFmtId="0" fontId="4" fillId="0" borderId="65" xfId="0" applyFont="1" applyBorder="1" applyAlignment="1">
      <alignment horizontal="center"/>
    </xf>
    <xf numFmtId="0" fontId="4" fillId="0" borderId="49" xfId="0" applyFont="1" applyBorder="1"/>
    <xf numFmtId="0" fontId="4" fillId="0" borderId="50" xfId="0" applyFont="1" applyBorder="1"/>
    <xf numFmtId="164" fontId="4" fillId="0" borderId="68" xfId="0" applyNumberFormat="1" applyFont="1" applyBorder="1" applyAlignment="1">
      <alignment horizontal="center"/>
    </xf>
    <xf numFmtId="164" fontId="4" fillId="0" borderId="35" xfId="0" applyNumberFormat="1" applyFont="1" applyBorder="1" applyAlignment="1">
      <alignment horizontal="center"/>
    </xf>
    <xf numFmtId="0" fontId="4" fillId="0" borderId="69" xfId="0" applyFont="1" applyBorder="1" applyAlignment="1">
      <alignment horizontal="center"/>
    </xf>
    <xf numFmtId="0" fontId="4" fillId="0" borderId="70" xfId="0" applyFont="1" applyBorder="1" applyAlignment="1">
      <alignment horizontal="center"/>
    </xf>
    <xf numFmtId="0" fontId="4" fillId="0" borderId="71" xfId="0" applyFont="1" applyBorder="1"/>
    <xf numFmtId="44" fontId="4" fillId="0" borderId="72" xfId="2" applyFont="1" applyFill="1" applyBorder="1" applyProtection="1"/>
    <xf numFmtId="0" fontId="4" fillId="2" borderId="73" xfId="0" applyFont="1" applyFill="1" applyBorder="1" applyProtection="1">
      <protection locked="0"/>
    </xf>
    <xf numFmtId="44" fontId="4" fillId="2" borderId="74" xfId="2" applyFont="1" applyFill="1" applyBorder="1" applyProtection="1">
      <protection locked="0"/>
    </xf>
    <xf numFmtId="0" fontId="4" fillId="0" borderId="8" xfId="0" applyFont="1" applyBorder="1"/>
    <xf numFmtId="44" fontId="4" fillId="0" borderId="40" xfId="2" applyFont="1" applyBorder="1" applyProtection="1"/>
    <xf numFmtId="0" fontId="5" fillId="0" borderId="0" xfId="0" applyFont="1" applyAlignment="1">
      <alignment horizontal="left"/>
    </xf>
    <xf numFmtId="0" fontId="4" fillId="0" borderId="14" xfId="0" applyFont="1" applyBorder="1"/>
    <xf numFmtId="0" fontId="4" fillId="0" borderId="15" xfId="0" applyFont="1" applyBorder="1"/>
    <xf numFmtId="49" fontId="4" fillId="0" borderId="0" xfId="0" applyNumberFormat="1" applyFont="1"/>
    <xf numFmtId="0" fontId="4" fillId="0" borderId="0" xfId="0" applyFont="1" applyAlignment="1">
      <alignment horizontal="left"/>
    </xf>
    <xf numFmtId="49" fontId="4" fillId="0" borderId="4" xfId="0" applyNumberFormat="1" applyFont="1" applyBorder="1" applyAlignment="1">
      <alignment horizontal="center"/>
    </xf>
    <xf numFmtId="49" fontId="4" fillId="0" borderId="3" xfId="0" applyNumberFormat="1" applyFont="1" applyBorder="1" applyAlignment="1">
      <alignment horizontal="center"/>
    </xf>
    <xf numFmtId="49" fontId="4" fillId="0" borderId="2" xfId="0" applyNumberFormat="1" applyFont="1" applyBorder="1" applyAlignment="1">
      <alignment horizontal="center"/>
    </xf>
    <xf numFmtId="49" fontId="4" fillId="0" borderId="1" xfId="0" applyNumberFormat="1"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49" fontId="4" fillId="0" borderId="5" xfId="0" applyNumberFormat="1" applyFont="1" applyBorder="1"/>
    <xf numFmtId="49" fontId="4" fillId="0" borderId="6" xfId="0" applyNumberFormat="1" applyFont="1" applyBorder="1"/>
    <xf numFmtId="49" fontId="4" fillId="0" borderId="7" xfId="0" applyNumberFormat="1" applyFont="1" applyBorder="1" applyAlignment="1">
      <alignment horizontal="center"/>
    </xf>
    <xf numFmtId="49" fontId="4" fillId="0" borderId="6" xfId="0" applyNumberFormat="1" applyFont="1" applyBorder="1" applyAlignment="1">
      <alignment horizontal="center"/>
    </xf>
    <xf numFmtId="49" fontId="4" fillId="0" borderId="0" xfId="0" applyNumberFormat="1" applyFont="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14" fontId="4" fillId="0" borderId="7" xfId="0" applyNumberFormat="1" applyFont="1" applyBorder="1" applyAlignment="1">
      <alignment horizontal="center"/>
    </xf>
    <xf numFmtId="0" fontId="5" fillId="0" borderId="64" xfId="0" applyFont="1" applyBorder="1" applyAlignment="1">
      <alignment horizontal="center"/>
    </xf>
    <xf numFmtId="14" fontId="4" fillId="0" borderId="58" xfId="0" applyNumberFormat="1" applyFont="1" applyBorder="1" applyAlignment="1">
      <alignment horizontal="center"/>
    </xf>
    <xf numFmtId="49" fontId="4" fillId="0" borderId="64" xfId="0" applyNumberFormat="1" applyFont="1" applyBorder="1" applyAlignment="1">
      <alignment horizontal="center"/>
    </xf>
    <xf numFmtId="49" fontId="4" fillId="0" borderId="65" xfId="0" applyNumberFormat="1" applyFont="1" applyBorder="1" applyAlignment="1">
      <alignment horizontal="center"/>
    </xf>
    <xf numFmtId="0" fontId="4" fillId="0" borderId="13" xfId="0" applyFont="1" applyBorder="1" applyAlignment="1">
      <alignment horizontal="center"/>
    </xf>
    <xf numFmtId="167" fontId="4" fillId="0" borderId="13" xfId="0" applyNumberFormat="1" applyFont="1" applyBorder="1" applyAlignment="1">
      <alignment horizontal="center"/>
    </xf>
    <xf numFmtId="10" fontId="4" fillId="0" borderId="13" xfId="0" applyNumberFormat="1" applyFont="1" applyBorder="1" applyAlignment="1">
      <alignment horizontal="center"/>
    </xf>
    <xf numFmtId="37" fontId="4" fillId="0" borderId="60" xfId="0" applyNumberFormat="1" applyFont="1" applyBorder="1"/>
    <xf numFmtId="165" fontId="4" fillId="0" borderId="13" xfId="0" applyNumberFormat="1" applyFont="1" applyBorder="1" applyAlignment="1" applyProtection="1">
      <alignment horizontal="center" wrapText="1"/>
      <protection locked="0"/>
    </xf>
    <xf numFmtId="49" fontId="5" fillId="0" borderId="0" xfId="0" applyNumberFormat="1" applyFont="1" applyAlignment="1" applyProtection="1">
      <alignment horizontal="left"/>
      <protection locked="0"/>
    </xf>
    <xf numFmtId="49" fontId="4" fillId="0" borderId="53" xfId="0" applyNumberFormat="1" applyFont="1" applyBorder="1" applyAlignment="1" applyProtection="1">
      <alignment horizontal="left"/>
      <protection locked="0"/>
    </xf>
    <xf numFmtId="3" fontId="5" fillId="0" borderId="0" xfId="0" applyNumberFormat="1" applyFont="1" applyProtection="1">
      <protection locked="0"/>
    </xf>
    <xf numFmtId="49" fontId="4" fillId="0" borderId="0" xfId="0" applyNumberFormat="1" applyFont="1" applyAlignment="1" applyProtection="1">
      <alignment horizontal="left"/>
      <protection locked="0"/>
    </xf>
    <xf numFmtId="4" fontId="4" fillId="0" borderId="7" xfId="0" applyNumberFormat="1" applyFont="1" applyBorder="1"/>
    <xf numFmtId="4" fontId="4" fillId="0" borderId="6" xfId="0" applyNumberFormat="1" applyFont="1" applyBorder="1"/>
    <xf numFmtId="0" fontId="49" fillId="0" borderId="0" xfId="0" applyFont="1"/>
    <xf numFmtId="164" fontId="4" fillId="0" borderId="0" xfId="0" applyNumberFormat="1" applyFont="1" applyAlignment="1">
      <alignment horizontal="left"/>
    </xf>
    <xf numFmtId="0" fontId="49" fillId="11" borderId="0" xfId="0" applyFont="1" applyFill="1"/>
    <xf numFmtId="0" fontId="0" fillId="11" borderId="0" xfId="0" applyFill="1"/>
    <xf numFmtId="0" fontId="50" fillId="0" borderId="0" xfId="0" applyFont="1" applyProtection="1">
      <protection locked="0"/>
    </xf>
    <xf numFmtId="0" fontId="4" fillId="0" borderId="17" xfId="0" applyFont="1" applyBorder="1" applyProtection="1">
      <protection locked="0"/>
    </xf>
    <xf numFmtId="0" fontId="4" fillId="0" borderId="17" xfId="0" applyFont="1" applyBorder="1" applyAlignment="1" applyProtection="1">
      <alignment horizontal="center"/>
      <protection locked="0"/>
    </xf>
    <xf numFmtId="168" fontId="4" fillId="0" borderId="17" xfId="2" applyNumberFormat="1" applyFont="1" applyFill="1" applyBorder="1" applyProtection="1">
      <protection locked="0"/>
    </xf>
    <xf numFmtId="167" fontId="4" fillId="0" borderId="17" xfId="0" applyNumberFormat="1" applyFont="1" applyBorder="1" applyAlignment="1" applyProtection="1">
      <alignment horizontal="center"/>
      <protection locked="0"/>
    </xf>
    <xf numFmtId="10" fontId="4" fillId="0" borderId="17" xfId="0" applyNumberFormat="1" applyFont="1" applyBorder="1" applyAlignment="1" applyProtection="1">
      <alignment horizontal="center"/>
      <protection locked="0"/>
    </xf>
    <xf numFmtId="168" fontId="4" fillId="0" borderId="12" xfId="2" applyNumberFormat="1" applyFont="1" applyFill="1" applyBorder="1" applyProtection="1">
      <protection locked="0"/>
    </xf>
    <xf numFmtId="168" fontId="4" fillId="0" borderId="12" xfId="2" applyNumberFormat="1" applyFont="1" applyFill="1" applyBorder="1" applyProtection="1"/>
    <xf numFmtId="0" fontId="5" fillId="0" borderId="17" xfId="0" applyFont="1" applyBorder="1"/>
    <xf numFmtId="168" fontId="5" fillId="0" borderId="17" xfId="2" applyNumberFormat="1" applyFont="1" applyFill="1" applyBorder="1"/>
    <xf numFmtId="0" fontId="51" fillId="11" borderId="0" xfId="0" applyFont="1" applyFill="1" applyProtection="1">
      <protection locked="0"/>
    </xf>
    <xf numFmtId="0" fontId="52" fillId="11" borderId="17" xfId="0" applyFont="1" applyFill="1" applyBorder="1" applyProtection="1">
      <protection locked="0"/>
    </xf>
    <xf numFmtId="0" fontId="52" fillId="11" borderId="17" xfId="0" applyFont="1" applyFill="1" applyBorder="1" applyAlignment="1" applyProtection="1">
      <alignment horizontal="center"/>
      <protection locked="0"/>
    </xf>
    <xf numFmtId="168" fontId="52" fillId="11" borderId="17" xfId="2" applyNumberFormat="1" applyFont="1" applyFill="1" applyBorder="1" applyProtection="1">
      <protection locked="0"/>
    </xf>
    <xf numFmtId="167" fontId="52" fillId="11" borderId="17" xfId="0" applyNumberFormat="1" applyFont="1" applyFill="1" applyBorder="1" applyAlignment="1" applyProtection="1">
      <alignment horizontal="center"/>
      <protection locked="0"/>
    </xf>
    <xf numFmtId="10" fontId="52" fillId="11" borderId="17" xfId="0" applyNumberFormat="1" applyFont="1" applyFill="1" applyBorder="1" applyAlignment="1" applyProtection="1">
      <alignment horizontal="center"/>
      <protection locked="0"/>
    </xf>
    <xf numFmtId="168" fontId="52" fillId="11" borderId="12" xfId="2" applyNumberFormat="1" applyFont="1" applyFill="1" applyBorder="1" applyProtection="1">
      <protection locked="0"/>
    </xf>
    <xf numFmtId="168" fontId="52" fillId="11" borderId="12" xfId="2" applyNumberFormat="1" applyFont="1" applyFill="1" applyBorder="1" applyProtection="1"/>
    <xf numFmtId="0" fontId="45" fillId="0" borderId="14" xfId="0" applyFont="1" applyBorder="1" applyAlignment="1">
      <alignment horizontal="center"/>
    </xf>
    <xf numFmtId="0" fontId="45" fillId="0" borderId="15" xfId="0" applyFont="1" applyBorder="1" applyAlignment="1">
      <alignment horizontal="center"/>
    </xf>
    <xf numFmtId="0" fontId="45" fillId="0" borderId="16" xfId="0" applyFont="1" applyBorder="1" applyAlignment="1">
      <alignment horizontal="center"/>
    </xf>
    <xf numFmtId="0" fontId="48" fillId="2" borderId="0" xfId="0" applyFont="1" applyFill="1" applyAlignment="1" applyProtection="1">
      <alignment horizontal="left"/>
      <protection locked="0"/>
    </xf>
    <xf numFmtId="0" fontId="45" fillId="0" borderId="10" xfId="0" applyFont="1" applyBorder="1" applyAlignment="1">
      <alignment horizontal="center"/>
    </xf>
    <xf numFmtId="0" fontId="45" fillId="0" borderId="11"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cellXfs>
  <cellStyles count="6">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opLeftCell="A6" workbookViewId="0">
      <selection activeCell="E22" sqref="E22"/>
    </sheetView>
  </sheetViews>
  <sheetFormatPr baseColWidth="10" defaultColWidth="8.83203125" defaultRowHeight="15" x14ac:dyDescent="0.2"/>
  <cols>
    <col min="1" max="1" width="9.33203125" customWidth="1"/>
    <col min="2" max="2" width="11" customWidth="1"/>
    <col min="3" max="3" width="11.33203125" customWidth="1"/>
    <col min="4" max="8" width="12.6640625" customWidth="1"/>
    <col min="9" max="10" width="8.83203125" style="410"/>
  </cols>
  <sheetData>
    <row r="1" spans="1:8" ht="16" x14ac:dyDescent="0.2">
      <c r="A1" s="345" t="s">
        <v>1243</v>
      </c>
      <c r="B1" s="345"/>
    </row>
    <row r="3" spans="1:8" ht="16" x14ac:dyDescent="0.2">
      <c r="A3" s="361" t="s">
        <v>1222</v>
      </c>
      <c r="B3" s="492" t="s">
        <v>1394</v>
      </c>
      <c r="C3" s="492"/>
      <c r="D3" s="492"/>
    </row>
    <row r="5" spans="1:8" ht="19" x14ac:dyDescent="0.25">
      <c r="D5" s="489" t="s">
        <v>1224</v>
      </c>
      <c r="E5" s="490"/>
      <c r="F5" s="490"/>
      <c r="G5" s="490"/>
      <c r="H5" s="491"/>
    </row>
    <row r="6" spans="1:8" ht="91" x14ac:dyDescent="0.2">
      <c r="D6" s="53" t="s">
        <v>93</v>
      </c>
      <c r="E6" s="53" t="s">
        <v>95</v>
      </c>
      <c r="F6" s="53" t="s">
        <v>1223</v>
      </c>
      <c r="G6" s="53" t="s">
        <v>94</v>
      </c>
      <c r="H6" s="53" t="s">
        <v>94</v>
      </c>
    </row>
    <row r="7" spans="1:8" ht="46" x14ac:dyDescent="0.2">
      <c r="D7" s="9" t="s">
        <v>96</v>
      </c>
      <c r="E7" s="9" t="s">
        <v>97</v>
      </c>
      <c r="F7" s="9" t="s">
        <v>98</v>
      </c>
      <c r="G7" s="9" t="s">
        <v>98</v>
      </c>
      <c r="H7" s="9" t="s">
        <v>98</v>
      </c>
    </row>
    <row r="8" spans="1:8" ht="23.5" customHeight="1" x14ac:dyDescent="0.2">
      <c r="C8" s="356" t="s">
        <v>1241</v>
      </c>
      <c r="D8" s="460">
        <v>45838</v>
      </c>
      <c r="E8" s="460">
        <v>46203</v>
      </c>
      <c r="F8" s="460">
        <v>46568</v>
      </c>
      <c r="G8" s="460">
        <v>46934</v>
      </c>
      <c r="H8" s="460">
        <v>47299</v>
      </c>
    </row>
    <row r="9" spans="1:8" x14ac:dyDescent="0.2">
      <c r="C9" s="352" t="s">
        <v>1240</v>
      </c>
      <c r="D9" s="350">
        <v>58.063599761745607</v>
      </c>
      <c r="E9" s="350">
        <v>42</v>
      </c>
      <c r="F9" s="350">
        <v>46</v>
      </c>
      <c r="G9" s="350">
        <v>48</v>
      </c>
      <c r="H9" s="350">
        <v>48</v>
      </c>
    </row>
    <row r="10" spans="1:8" x14ac:dyDescent="0.2">
      <c r="C10" s="351">
        <v>1</v>
      </c>
      <c r="D10" s="346">
        <v>74.731483974748102</v>
      </c>
      <c r="E10" s="346">
        <v>87</v>
      </c>
      <c r="F10" s="346">
        <v>64</v>
      </c>
      <c r="G10" s="346">
        <v>70</v>
      </c>
      <c r="H10" s="346">
        <v>70</v>
      </c>
    </row>
    <row r="11" spans="1:8" x14ac:dyDescent="0.2">
      <c r="C11" s="351">
        <v>2</v>
      </c>
      <c r="D11" s="346">
        <v>68.951632499031817</v>
      </c>
      <c r="E11" s="346">
        <v>87</v>
      </c>
      <c r="F11" s="346">
        <v>73</v>
      </c>
      <c r="G11" s="346">
        <v>76</v>
      </c>
      <c r="H11" s="346">
        <v>76</v>
      </c>
    </row>
    <row r="12" spans="1:8" x14ac:dyDescent="0.2">
      <c r="C12" s="351">
        <v>3</v>
      </c>
      <c r="D12" s="346">
        <v>91.346328279549596</v>
      </c>
      <c r="E12" s="346">
        <v>90</v>
      </c>
      <c r="F12" s="346">
        <v>73</v>
      </c>
      <c r="G12" s="346">
        <v>76</v>
      </c>
      <c r="H12" s="346">
        <v>85</v>
      </c>
    </row>
    <row r="13" spans="1:8" x14ac:dyDescent="0.2">
      <c r="C13" s="351">
        <v>4</v>
      </c>
      <c r="D13" s="346">
        <v>80.210849146706352</v>
      </c>
      <c r="E13" s="346">
        <v>90</v>
      </c>
      <c r="F13" s="346">
        <v>81</v>
      </c>
      <c r="G13" s="346">
        <v>85</v>
      </c>
      <c r="H13" s="346">
        <v>85</v>
      </c>
    </row>
    <row r="14" spans="1:8" x14ac:dyDescent="0.2">
      <c r="C14" s="351">
        <v>5</v>
      </c>
      <c r="D14" s="346">
        <v>92.318475252752179</v>
      </c>
      <c r="E14" s="346">
        <v>90</v>
      </c>
      <c r="F14" s="346">
        <v>90</v>
      </c>
      <c r="G14" s="346">
        <v>85</v>
      </c>
      <c r="H14" s="346">
        <v>85</v>
      </c>
    </row>
    <row r="15" spans="1:8" x14ac:dyDescent="0.2">
      <c r="C15" s="351">
        <v>6</v>
      </c>
      <c r="D15" s="346">
        <v>112.30932832671495</v>
      </c>
      <c r="E15" s="346">
        <v>118</v>
      </c>
      <c r="F15" s="346">
        <v>96</v>
      </c>
      <c r="G15" s="346">
        <v>110</v>
      </c>
      <c r="H15" s="346">
        <v>110</v>
      </c>
    </row>
    <row r="16" spans="1:8" x14ac:dyDescent="0.2">
      <c r="C16" s="351">
        <v>7</v>
      </c>
      <c r="D16" s="346">
        <v>104.5498388736293</v>
      </c>
      <c r="E16" s="346">
        <v>118</v>
      </c>
      <c r="F16" s="346">
        <v>107</v>
      </c>
      <c r="G16" s="346">
        <v>110</v>
      </c>
      <c r="H16" s="346">
        <v>110</v>
      </c>
    </row>
    <row r="17" spans="2:9" x14ac:dyDescent="0.2">
      <c r="C17" s="351">
        <v>8</v>
      </c>
      <c r="D17" s="346">
        <v>112.13256999308639</v>
      </c>
      <c r="E17" s="346">
        <v>118</v>
      </c>
      <c r="F17" s="346">
        <v>114</v>
      </c>
      <c r="G17" s="346">
        <v>114</v>
      </c>
      <c r="H17" s="346">
        <v>114</v>
      </c>
    </row>
    <row r="18" spans="2:9" x14ac:dyDescent="0.2">
      <c r="C18" s="351">
        <v>9</v>
      </c>
      <c r="D18" s="346">
        <v>71.691315085010928</v>
      </c>
      <c r="E18" s="346">
        <v>108</v>
      </c>
      <c r="F18" s="346">
        <v>86</v>
      </c>
      <c r="G18" s="346">
        <v>86</v>
      </c>
      <c r="H18" s="346">
        <v>86</v>
      </c>
    </row>
    <row r="19" spans="2:9" x14ac:dyDescent="0.2">
      <c r="C19" s="351">
        <v>10</v>
      </c>
      <c r="D19" s="346">
        <v>74.148197699766939</v>
      </c>
      <c r="E19" s="346">
        <v>80</v>
      </c>
      <c r="F19" s="346">
        <v>86</v>
      </c>
      <c r="G19" s="346">
        <v>86</v>
      </c>
      <c r="H19" s="346">
        <v>86</v>
      </c>
    </row>
    <row r="20" spans="2:9" x14ac:dyDescent="0.2">
      <c r="C20" s="351">
        <v>11</v>
      </c>
      <c r="D20" s="346">
        <v>63.01270902222182</v>
      </c>
      <c r="E20" s="346">
        <v>90</v>
      </c>
      <c r="F20" s="346">
        <v>59</v>
      </c>
      <c r="G20" s="346">
        <v>86</v>
      </c>
      <c r="H20" s="346">
        <v>86</v>
      </c>
    </row>
    <row r="21" spans="2:9" x14ac:dyDescent="0.2">
      <c r="C21" s="351">
        <v>12</v>
      </c>
      <c r="D21" s="346">
        <v>63.613672085036043</v>
      </c>
      <c r="E21" s="346">
        <v>62</v>
      </c>
      <c r="F21" s="346">
        <v>56</v>
      </c>
      <c r="G21" s="346">
        <v>59</v>
      </c>
      <c r="H21" s="346">
        <v>64</v>
      </c>
    </row>
    <row r="22" spans="2:9" x14ac:dyDescent="0.2">
      <c r="C22" s="351" t="s">
        <v>1242</v>
      </c>
      <c r="D22" s="347">
        <f>SUM(D9:D21)</f>
        <v>1067.08</v>
      </c>
      <c r="E22" s="347">
        <f t="shared" ref="E22:H22" si="0">SUM(E9:E21)</f>
        <v>1180</v>
      </c>
      <c r="F22" s="347">
        <f t="shared" si="0"/>
        <v>1031</v>
      </c>
      <c r="G22" s="347">
        <f t="shared" si="0"/>
        <v>1091</v>
      </c>
      <c r="H22" s="347">
        <f t="shared" si="0"/>
        <v>1105</v>
      </c>
    </row>
    <row r="23" spans="2:9" x14ac:dyDescent="0.2">
      <c r="C23" s="287"/>
      <c r="D23" s="358"/>
      <c r="E23" s="358"/>
      <c r="F23" s="358"/>
      <c r="G23" s="358"/>
      <c r="H23" s="358"/>
    </row>
    <row r="24" spans="2:9" x14ac:dyDescent="0.2">
      <c r="B24" s="353"/>
      <c r="C24" s="349" t="s">
        <v>1244</v>
      </c>
      <c r="D24" s="350"/>
      <c r="E24" s="350"/>
      <c r="F24" s="350"/>
      <c r="G24" s="350"/>
      <c r="H24" s="350"/>
      <c r="I24" s="410" t="s">
        <v>1248</v>
      </c>
    </row>
    <row r="25" spans="2:9" x14ac:dyDescent="0.2">
      <c r="B25" s="351"/>
      <c r="C25" s="357" t="s">
        <v>1245</v>
      </c>
      <c r="D25" s="346"/>
      <c r="E25" s="346"/>
      <c r="F25" s="346"/>
      <c r="G25" s="346"/>
      <c r="H25" s="346"/>
      <c r="I25" s="410" t="s">
        <v>1248</v>
      </c>
    </row>
    <row r="26" spans="2:9" x14ac:dyDescent="0.2">
      <c r="B26" s="351"/>
      <c r="C26" s="357" t="s">
        <v>1246</v>
      </c>
      <c r="D26" s="346"/>
      <c r="E26" s="346"/>
      <c r="F26" s="346"/>
      <c r="G26" s="346"/>
      <c r="H26" s="346"/>
      <c r="I26" s="410" t="s">
        <v>1248</v>
      </c>
    </row>
    <row r="27" spans="2:9" x14ac:dyDescent="0.2">
      <c r="B27" s="351"/>
      <c r="C27" s="357" t="s">
        <v>1247</v>
      </c>
      <c r="D27" s="346"/>
      <c r="E27" s="346"/>
      <c r="F27" s="346"/>
      <c r="G27" s="346"/>
      <c r="H27" s="346"/>
      <c r="I27" s="410" t="s">
        <v>1248</v>
      </c>
    </row>
    <row r="28" spans="2:9" x14ac:dyDescent="0.2">
      <c r="D28" s="359"/>
      <c r="E28" s="359"/>
      <c r="F28" s="359"/>
      <c r="G28" s="359"/>
      <c r="H28" s="359"/>
    </row>
    <row r="29" spans="2:9" x14ac:dyDescent="0.2">
      <c r="B29" s="353"/>
      <c r="C29" s="349" t="s">
        <v>1249</v>
      </c>
      <c r="D29" s="350">
        <v>9414</v>
      </c>
      <c r="E29" s="350">
        <v>9414</v>
      </c>
      <c r="F29" s="350">
        <v>9414</v>
      </c>
      <c r="G29" s="350">
        <v>9414</v>
      </c>
      <c r="H29" s="350">
        <v>9414</v>
      </c>
      <c r="I29" s="410" t="s">
        <v>1251</v>
      </c>
    </row>
    <row r="30" spans="2:9" x14ac:dyDescent="0.2">
      <c r="B30" s="354"/>
      <c r="C30" s="348" t="s">
        <v>1250</v>
      </c>
      <c r="D30" s="360">
        <f>D29*D22</f>
        <v>10045491.119999999</v>
      </c>
      <c r="E30" s="360">
        <f t="shared" ref="E30:H30" si="1">E29*E22</f>
        <v>11108520</v>
      </c>
      <c r="F30" s="360">
        <f t="shared" si="1"/>
        <v>9705834</v>
      </c>
      <c r="G30" s="360">
        <f t="shared" si="1"/>
        <v>10270674</v>
      </c>
      <c r="H30" s="360">
        <f t="shared" si="1"/>
        <v>10402470</v>
      </c>
      <c r="I30" s="410" t="s">
        <v>1252</v>
      </c>
    </row>
    <row r="31" spans="2:9" s="410" customFormat="1" x14ac:dyDescent="0.2"/>
    <row r="32" spans="2:9" s="410" customFormat="1" x14ac:dyDescent="0.2"/>
  </sheetData>
  <mergeCells count="2">
    <mergeCell ref="D5:H5"/>
    <mergeCell ref="B3:D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3" workbookViewId="0">
      <selection activeCell="B12" sqref="B12"/>
    </sheetView>
  </sheetViews>
  <sheetFormatPr baseColWidth="10" defaultColWidth="9.1640625" defaultRowHeight="15" x14ac:dyDescent="0.2"/>
  <cols>
    <col min="1" max="1" width="12.6640625" style="233" customWidth="1"/>
    <col min="2" max="2" width="115.6640625" style="141" customWidth="1"/>
    <col min="3" max="16384" width="9.1640625" style="141"/>
  </cols>
  <sheetData>
    <row r="1" spans="1:2" ht="16" thickBot="1" x14ac:dyDescent="0.25">
      <c r="A1" s="203"/>
      <c r="B1" s="204"/>
    </row>
    <row r="2" spans="1:2" ht="19" x14ac:dyDescent="0.25">
      <c r="A2" s="205" t="s">
        <v>382</v>
      </c>
      <c r="B2" s="206"/>
    </row>
    <row r="3" spans="1:2" ht="49" thickBot="1" x14ac:dyDescent="0.25">
      <c r="A3" s="144"/>
      <c r="B3" s="106" t="s">
        <v>383</v>
      </c>
    </row>
    <row r="4" spans="1:2" ht="16" thickBot="1" x14ac:dyDescent="0.25">
      <c r="A4" s="207"/>
      <c r="B4" s="208"/>
    </row>
    <row r="5" spans="1:2" ht="16" thickBot="1" x14ac:dyDescent="0.25">
      <c r="A5" s="146" t="s">
        <v>105</v>
      </c>
      <c r="B5" s="147"/>
    </row>
    <row r="6" spans="1:2" x14ac:dyDescent="0.2">
      <c r="A6" s="209">
        <v>1000</v>
      </c>
      <c r="B6" s="149" t="s">
        <v>384</v>
      </c>
    </row>
    <row r="7" spans="1:2" x14ac:dyDescent="0.2">
      <c r="A7" s="209">
        <v>2000</v>
      </c>
      <c r="B7" s="149" t="s">
        <v>385</v>
      </c>
    </row>
    <row r="8" spans="1:2" x14ac:dyDescent="0.2">
      <c r="A8" s="148">
        <v>2100</v>
      </c>
      <c r="B8" s="149" t="s">
        <v>386</v>
      </c>
    </row>
    <row r="9" spans="1:2" x14ac:dyDescent="0.2">
      <c r="A9" s="148">
        <v>2200</v>
      </c>
      <c r="B9" s="149" t="s">
        <v>387</v>
      </c>
    </row>
    <row r="10" spans="1:2" x14ac:dyDescent="0.2">
      <c r="A10" s="148">
        <v>2300</v>
      </c>
      <c r="B10" s="149" t="s">
        <v>388</v>
      </c>
    </row>
    <row r="11" spans="1:2" x14ac:dyDescent="0.2">
      <c r="A11" s="148">
        <v>2400</v>
      </c>
      <c r="B11" s="149" t="s">
        <v>389</v>
      </c>
    </row>
    <row r="12" spans="1:2" x14ac:dyDescent="0.2">
      <c r="A12" s="148">
        <v>2500</v>
      </c>
      <c r="B12" s="149" t="s">
        <v>390</v>
      </c>
    </row>
    <row r="13" spans="1:2" x14ac:dyDescent="0.2">
      <c r="A13" s="148">
        <v>2600</v>
      </c>
      <c r="B13" s="149" t="s">
        <v>391</v>
      </c>
    </row>
    <row r="14" spans="1:2" x14ac:dyDescent="0.2">
      <c r="A14" s="148">
        <v>2700</v>
      </c>
      <c r="B14" s="149" t="s">
        <v>392</v>
      </c>
    </row>
    <row r="15" spans="1:2" x14ac:dyDescent="0.2">
      <c r="A15" s="148">
        <v>2900</v>
      </c>
      <c r="B15" s="149" t="s">
        <v>393</v>
      </c>
    </row>
    <row r="16" spans="1:2" x14ac:dyDescent="0.2">
      <c r="A16" s="210">
        <v>3000</v>
      </c>
      <c r="B16" s="149" t="s">
        <v>394</v>
      </c>
    </row>
    <row r="17" spans="1:2" x14ac:dyDescent="0.2">
      <c r="A17" s="211">
        <v>3100</v>
      </c>
      <c r="B17" s="149" t="s">
        <v>395</v>
      </c>
    </row>
    <row r="18" spans="1:2" x14ac:dyDescent="0.2">
      <c r="A18" s="148">
        <v>3200</v>
      </c>
      <c r="B18" s="149" t="s">
        <v>396</v>
      </c>
    </row>
    <row r="19" spans="1:2" x14ac:dyDescent="0.2">
      <c r="A19" s="148">
        <v>3300</v>
      </c>
      <c r="B19" s="149" t="s">
        <v>397</v>
      </c>
    </row>
    <row r="20" spans="1:2" x14ac:dyDescent="0.2">
      <c r="A20" s="209">
        <v>4000</v>
      </c>
      <c r="B20" s="212" t="s">
        <v>398</v>
      </c>
    </row>
    <row r="21" spans="1:2" x14ac:dyDescent="0.2">
      <c r="A21" s="213">
        <v>4100</v>
      </c>
      <c r="B21" s="212" t="s">
        <v>399</v>
      </c>
    </row>
    <row r="22" spans="1:2" x14ac:dyDescent="0.2">
      <c r="A22" s="213">
        <v>4200</v>
      </c>
      <c r="B22" s="212" t="s">
        <v>400</v>
      </c>
    </row>
    <row r="23" spans="1:2" x14ac:dyDescent="0.2">
      <c r="A23" s="213">
        <v>4300</v>
      </c>
      <c r="B23" s="212" t="s">
        <v>401</v>
      </c>
    </row>
    <row r="24" spans="1:2" x14ac:dyDescent="0.2">
      <c r="A24" s="213">
        <v>4400</v>
      </c>
      <c r="B24" s="212" t="s">
        <v>402</v>
      </c>
    </row>
    <row r="25" spans="1:2" x14ac:dyDescent="0.2">
      <c r="A25" s="213">
        <v>4500</v>
      </c>
      <c r="B25" s="212" t="s">
        <v>403</v>
      </c>
    </row>
    <row r="26" spans="1:2" x14ac:dyDescent="0.2">
      <c r="A26" s="213">
        <v>4600</v>
      </c>
      <c r="B26" s="212" t="s">
        <v>404</v>
      </c>
    </row>
    <row r="27" spans="1:2" x14ac:dyDescent="0.2">
      <c r="A27" s="213">
        <v>4700</v>
      </c>
      <c r="B27" s="212" t="s">
        <v>405</v>
      </c>
    </row>
    <row r="28" spans="1:2" x14ac:dyDescent="0.2">
      <c r="A28" s="213">
        <v>4900</v>
      </c>
      <c r="B28" s="212" t="s">
        <v>406</v>
      </c>
    </row>
    <row r="29" spans="1:2" x14ac:dyDescent="0.2">
      <c r="A29" s="214">
        <v>5000</v>
      </c>
      <c r="B29" s="212" t="s">
        <v>407</v>
      </c>
    </row>
    <row r="30" spans="1:2" x14ac:dyDescent="0.2">
      <c r="A30" s="214">
        <v>6000</v>
      </c>
      <c r="B30" s="212" t="s">
        <v>408</v>
      </c>
    </row>
    <row r="31" spans="1:2" ht="16" thickBot="1" x14ac:dyDescent="0.25">
      <c r="A31" s="215">
        <v>8000</v>
      </c>
      <c r="B31" s="216" t="s">
        <v>409</v>
      </c>
    </row>
    <row r="32" spans="1:2" ht="16" thickBot="1" x14ac:dyDescent="0.25">
      <c r="A32" s="203"/>
      <c r="B32" s="204"/>
    </row>
    <row r="33" spans="1:5" s="78" customFormat="1" ht="21" thickBot="1" x14ac:dyDescent="0.25">
      <c r="A33" s="152" t="s">
        <v>117</v>
      </c>
      <c r="B33" s="153" t="s">
        <v>118</v>
      </c>
      <c r="C33" s="77"/>
      <c r="D33" s="77"/>
    </row>
    <row r="34" spans="1:5" s="59" customFormat="1" ht="16" customHeight="1" thickBot="1" x14ac:dyDescent="0.25">
      <c r="A34" s="154" t="s">
        <v>179</v>
      </c>
      <c r="B34" s="155" t="s">
        <v>120</v>
      </c>
    </row>
    <row r="35" spans="1:5" s="92" customFormat="1" ht="7" customHeight="1" x14ac:dyDescent="0.2">
      <c r="A35" s="89"/>
      <c r="B35" s="90"/>
      <c r="C35" s="91"/>
      <c r="D35" s="91"/>
      <c r="E35" s="91"/>
    </row>
    <row r="36" spans="1:5" s="218" customFormat="1" ht="129" thickBot="1" x14ac:dyDescent="0.25">
      <c r="A36" s="217">
        <v>1000</v>
      </c>
      <c r="B36" s="114" t="s">
        <v>410</v>
      </c>
    </row>
    <row r="37" spans="1:5" s="92" customFormat="1" ht="7" customHeight="1" x14ac:dyDescent="0.2">
      <c r="A37" s="89"/>
      <c r="B37" s="90"/>
      <c r="C37" s="91"/>
      <c r="D37" s="91"/>
      <c r="E37" s="91"/>
    </row>
    <row r="38" spans="1:5" ht="49" thickBot="1" x14ac:dyDescent="0.25">
      <c r="A38" s="219">
        <v>2000</v>
      </c>
      <c r="B38" s="114" t="s">
        <v>411</v>
      </c>
    </row>
    <row r="39" spans="1:5" s="92" customFormat="1" ht="7" customHeight="1" x14ac:dyDescent="0.2">
      <c r="A39" s="89"/>
      <c r="B39" s="90"/>
      <c r="C39" s="91"/>
      <c r="D39" s="91"/>
      <c r="E39" s="91"/>
    </row>
    <row r="40" spans="1:5" ht="16" x14ac:dyDescent="0.2">
      <c r="A40" s="220">
        <v>2100</v>
      </c>
      <c r="B40" s="88" t="s">
        <v>412</v>
      </c>
    </row>
    <row r="41" spans="1:5" ht="48" x14ac:dyDescent="0.2">
      <c r="A41" s="221">
        <v>2110</v>
      </c>
      <c r="B41" s="88" t="s">
        <v>413</v>
      </c>
    </row>
    <row r="42" spans="1:5" ht="64" x14ac:dyDescent="0.2">
      <c r="A42" s="221">
        <v>2120</v>
      </c>
      <c r="B42" s="88" t="s">
        <v>414</v>
      </c>
    </row>
    <row r="43" spans="1:5" ht="32" x14ac:dyDescent="0.2">
      <c r="A43" s="221">
        <v>2130</v>
      </c>
      <c r="B43" s="88" t="s">
        <v>415</v>
      </c>
    </row>
    <row r="44" spans="1:5" ht="80" x14ac:dyDescent="0.2">
      <c r="A44" s="221">
        <v>2140</v>
      </c>
      <c r="B44" s="88" t="s">
        <v>416</v>
      </c>
    </row>
    <row r="45" spans="1:5" ht="32" x14ac:dyDescent="0.2">
      <c r="A45" s="221">
        <v>2150</v>
      </c>
      <c r="B45" s="88" t="s">
        <v>417</v>
      </c>
    </row>
    <row r="46" spans="1:5" ht="32" x14ac:dyDescent="0.2">
      <c r="A46" s="221">
        <v>2160</v>
      </c>
      <c r="B46" s="88" t="s">
        <v>418</v>
      </c>
    </row>
    <row r="47" spans="1:5" ht="17" thickBot="1" x14ac:dyDescent="0.25">
      <c r="A47" s="222">
        <v>2190</v>
      </c>
      <c r="B47" s="114" t="s">
        <v>419</v>
      </c>
    </row>
    <row r="48" spans="1:5" s="92" customFormat="1" ht="7" customHeight="1" x14ac:dyDescent="0.2">
      <c r="A48" s="89"/>
      <c r="B48" s="90"/>
      <c r="C48" s="91"/>
      <c r="D48" s="91"/>
      <c r="E48" s="91"/>
    </row>
    <row r="49" spans="1:2" ht="32" x14ac:dyDescent="0.2">
      <c r="A49" s="220">
        <v>2200</v>
      </c>
      <c r="B49" s="88" t="s">
        <v>420</v>
      </c>
    </row>
    <row r="50" spans="1:2" ht="48" x14ac:dyDescent="0.2">
      <c r="A50" s="221">
        <v>2210</v>
      </c>
      <c r="B50" s="88" t="s">
        <v>421</v>
      </c>
    </row>
    <row r="51" spans="1:2" ht="32.25" customHeight="1" x14ac:dyDescent="0.2">
      <c r="A51" s="223">
        <v>2212</v>
      </c>
      <c r="B51" s="88" t="s">
        <v>422</v>
      </c>
    </row>
    <row r="52" spans="1:2" ht="106.5" customHeight="1" x14ac:dyDescent="0.2">
      <c r="A52" s="223">
        <v>2213</v>
      </c>
      <c r="B52" s="88" t="s">
        <v>423</v>
      </c>
    </row>
    <row r="53" spans="1:2" ht="16" x14ac:dyDescent="0.2">
      <c r="A53" s="223">
        <v>2219</v>
      </c>
      <c r="B53" s="88" t="s">
        <v>424</v>
      </c>
    </row>
    <row r="54" spans="1:2" ht="96" x14ac:dyDescent="0.2">
      <c r="A54" s="221">
        <v>2220</v>
      </c>
      <c r="B54" s="88" t="s">
        <v>425</v>
      </c>
    </row>
    <row r="55" spans="1:2" ht="112" x14ac:dyDescent="0.2">
      <c r="A55" s="221">
        <v>2230</v>
      </c>
      <c r="B55" s="88" t="s">
        <v>426</v>
      </c>
    </row>
    <row r="56" spans="1:2" ht="48" x14ac:dyDescent="0.2">
      <c r="A56" s="111">
        <v>2231</v>
      </c>
      <c r="B56" s="129" t="s">
        <v>427</v>
      </c>
    </row>
    <row r="57" spans="1:2" ht="16" x14ac:dyDescent="0.2">
      <c r="A57" s="111">
        <v>2232</v>
      </c>
      <c r="B57" s="129" t="s">
        <v>428</v>
      </c>
    </row>
    <row r="58" spans="1:2" ht="48" x14ac:dyDescent="0.2">
      <c r="A58" s="111">
        <v>2233</v>
      </c>
      <c r="B58" s="129" t="s">
        <v>429</v>
      </c>
    </row>
    <row r="59" spans="1:2" ht="32" x14ac:dyDescent="0.2">
      <c r="A59" s="111">
        <v>2234</v>
      </c>
      <c r="B59" s="129" t="s">
        <v>430</v>
      </c>
    </row>
    <row r="60" spans="1:2" ht="32" x14ac:dyDescent="0.2">
      <c r="A60" s="111">
        <v>2235</v>
      </c>
      <c r="B60" s="129" t="s">
        <v>431</v>
      </c>
    </row>
    <row r="61" spans="1:2" ht="16" x14ac:dyDescent="0.2">
      <c r="A61" s="111">
        <v>2236</v>
      </c>
      <c r="B61" s="129" t="s">
        <v>432</v>
      </c>
    </row>
    <row r="62" spans="1:2" ht="16" x14ac:dyDescent="0.2">
      <c r="A62" s="111">
        <v>2237</v>
      </c>
      <c r="B62" s="129" t="s">
        <v>433</v>
      </c>
    </row>
    <row r="63" spans="1:2" ht="32" x14ac:dyDescent="0.2">
      <c r="A63" s="111">
        <v>2238</v>
      </c>
      <c r="B63" s="129" t="s">
        <v>434</v>
      </c>
    </row>
    <row r="64" spans="1:2" ht="16" x14ac:dyDescent="0.2">
      <c r="A64" s="111"/>
      <c r="B64" s="186" t="s">
        <v>435</v>
      </c>
    </row>
    <row r="65" spans="1:5" ht="32" x14ac:dyDescent="0.2">
      <c r="A65" s="111">
        <v>2239</v>
      </c>
      <c r="B65" s="129" t="s">
        <v>436</v>
      </c>
    </row>
    <row r="66" spans="1:5" ht="29.25" customHeight="1" x14ac:dyDescent="0.2">
      <c r="A66" s="221">
        <v>2240</v>
      </c>
      <c r="B66" s="88" t="s">
        <v>437</v>
      </c>
    </row>
    <row r="67" spans="1:5" ht="17" thickBot="1" x14ac:dyDescent="0.25">
      <c r="A67" s="222">
        <v>2290</v>
      </c>
      <c r="B67" s="114" t="s">
        <v>438</v>
      </c>
    </row>
    <row r="68" spans="1:5" s="92" customFormat="1" ht="7" customHeight="1" x14ac:dyDescent="0.2">
      <c r="A68" s="89"/>
      <c r="B68" s="90"/>
      <c r="C68" s="91"/>
      <c r="D68" s="91"/>
      <c r="E68" s="91"/>
    </row>
    <row r="69" spans="1:5" ht="16" x14ac:dyDescent="0.2">
      <c r="A69" s="220">
        <v>2300</v>
      </c>
      <c r="B69" s="88" t="s">
        <v>439</v>
      </c>
    </row>
    <row r="70" spans="1:5" ht="32" x14ac:dyDescent="0.2">
      <c r="A70" s="221">
        <v>2310</v>
      </c>
      <c r="B70" s="88" t="s">
        <v>440</v>
      </c>
    </row>
    <row r="71" spans="1:5" ht="64" x14ac:dyDescent="0.2">
      <c r="A71" s="111">
        <v>2311</v>
      </c>
      <c r="B71" s="129" t="s">
        <v>441</v>
      </c>
    </row>
    <row r="72" spans="1:5" ht="18.75" customHeight="1" x14ac:dyDescent="0.2">
      <c r="A72" s="111">
        <v>2312</v>
      </c>
      <c r="B72" s="129" t="s">
        <v>442</v>
      </c>
    </row>
    <row r="73" spans="1:5" ht="16" x14ac:dyDescent="0.2">
      <c r="A73" s="111">
        <v>2313</v>
      </c>
      <c r="B73" s="129" t="s">
        <v>443</v>
      </c>
    </row>
    <row r="74" spans="1:5" ht="16" x14ac:dyDescent="0.2">
      <c r="A74" s="111">
        <v>2314</v>
      </c>
      <c r="B74" s="129" t="s">
        <v>444</v>
      </c>
    </row>
    <row r="75" spans="1:5" ht="16" x14ac:dyDescent="0.2">
      <c r="A75" s="111">
        <v>2315</v>
      </c>
      <c r="B75" s="129" t="s">
        <v>445</v>
      </c>
    </row>
    <row r="76" spans="1:5" ht="32" x14ac:dyDescent="0.2">
      <c r="A76" s="111">
        <v>2316</v>
      </c>
      <c r="B76" s="129" t="s">
        <v>446</v>
      </c>
    </row>
    <row r="77" spans="1:5" ht="16" x14ac:dyDescent="0.2">
      <c r="A77" s="111">
        <v>2317</v>
      </c>
      <c r="B77" s="129" t="s">
        <v>447</v>
      </c>
    </row>
    <row r="78" spans="1:5" ht="16" x14ac:dyDescent="0.2">
      <c r="A78" s="111">
        <v>2318</v>
      </c>
      <c r="B78" s="129" t="s">
        <v>448</v>
      </c>
    </row>
    <row r="79" spans="1:5" ht="32" x14ac:dyDescent="0.2">
      <c r="A79" s="111">
        <v>2319</v>
      </c>
      <c r="B79" s="129" t="s">
        <v>449</v>
      </c>
    </row>
    <row r="80" spans="1:5" ht="32" x14ac:dyDescent="0.2">
      <c r="A80" s="221">
        <v>2320</v>
      </c>
      <c r="B80" s="88" t="s">
        <v>450</v>
      </c>
    </row>
    <row r="81" spans="1:5" ht="64" x14ac:dyDescent="0.2">
      <c r="A81" s="111">
        <v>2321</v>
      </c>
      <c r="B81" s="129" t="s">
        <v>451</v>
      </c>
    </row>
    <row r="82" spans="1:5" ht="16.5" customHeight="1" x14ac:dyDescent="0.2">
      <c r="A82" s="111">
        <v>2322</v>
      </c>
      <c r="B82" s="129" t="s">
        <v>452</v>
      </c>
    </row>
    <row r="83" spans="1:5" ht="29.25" customHeight="1" x14ac:dyDescent="0.2">
      <c r="A83" s="111">
        <v>2323</v>
      </c>
      <c r="B83" s="129" t="s">
        <v>453</v>
      </c>
    </row>
    <row r="84" spans="1:5" ht="18" customHeight="1" thickBot="1" x14ac:dyDescent="0.25">
      <c r="A84" s="165">
        <v>2329</v>
      </c>
      <c r="B84" s="130" t="s">
        <v>454</v>
      </c>
    </row>
    <row r="85" spans="1:5" s="92" customFormat="1" ht="7" customHeight="1" x14ac:dyDescent="0.2">
      <c r="A85" s="89"/>
      <c r="B85" s="90"/>
      <c r="C85" s="91"/>
      <c r="D85" s="91"/>
      <c r="E85" s="91"/>
    </row>
    <row r="86" spans="1:5" ht="17" thickBot="1" x14ac:dyDescent="0.25">
      <c r="A86" s="224">
        <v>2400</v>
      </c>
      <c r="B86" s="114" t="s">
        <v>455</v>
      </c>
    </row>
    <row r="87" spans="1:5" s="92" customFormat="1" ht="7" customHeight="1" thickBot="1" x14ac:dyDescent="0.25">
      <c r="A87" s="115"/>
      <c r="B87" s="116"/>
      <c r="C87" s="91"/>
      <c r="D87" s="91"/>
      <c r="E87" s="91"/>
    </row>
    <row r="88" spans="1:5" ht="64" x14ac:dyDescent="0.2">
      <c r="A88" s="225">
        <v>2410</v>
      </c>
      <c r="B88" s="110" t="s">
        <v>456</v>
      </c>
    </row>
    <row r="89" spans="1:5" ht="33" thickBot="1" x14ac:dyDescent="0.25">
      <c r="A89" s="222">
        <v>2490</v>
      </c>
      <c r="B89" s="114" t="s">
        <v>457</v>
      </c>
    </row>
    <row r="90" spans="1:5" s="92" customFormat="1" ht="7" customHeight="1" x14ac:dyDescent="0.2">
      <c r="A90" s="89"/>
      <c r="B90" s="90"/>
      <c r="C90" s="91"/>
      <c r="D90" s="91"/>
      <c r="E90" s="91"/>
    </row>
    <row r="91" spans="1:5" ht="32" x14ac:dyDescent="0.2">
      <c r="A91" s="220">
        <v>2500</v>
      </c>
      <c r="B91" s="88" t="s">
        <v>458</v>
      </c>
    </row>
    <row r="92" spans="1:5" ht="48" x14ac:dyDescent="0.2">
      <c r="A92" s="221">
        <v>2510</v>
      </c>
      <c r="B92" s="88" t="s">
        <v>459</v>
      </c>
    </row>
    <row r="93" spans="1:5" ht="32" x14ac:dyDescent="0.2">
      <c r="A93" s="226">
        <v>2513</v>
      </c>
      <c r="B93" s="88" t="s">
        <v>460</v>
      </c>
    </row>
    <row r="94" spans="1:5" ht="16" x14ac:dyDescent="0.2">
      <c r="A94" s="226">
        <v>2515</v>
      </c>
      <c r="B94" s="88" t="s">
        <v>461</v>
      </c>
    </row>
    <row r="95" spans="1:5" ht="32" x14ac:dyDescent="0.2">
      <c r="A95" s="221">
        <v>2520</v>
      </c>
      <c r="B95" s="88" t="s">
        <v>462</v>
      </c>
    </row>
    <row r="96" spans="1:5" ht="48" x14ac:dyDescent="0.2">
      <c r="A96" s="221">
        <v>2530</v>
      </c>
      <c r="B96" s="88" t="s">
        <v>463</v>
      </c>
    </row>
    <row r="97" spans="1:2" ht="32" x14ac:dyDescent="0.2">
      <c r="A97" s="221">
        <v>2540</v>
      </c>
      <c r="B97" s="88" t="s">
        <v>464</v>
      </c>
    </row>
    <row r="98" spans="1:2" ht="48" x14ac:dyDescent="0.2">
      <c r="A98" s="111">
        <v>2541</v>
      </c>
      <c r="B98" s="129" t="s">
        <v>465</v>
      </c>
    </row>
    <row r="99" spans="1:2" ht="32" x14ac:dyDescent="0.2">
      <c r="A99" s="111">
        <v>2542</v>
      </c>
      <c r="B99" s="129" t="s">
        <v>466</v>
      </c>
    </row>
    <row r="100" spans="1:2" ht="16" x14ac:dyDescent="0.2">
      <c r="A100" s="111">
        <v>2543</v>
      </c>
      <c r="B100" s="129" t="s">
        <v>467</v>
      </c>
    </row>
    <row r="101" spans="1:2" ht="32" x14ac:dyDescent="0.2">
      <c r="A101" s="111">
        <v>2544</v>
      </c>
      <c r="B101" s="129" t="s">
        <v>468</v>
      </c>
    </row>
    <row r="102" spans="1:2" ht="64" x14ac:dyDescent="0.2">
      <c r="A102" s="221">
        <v>2560</v>
      </c>
      <c r="B102" s="88" t="s">
        <v>469</v>
      </c>
    </row>
    <row r="103" spans="1:2" ht="32" x14ac:dyDescent="0.2">
      <c r="A103" s="221">
        <v>2570</v>
      </c>
      <c r="B103" s="88" t="s">
        <v>470</v>
      </c>
    </row>
    <row r="104" spans="1:2" ht="16" x14ac:dyDescent="0.2">
      <c r="A104" s="111">
        <v>2571</v>
      </c>
      <c r="B104" s="129" t="s">
        <v>471</v>
      </c>
    </row>
    <row r="105" spans="1:2" ht="16" x14ac:dyDescent="0.2">
      <c r="A105" s="111">
        <v>2572</v>
      </c>
      <c r="B105" s="129" t="s">
        <v>472</v>
      </c>
    </row>
    <row r="106" spans="1:2" ht="32" x14ac:dyDescent="0.2">
      <c r="A106" s="111">
        <v>2573</v>
      </c>
      <c r="B106" s="129" t="s">
        <v>473</v>
      </c>
    </row>
    <row r="107" spans="1:2" ht="80" x14ac:dyDescent="0.2">
      <c r="A107" s="111">
        <v>2574</v>
      </c>
      <c r="B107" s="129" t="s">
        <v>474</v>
      </c>
    </row>
    <row r="108" spans="1:2" ht="32" x14ac:dyDescent="0.2">
      <c r="A108" s="111">
        <v>2575</v>
      </c>
      <c r="B108" s="129" t="s">
        <v>475</v>
      </c>
    </row>
    <row r="109" spans="1:2" ht="16" x14ac:dyDescent="0.2">
      <c r="A109" s="111">
        <v>2576</v>
      </c>
      <c r="B109" s="129" t="s">
        <v>476</v>
      </c>
    </row>
    <row r="110" spans="1:2" ht="16" x14ac:dyDescent="0.2">
      <c r="A110" s="111">
        <v>2577</v>
      </c>
      <c r="B110" s="129" t="s">
        <v>471</v>
      </c>
    </row>
    <row r="111" spans="1:2" ht="93" customHeight="1" x14ac:dyDescent="0.2">
      <c r="A111" s="221">
        <v>2580</v>
      </c>
      <c r="B111" s="88" t="s">
        <v>477</v>
      </c>
    </row>
    <row r="112" spans="1:2" ht="16" x14ac:dyDescent="0.2">
      <c r="A112" s="111">
        <v>2581</v>
      </c>
      <c r="B112" s="129" t="s">
        <v>478</v>
      </c>
    </row>
    <row r="113" spans="1:5" ht="48" x14ac:dyDescent="0.2">
      <c r="A113" s="111">
        <v>2582</v>
      </c>
      <c r="B113" s="129" t="s">
        <v>429</v>
      </c>
    </row>
    <row r="114" spans="1:5" ht="32" x14ac:dyDescent="0.2">
      <c r="A114" s="111">
        <v>2583</v>
      </c>
      <c r="B114" s="129" t="s">
        <v>430</v>
      </c>
    </row>
    <row r="115" spans="1:5" ht="32" x14ac:dyDescent="0.2">
      <c r="A115" s="111">
        <v>2584</v>
      </c>
      <c r="B115" s="129" t="s">
        <v>431</v>
      </c>
    </row>
    <row r="116" spans="1:5" ht="16" x14ac:dyDescent="0.2">
      <c r="A116" s="111">
        <v>2585</v>
      </c>
      <c r="B116" s="129" t="s">
        <v>479</v>
      </c>
    </row>
    <row r="117" spans="1:5" ht="16" x14ac:dyDescent="0.2">
      <c r="A117" s="111">
        <v>2586</v>
      </c>
      <c r="B117" s="129" t="s">
        <v>433</v>
      </c>
    </row>
    <row r="118" spans="1:5" ht="16" x14ac:dyDescent="0.2">
      <c r="A118" s="111">
        <v>2587</v>
      </c>
      <c r="B118" s="129" t="s">
        <v>480</v>
      </c>
    </row>
    <row r="119" spans="1:5" ht="16" x14ac:dyDescent="0.2">
      <c r="A119" s="111">
        <v>2589</v>
      </c>
      <c r="B119" s="129" t="s">
        <v>481</v>
      </c>
    </row>
    <row r="120" spans="1:5" ht="17" thickBot="1" x14ac:dyDescent="0.25">
      <c r="A120" s="222">
        <v>2590</v>
      </c>
      <c r="B120" s="114" t="s">
        <v>482</v>
      </c>
    </row>
    <row r="121" spans="1:5" s="92" customFormat="1" ht="7" customHeight="1" x14ac:dyDescent="0.2">
      <c r="A121" s="89"/>
      <c r="B121" s="90"/>
      <c r="C121" s="91"/>
      <c r="D121" s="91"/>
      <c r="E121" s="91"/>
    </row>
    <row r="122" spans="1:5" ht="48" x14ac:dyDescent="0.2">
      <c r="A122" s="220">
        <v>2600</v>
      </c>
      <c r="B122" s="88" t="s">
        <v>483</v>
      </c>
    </row>
    <row r="123" spans="1:5" ht="34.5" customHeight="1" x14ac:dyDescent="0.2">
      <c r="A123" s="221">
        <v>2610</v>
      </c>
      <c r="B123" s="88" t="s">
        <v>484</v>
      </c>
    </row>
    <row r="124" spans="1:5" ht="32" x14ac:dyDescent="0.2">
      <c r="A124" s="221">
        <v>2620</v>
      </c>
      <c r="B124" s="88" t="s">
        <v>485</v>
      </c>
    </row>
    <row r="125" spans="1:5" ht="32" x14ac:dyDescent="0.2">
      <c r="A125" s="221">
        <v>2630</v>
      </c>
      <c r="B125" s="88" t="s">
        <v>486</v>
      </c>
    </row>
    <row r="126" spans="1:5" ht="32" x14ac:dyDescent="0.2">
      <c r="A126" s="221">
        <v>2640</v>
      </c>
      <c r="B126" s="88" t="s">
        <v>487</v>
      </c>
    </row>
    <row r="127" spans="1:5" ht="48" customHeight="1" x14ac:dyDescent="0.2">
      <c r="A127" s="221">
        <v>2650</v>
      </c>
      <c r="B127" s="88" t="s">
        <v>488</v>
      </c>
    </row>
    <row r="128" spans="1:5" ht="80" x14ac:dyDescent="0.2">
      <c r="A128" s="221">
        <v>2660</v>
      </c>
      <c r="B128" s="88" t="s">
        <v>489</v>
      </c>
    </row>
    <row r="129" spans="1:5" ht="80" x14ac:dyDescent="0.2">
      <c r="A129" s="221">
        <v>2670</v>
      </c>
      <c r="B129" s="88" t="s">
        <v>490</v>
      </c>
    </row>
    <row r="130" spans="1:5" ht="17" thickBot="1" x14ac:dyDescent="0.25">
      <c r="A130" s="201">
        <v>2690</v>
      </c>
      <c r="B130" s="114" t="s">
        <v>491</v>
      </c>
    </row>
    <row r="131" spans="1:5" s="92" customFormat="1" ht="7" customHeight="1" x14ac:dyDescent="0.2">
      <c r="A131" s="89"/>
      <c r="B131" s="90"/>
      <c r="C131" s="91"/>
      <c r="D131" s="91"/>
      <c r="E131" s="91"/>
    </row>
    <row r="132" spans="1:5" ht="32" x14ac:dyDescent="0.2">
      <c r="A132" s="220">
        <v>2700</v>
      </c>
      <c r="B132" s="88" t="s">
        <v>492</v>
      </c>
    </row>
    <row r="133" spans="1:5" ht="32" x14ac:dyDescent="0.2">
      <c r="A133" s="221">
        <v>2710</v>
      </c>
      <c r="B133" s="88" t="s">
        <v>493</v>
      </c>
    </row>
    <row r="134" spans="1:5" ht="48" x14ac:dyDescent="0.2">
      <c r="A134" s="221">
        <v>2720</v>
      </c>
      <c r="B134" s="88" t="s">
        <v>494</v>
      </c>
    </row>
    <row r="135" spans="1:5" ht="48" x14ac:dyDescent="0.2">
      <c r="A135" s="221">
        <v>2730</v>
      </c>
      <c r="B135" s="88" t="s">
        <v>495</v>
      </c>
    </row>
    <row r="136" spans="1:5" ht="33" thickBot="1" x14ac:dyDescent="0.25">
      <c r="A136" s="222">
        <v>2790</v>
      </c>
      <c r="B136" s="114" t="s">
        <v>496</v>
      </c>
    </row>
    <row r="137" spans="1:5" s="92" customFormat="1" ht="7" customHeight="1" x14ac:dyDescent="0.2">
      <c r="A137" s="89"/>
      <c r="B137" s="90"/>
      <c r="C137" s="91"/>
      <c r="D137" s="91"/>
      <c r="E137" s="91"/>
    </row>
    <row r="138" spans="1:5" ht="17" thickBot="1" x14ac:dyDescent="0.25">
      <c r="A138" s="224">
        <v>2900</v>
      </c>
      <c r="B138" s="114" t="s">
        <v>497</v>
      </c>
    </row>
    <row r="139" spans="1:5" s="92" customFormat="1" ht="7" customHeight="1" x14ac:dyDescent="0.2">
      <c r="A139" s="89"/>
      <c r="B139" s="90"/>
      <c r="C139" s="91"/>
      <c r="D139" s="91"/>
      <c r="E139" s="91"/>
    </row>
    <row r="140" spans="1:5" ht="17" thickBot="1" x14ac:dyDescent="0.25">
      <c r="A140" s="219">
        <v>3000</v>
      </c>
      <c r="B140" s="114" t="s">
        <v>498</v>
      </c>
    </row>
    <row r="141" spans="1:5" s="92" customFormat="1" ht="7" customHeight="1" x14ac:dyDescent="0.2">
      <c r="A141" s="89"/>
      <c r="B141" s="90"/>
      <c r="C141" s="91"/>
      <c r="D141" s="91"/>
      <c r="E141" s="91"/>
    </row>
    <row r="142" spans="1:5" ht="33" thickBot="1" x14ac:dyDescent="0.25">
      <c r="A142" s="224">
        <v>3100</v>
      </c>
      <c r="B142" s="114" t="s">
        <v>499</v>
      </c>
    </row>
    <row r="143" spans="1:5" s="92" customFormat="1" ht="7" customHeight="1" x14ac:dyDescent="0.2">
      <c r="A143" s="89"/>
      <c r="B143" s="90"/>
      <c r="C143" s="91"/>
      <c r="D143" s="91"/>
      <c r="E143" s="91"/>
    </row>
    <row r="144" spans="1:5" ht="49" thickBot="1" x14ac:dyDescent="0.25">
      <c r="A144" s="224">
        <v>3200</v>
      </c>
      <c r="B144" s="114" t="s">
        <v>500</v>
      </c>
    </row>
    <row r="145" spans="1:5" s="92" customFormat="1" ht="7" customHeight="1" x14ac:dyDescent="0.2">
      <c r="A145" s="89"/>
      <c r="B145" s="90"/>
      <c r="C145" s="91"/>
      <c r="D145" s="91"/>
      <c r="E145" s="91"/>
    </row>
    <row r="146" spans="1:5" ht="48.75" customHeight="1" thickBot="1" x14ac:dyDescent="0.25">
      <c r="A146" s="224">
        <v>3300</v>
      </c>
      <c r="B146" s="114" t="s">
        <v>501</v>
      </c>
    </row>
    <row r="147" spans="1:5" s="143" customFormat="1" ht="21" thickBot="1" x14ac:dyDescent="0.3">
      <c r="A147" s="227"/>
      <c r="B147" s="228" t="s">
        <v>502</v>
      </c>
    </row>
    <row r="148" spans="1:5" ht="33" thickBot="1" x14ac:dyDescent="0.25">
      <c r="A148" s="229">
        <v>4000</v>
      </c>
      <c r="B148" s="230" t="s">
        <v>503</v>
      </c>
    </row>
    <row r="149" spans="1:5" s="92" customFormat="1" ht="7" customHeight="1" x14ac:dyDescent="0.2">
      <c r="A149" s="89"/>
      <c r="B149" s="90"/>
      <c r="C149" s="91"/>
      <c r="D149" s="91"/>
      <c r="E149" s="91"/>
    </row>
    <row r="150" spans="1:5" ht="17" thickBot="1" x14ac:dyDescent="0.25">
      <c r="A150" s="224">
        <v>4100</v>
      </c>
      <c r="B150" s="114" t="s">
        <v>504</v>
      </c>
    </row>
    <row r="151" spans="1:5" s="92" customFormat="1" ht="7" customHeight="1" x14ac:dyDescent="0.2">
      <c r="A151" s="89"/>
      <c r="B151" s="90"/>
      <c r="C151" s="91"/>
      <c r="D151" s="91"/>
      <c r="E151" s="91"/>
    </row>
    <row r="152" spans="1:5" ht="17" thickBot="1" x14ac:dyDescent="0.25">
      <c r="A152" s="224">
        <v>4200</v>
      </c>
      <c r="B152" s="114" t="s">
        <v>505</v>
      </c>
    </row>
    <row r="153" spans="1:5" s="92" customFormat="1" ht="7" customHeight="1" x14ac:dyDescent="0.2">
      <c r="A153" s="89"/>
      <c r="B153" s="90"/>
      <c r="C153" s="91"/>
      <c r="D153" s="91"/>
      <c r="E153" s="91"/>
    </row>
    <row r="154" spans="1:5" ht="49" thickBot="1" x14ac:dyDescent="0.25">
      <c r="A154" s="224">
        <v>4300</v>
      </c>
      <c r="B154" s="114" t="s">
        <v>506</v>
      </c>
    </row>
    <row r="155" spans="1:5" s="92" customFormat="1" ht="7" customHeight="1" x14ac:dyDescent="0.2">
      <c r="A155" s="89"/>
      <c r="B155" s="90"/>
      <c r="C155" s="91"/>
      <c r="D155" s="91"/>
      <c r="E155" s="91"/>
    </row>
    <row r="156" spans="1:5" ht="33" thickBot="1" x14ac:dyDescent="0.25">
      <c r="A156" s="224">
        <v>4400</v>
      </c>
      <c r="B156" s="114" t="s">
        <v>507</v>
      </c>
    </row>
    <row r="157" spans="1:5" s="92" customFormat="1" ht="7" customHeight="1" x14ac:dyDescent="0.2">
      <c r="A157" s="89"/>
      <c r="B157" s="90"/>
      <c r="C157" s="91"/>
      <c r="D157" s="91"/>
      <c r="E157" s="91"/>
    </row>
    <row r="158" spans="1:5" ht="17" thickBot="1" x14ac:dyDescent="0.25">
      <c r="A158" s="224">
        <v>4500</v>
      </c>
      <c r="B158" s="114" t="s">
        <v>508</v>
      </c>
    </row>
    <row r="159" spans="1:5" s="92" customFormat="1" ht="7" customHeight="1" x14ac:dyDescent="0.2">
      <c r="A159" s="89"/>
      <c r="B159" s="90"/>
      <c r="C159" s="91"/>
      <c r="D159" s="91"/>
      <c r="E159" s="91"/>
    </row>
    <row r="160" spans="1:5" ht="33" thickBot="1" x14ac:dyDescent="0.25">
      <c r="A160" s="224">
        <v>4600</v>
      </c>
      <c r="B160" s="114" t="s">
        <v>509</v>
      </c>
    </row>
    <row r="161" spans="1:5" s="92" customFormat="1" ht="7" customHeight="1" x14ac:dyDescent="0.2">
      <c r="A161" s="89"/>
      <c r="B161" s="90"/>
      <c r="C161" s="91"/>
      <c r="D161" s="91"/>
      <c r="E161" s="91"/>
    </row>
    <row r="162" spans="1:5" ht="17" thickBot="1" x14ac:dyDescent="0.25">
      <c r="A162" s="224">
        <v>4700</v>
      </c>
      <c r="B162" s="114" t="s">
        <v>510</v>
      </c>
    </row>
    <row r="163" spans="1:5" s="92" customFormat="1" ht="7" customHeight="1" x14ac:dyDescent="0.2">
      <c r="A163" s="89"/>
      <c r="B163" s="90"/>
      <c r="C163" s="91"/>
      <c r="D163" s="91"/>
      <c r="E163" s="91"/>
    </row>
    <row r="164" spans="1:5" ht="17" thickBot="1" x14ac:dyDescent="0.25">
      <c r="A164" s="224">
        <v>4900</v>
      </c>
      <c r="B164" s="114" t="s">
        <v>511</v>
      </c>
    </row>
    <row r="165" spans="1:5" s="92" customFormat="1" ht="7" customHeight="1" x14ac:dyDescent="0.2">
      <c r="A165" s="89"/>
      <c r="B165" s="90"/>
      <c r="C165" s="91"/>
      <c r="D165" s="91"/>
      <c r="E165" s="91"/>
    </row>
    <row r="166" spans="1:5" ht="65" thickBot="1" x14ac:dyDescent="0.25">
      <c r="A166" s="224">
        <v>5000</v>
      </c>
      <c r="B166" s="114" t="s">
        <v>512</v>
      </c>
    </row>
    <row r="167" spans="1:5" s="92" customFormat="1" ht="7" customHeight="1" x14ac:dyDescent="0.2">
      <c r="A167" s="89"/>
      <c r="B167" s="90"/>
      <c r="C167" s="91"/>
      <c r="D167" s="91"/>
      <c r="E167" s="91"/>
    </row>
    <row r="168" spans="1:5" ht="17" thickBot="1" x14ac:dyDescent="0.25">
      <c r="A168" s="231">
        <v>6000</v>
      </c>
      <c r="B168" s="114" t="s">
        <v>408</v>
      </c>
    </row>
    <row r="169" spans="1:5" s="92" customFormat="1" ht="7" customHeight="1" x14ac:dyDescent="0.2">
      <c r="A169" s="89"/>
      <c r="B169" s="90"/>
      <c r="C169" s="91"/>
      <c r="D169" s="91"/>
      <c r="E169" s="91"/>
    </row>
    <row r="170" spans="1:5" ht="33" thickBot="1" x14ac:dyDescent="0.25">
      <c r="A170" s="168">
        <v>6100</v>
      </c>
      <c r="B170" s="130" t="s">
        <v>513</v>
      </c>
    </row>
    <row r="171" spans="1:5" s="92" customFormat="1" ht="7" customHeight="1" x14ac:dyDescent="0.2">
      <c r="A171" s="89"/>
      <c r="B171" s="90"/>
      <c r="C171" s="91"/>
      <c r="D171" s="91"/>
      <c r="E171" s="91"/>
    </row>
    <row r="172" spans="1:5" ht="17" thickBot="1" x14ac:dyDescent="0.25">
      <c r="A172" s="232">
        <v>6200</v>
      </c>
      <c r="B172" s="130" t="s">
        <v>514</v>
      </c>
    </row>
    <row r="173" spans="1:5" s="92" customFormat="1" ht="7" customHeight="1" x14ac:dyDescent="0.2">
      <c r="A173" s="89"/>
      <c r="B173" s="90"/>
      <c r="C173" s="91"/>
      <c r="D173" s="91"/>
      <c r="E173" s="91"/>
    </row>
    <row r="174" spans="1:5" ht="18.75" customHeight="1" thickBot="1" x14ac:dyDescent="0.25">
      <c r="A174" s="232">
        <v>6300</v>
      </c>
      <c r="B174" s="114" t="s">
        <v>515</v>
      </c>
    </row>
    <row r="175" spans="1:5" s="92" customFormat="1" ht="7" customHeight="1" x14ac:dyDescent="0.2">
      <c r="A175" s="89"/>
      <c r="B175" s="90"/>
      <c r="C175" s="91"/>
      <c r="D175" s="91"/>
      <c r="E175" s="91"/>
    </row>
    <row r="176" spans="1:5" ht="17" thickBot="1" x14ac:dyDescent="0.25">
      <c r="A176" s="232">
        <v>8000</v>
      </c>
      <c r="B176" s="114" t="s">
        <v>516</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 zoomScaleNormal="100" workbookViewId="0">
      <selection activeCell="B15" sqref="B15"/>
    </sheetView>
  </sheetViews>
  <sheetFormatPr baseColWidth="10" defaultColWidth="9.1640625" defaultRowHeight="15" x14ac:dyDescent="0.2"/>
  <cols>
    <col min="1" max="1" width="12.6640625" style="180" customWidth="1"/>
    <col min="2" max="2" width="115.6640625" style="112" customWidth="1"/>
    <col min="3" max="5" width="9.1640625" style="181"/>
    <col min="6" max="16384" width="9.1640625" style="141"/>
  </cols>
  <sheetData>
    <row r="1" spans="1:5" ht="16" thickBot="1" x14ac:dyDescent="0.25">
      <c r="A1" s="139"/>
      <c r="B1" s="234"/>
    </row>
    <row r="2" spans="1:5" s="143" customFormat="1" ht="20" thickBot="1" x14ac:dyDescent="0.3">
      <c r="A2" s="235" t="s">
        <v>517</v>
      </c>
      <c r="B2" s="236"/>
      <c r="C2" s="237"/>
      <c r="D2" s="237"/>
      <c r="E2" s="237"/>
    </row>
    <row r="3" spans="1:5" ht="33" thickBot="1" x14ac:dyDescent="0.25">
      <c r="A3" s="144"/>
      <c r="B3" s="106" t="s">
        <v>518</v>
      </c>
    </row>
    <row r="4" spans="1:5" ht="16" thickBot="1" x14ac:dyDescent="0.25">
      <c r="A4" s="139"/>
      <c r="B4" s="140"/>
    </row>
    <row r="5" spans="1:5" ht="16" thickBot="1" x14ac:dyDescent="0.25">
      <c r="A5" s="146" t="s">
        <v>105</v>
      </c>
      <c r="B5" s="147"/>
      <c r="C5" s="141"/>
      <c r="D5" s="141"/>
      <c r="E5" s="141"/>
    </row>
    <row r="6" spans="1:5" x14ac:dyDescent="0.2">
      <c r="A6" s="209">
        <v>100</v>
      </c>
      <c r="B6" s="149" t="s">
        <v>519</v>
      </c>
    </row>
    <row r="7" spans="1:5" x14ac:dyDescent="0.2">
      <c r="A7" s="209">
        <v>200</v>
      </c>
      <c r="B7" s="149" t="s">
        <v>520</v>
      </c>
    </row>
    <row r="8" spans="1:5" x14ac:dyDescent="0.2">
      <c r="A8" s="209">
        <v>300</v>
      </c>
      <c r="B8" s="149" t="s">
        <v>521</v>
      </c>
    </row>
    <row r="9" spans="1:5" x14ac:dyDescent="0.2">
      <c r="A9" s="209">
        <v>400</v>
      </c>
      <c r="B9" s="149" t="s">
        <v>522</v>
      </c>
    </row>
    <row r="10" spans="1:5" x14ac:dyDescent="0.2">
      <c r="A10" s="209">
        <v>500</v>
      </c>
      <c r="B10" s="149" t="s">
        <v>523</v>
      </c>
    </row>
    <row r="11" spans="1:5" x14ac:dyDescent="0.2">
      <c r="A11" s="209">
        <v>600</v>
      </c>
      <c r="B11" s="149" t="s">
        <v>524</v>
      </c>
    </row>
    <row r="12" spans="1:5" x14ac:dyDescent="0.2">
      <c r="A12" s="209">
        <v>700</v>
      </c>
      <c r="B12" s="149" t="s">
        <v>525</v>
      </c>
    </row>
    <row r="13" spans="1:5" x14ac:dyDescent="0.2">
      <c r="A13" s="209">
        <v>800</v>
      </c>
      <c r="B13" s="149" t="s">
        <v>526</v>
      </c>
    </row>
    <row r="14" spans="1:5" x14ac:dyDescent="0.2">
      <c r="A14" s="209">
        <v>900</v>
      </c>
      <c r="B14" s="149" t="s">
        <v>83</v>
      </c>
    </row>
    <row r="15" spans="1:5" s="240" customFormat="1" ht="32" x14ac:dyDescent="0.2">
      <c r="A15" s="238" t="s">
        <v>527</v>
      </c>
      <c r="B15" s="97" t="s">
        <v>528</v>
      </c>
      <c r="C15" s="239"/>
      <c r="D15" s="239"/>
      <c r="E15" s="239"/>
    </row>
    <row r="16" spans="1:5" x14ac:dyDescent="0.2">
      <c r="A16" s="241" t="s">
        <v>529</v>
      </c>
      <c r="B16" s="149" t="s">
        <v>530</v>
      </c>
    </row>
    <row r="17" spans="1:3" x14ac:dyDescent="0.2">
      <c r="A17" s="241" t="s">
        <v>531</v>
      </c>
      <c r="B17" s="149" t="s">
        <v>532</v>
      </c>
    </row>
    <row r="18" spans="1:3" x14ac:dyDescent="0.2">
      <c r="A18" s="241" t="s">
        <v>533</v>
      </c>
      <c r="B18" s="149" t="s">
        <v>534</v>
      </c>
    </row>
    <row r="19" spans="1:3" x14ac:dyDescent="0.2">
      <c r="A19" s="241" t="s">
        <v>535</v>
      </c>
      <c r="B19" s="149" t="s">
        <v>536</v>
      </c>
    </row>
    <row r="20" spans="1:3" x14ac:dyDescent="0.2">
      <c r="A20" s="241" t="s">
        <v>537</v>
      </c>
      <c r="B20" s="149" t="s">
        <v>538</v>
      </c>
    </row>
    <row r="21" spans="1:3" x14ac:dyDescent="0.2">
      <c r="A21" s="241" t="s">
        <v>539</v>
      </c>
      <c r="B21" s="149" t="s">
        <v>540</v>
      </c>
    </row>
    <row r="22" spans="1:3" x14ac:dyDescent="0.2">
      <c r="A22" s="241" t="s">
        <v>541</v>
      </c>
      <c r="B22" s="149" t="s">
        <v>542</v>
      </c>
    </row>
    <row r="23" spans="1:3" ht="16" thickBot="1" x14ac:dyDescent="0.25">
      <c r="A23" s="242" t="s">
        <v>543</v>
      </c>
      <c r="B23" s="243" t="s">
        <v>544</v>
      </c>
    </row>
    <row r="24" spans="1:3" ht="16" thickBot="1" x14ac:dyDescent="0.25">
      <c r="A24" s="139"/>
      <c r="B24" s="140"/>
    </row>
    <row r="25" spans="1:3" s="78" customFormat="1" ht="21" thickBot="1" x14ac:dyDescent="0.25">
      <c r="A25" s="152" t="s">
        <v>117</v>
      </c>
      <c r="B25" s="153" t="s">
        <v>118</v>
      </c>
    </row>
    <row r="26" spans="1:3" s="59" customFormat="1" ht="16" customHeight="1" thickBot="1" x14ac:dyDescent="0.25">
      <c r="A26" s="154" t="s">
        <v>119</v>
      </c>
      <c r="B26" s="155" t="s">
        <v>120</v>
      </c>
    </row>
    <row r="27" spans="1:3" s="92" customFormat="1" ht="7" customHeight="1" x14ac:dyDescent="0.2">
      <c r="A27" s="89"/>
      <c r="B27" s="90"/>
      <c r="C27" s="91"/>
    </row>
    <row r="28" spans="1:3" ht="80" x14ac:dyDescent="0.2">
      <c r="A28" s="244">
        <v>100</v>
      </c>
      <c r="B28" s="129" t="s">
        <v>545</v>
      </c>
    </row>
    <row r="29" spans="1:3" x14ac:dyDescent="0.2">
      <c r="A29" s="245">
        <v>101</v>
      </c>
      <c r="B29" s="149" t="s">
        <v>546</v>
      </c>
    </row>
    <row r="30" spans="1:3" x14ac:dyDescent="0.2">
      <c r="A30" s="245">
        <v>102</v>
      </c>
      <c r="B30" s="149" t="s">
        <v>547</v>
      </c>
    </row>
    <row r="31" spans="1:3" x14ac:dyDescent="0.2">
      <c r="A31" s="245">
        <v>103</v>
      </c>
      <c r="B31" s="149" t="s">
        <v>548</v>
      </c>
    </row>
    <row r="32" spans="1:3" x14ac:dyDescent="0.2">
      <c r="A32" s="245">
        <v>104</v>
      </c>
      <c r="B32" s="149" t="s">
        <v>549</v>
      </c>
    </row>
    <row r="33" spans="1:2" x14ac:dyDescent="0.2">
      <c r="A33" s="245">
        <v>105</v>
      </c>
      <c r="B33" s="149" t="s">
        <v>550</v>
      </c>
    </row>
    <row r="34" spans="1:2" x14ac:dyDescent="0.2">
      <c r="A34" s="245">
        <v>106</v>
      </c>
      <c r="B34" s="149" t="s">
        <v>551</v>
      </c>
    </row>
    <row r="35" spans="1:2" x14ac:dyDescent="0.2">
      <c r="A35" s="245">
        <v>107</v>
      </c>
      <c r="B35" s="149" t="s">
        <v>552</v>
      </c>
    </row>
    <row r="36" spans="1:2" x14ac:dyDescent="0.2">
      <c r="A36" s="245">
        <v>108</v>
      </c>
      <c r="B36" s="149" t="s">
        <v>553</v>
      </c>
    </row>
    <row r="37" spans="1:2" ht="32" x14ac:dyDescent="0.2">
      <c r="A37" s="246">
        <v>110</v>
      </c>
      <c r="B37" s="88" t="s">
        <v>554</v>
      </c>
    </row>
    <row r="38" spans="1:2" x14ac:dyDescent="0.2">
      <c r="A38" s="245">
        <v>111</v>
      </c>
      <c r="B38" s="149" t="s">
        <v>555</v>
      </c>
    </row>
    <row r="39" spans="1:2" x14ac:dyDescent="0.2">
      <c r="A39" s="245">
        <v>112</v>
      </c>
      <c r="B39" s="149" t="s">
        <v>556</v>
      </c>
    </row>
    <row r="40" spans="1:2" x14ac:dyDescent="0.2">
      <c r="A40" s="245">
        <v>113</v>
      </c>
      <c r="B40" s="149" t="s">
        <v>557</v>
      </c>
    </row>
    <row r="41" spans="1:2" x14ac:dyDescent="0.2">
      <c r="A41" s="245">
        <v>114</v>
      </c>
      <c r="B41" s="149" t="s">
        <v>558</v>
      </c>
    </row>
    <row r="42" spans="1:2" x14ac:dyDescent="0.2">
      <c r="A42" s="245">
        <v>115</v>
      </c>
      <c r="B42" s="149" t="s">
        <v>559</v>
      </c>
    </row>
    <row r="43" spans="1:2" x14ac:dyDescent="0.2">
      <c r="A43" s="245">
        <v>116</v>
      </c>
      <c r="B43" s="149" t="s">
        <v>560</v>
      </c>
    </row>
    <row r="44" spans="1:2" x14ac:dyDescent="0.2">
      <c r="A44" s="245">
        <v>117</v>
      </c>
      <c r="B44" s="149" t="s">
        <v>561</v>
      </c>
    </row>
    <row r="45" spans="1:2" ht="32" x14ac:dyDescent="0.2">
      <c r="A45" s="246">
        <v>120</v>
      </c>
      <c r="B45" s="88" t="s">
        <v>562</v>
      </c>
    </row>
    <row r="46" spans="1:2" x14ac:dyDescent="0.2">
      <c r="A46" s="245">
        <v>121</v>
      </c>
      <c r="B46" s="149" t="s">
        <v>563</v>
      </c>
    </row>
    <row r="47" spans="1:2" x14ac:dyDescent="0.2">
      <c r="A47" s="245">
        <v>122</v>
      </c>
      <c r="B47" s="149" t="s">
        <v>564</v>
      </c>
    </row>
    <row r="48" spans="1:2" x14ac:dyDescent="0.2">
      <c r="A48" s="245">
        <v>123</v>
      </c>
      <c r="B48" s="149" t="s">
        <v>565</v>
      </c>
    </row>
    <row r="49" spans="1:2" x14ac:dyDescent="0.2">
      <c r="A49" s="245">
        <v>124</v>
      </c>
      <c r="B49" s="149" t="s">
        <v>566</v>
      </c>
    </row>
    <row r="50" spans="1:2" x14ac:dyDescent="0.2">
      <c r="A50" s="245">
        <v>125</v>
      </c>
      <c r="B50" s="149" t="s">
        <v>567</v>
      </c>
    </row>
    <row r="51" spans="1:2" x14ac:dyDescent="0.2">
      <c r="A51" s="245">
        <v>126</v>
      </c>
      <c r="B51" s="149" t="s">
        <v>568</v>
      </c>
    </row>
    <row r="52" spans="1:2" x14ac:dyDescent="0.2">
      <c r="A52" s="245">
        <v>127</v>
      </c>
      <c r="B52" s="149" t="s">
        <v>569</v>
      </c>
    </row>
    <row r="53" spans="1:2" x14ac:dyDescent="0.2">
      <c r="A53" s="245">
        <v>128</v>
      </c>
      <c r="B53" s="149" t="s">
        <v>570</v>
      </c>
    </row>
    <row r="54" spans="1:2" ht="48" x14ac:dyDescent="0.2">
      <c r="A54" s="246">
        <v>130</v>
      </c>
      <c r="B54" s="88" t="s">
        <v>571</v>
      </c>
    </row>
    <row r="55" spans="1:2" x14ac:dyDescent="0.2">
      <c r="A55" s="245">
        <v>131</v>
      </c>
      <c r="B55" s="149" t="s">
        <v>572</v>
      </c>
    </row>
    <row r="56" spans="1:2" x14ac:dyDescent="0.2">
      <c r="A56" s="245">
        <v>132</v>
      </c>
      <c r="B56" s="149" t="s">
        <v>573</v>
      </c>
    </row>
    <row r="57" spans="1:2" x14ac:dyDescent="0.2">
      <c r="A57" s="245">
        <v>133</v>
      </c>
      <c r="B57" s="149" t="s">
        <v>574</v>
      </c>
    </row>
    <row r="58" spans="1:2" x14ac:dyDescent="0.2">
      <c r="A58" s="245">
        <v>134</v>
      </c>
      <c r="B58" s="149" t="s">
        <v>575</v>
      </c>
    </row>
    <row r="59" spans="1:2" x14ac:dyDescent="0.2">
      <c r="A59" s="245">
        <v>135</v>
      </c>
      <c r="B59" s="149" t="s">
        <v>576</v>
      </c>
    </row>
    <row r="60" spans="1:2" x14ac:dyDescent="0.2">
      <c r="A60" s="245">
        <v>136</v>
      </c>
      <c r="B60" s="149" t="s">
        <v>577</v>
      </c>
    </row>
    <row r="61" spans="1:2" x14ac:dyDescent="0.2">
      <c r="A61" s="245">
        <v>137</v>
      </c>
      <c r="B61" s="149" t="s">
        <v>578</v>
      </c>
    </row>
    <row r="62" spans="1:2" ht="16" x14ac:dyDescent="0.2">
      <c r="A62" s="246">
        <v>140</v>
      </c>
      <c r="B62" s="88" t="s">
        <v>579</v>
      </c>
    </row>
    <row r="63" spans="1:2" x14ac:dyDescent="0.2">
      <c r="A63" s="245">
        <v>141</v>
      </c>
      <c r="B63" s="149" t="s">
        <v>580</v>
      </c>
    </row>
    <row r="64" spans="1:2" x14ac:dyDescent="0.2">
      <c r="A64" s="245">
        <v>142</v>
      </c>
      <c r="B64" s="149" t="s">
        <v>581</v>
      </c>
    </row>
    <row r="65" spans="1:2" x14ac:dyDescent="0.2">
      <c r="A65" s="245">
        <v>143</v>
      </c>
      <c r="B65" s="149" t="s">
        <v>582</v>
      </c>
    </row>
    <row r="66" spans="1:2" x14ac:dyDescent="0.2">
      <c r="A66" s="245">
        <v>144</v>
      </c>
      <c r="B66" s="149" t="s">
        <v>583</v>
      </c>
    </row>
    <row r="67" spans="1:2" x14ac:dyDescent="0.2">
      <c r="A67" s="245">
        <v>145</v>
      </c>
      <c r="B67" s="149" t="s">
        <v>584</v>
      </c>
    </row>
    <row r="68" spans="1:2" x14ac:dyDescent="0.2">
      <c r="A68" s="245">
        <v>146</v>
      </c>
      <c r="B68" s="149" t="s">
        <v>585</v>
      </c>
    </row>
    <row r="69" spans="1:2" x14ac:dyDescent="0.2">
      <c r="A69" s="245">
        <v>147</v>
      </c>
      <c r="B69" s="149" t="s">
        <v>586</v>
      </c>
    </row>
    <row r="70" spans="1:2" ht="16" x14ac:dyDescent="0.2">
      <c r="A70" s="246">
        <v>150</v>
      </c>
      <c r="B70" s="88" t="s">
        <v>587</v>
      </c>
    </row>
    <row r="71" spans="1:2" x14ac:dyDescent="0.2">
      <c r="A71" s="245">
        <v>151</v>
      </c>
      <c r="B71" s="149" t="s">
        <v>588</v>
      </c>
    </row>
    <row r="72" spans="1:2" x14ac:dyDescent="0.2">
      <c r="A72" s="245">
        <v>152</v>
      </c>
      <c r="B72" s="149" t="s">
        <v>589</v>
      </c>
    </row>
    <row r="73" spans="1:2" x14ac:dyDescent="0.2">
      <c r="A73" s="245">
        <v>153</v>
      </c>
      <c r="B73" s="149" t="s">
        <v>590</v>
      </c>
    </row>
    <row r="74" spans="1:2" x14ac:dyDescent="0.2">
      <c r="A74" s="245">
        <v>154</v>
      </c>
      <c r="B74" s="149" t="s">
        <v>591</v>
      </c>
    </row>
    <row r="75" spans="1:2" x14ac:dyDescent="0.2">
      <c r="A75" s="245">
        <v>155</v>
      </c>
      <c r="B75" s="149" t="s">
        <v>592</v>
      </c>
    </row>
    <row r="76" spans="1:2" x14ac:dyDescent="0.2">
      <c r="A76" s="245">
        <v>156</v>
      </c>
      <c r="B76" s="149" t="s">
        <v>593</v>
      </c>
    </row>
    <row r="77" spans="1:2" x14ac:dyDescent="0.2">
      <c r="A77" s="245">
        <v>157</v>
      </c>
      <c r="B77" s="149" t="s">
        <v>594</v>
      </c>
    </row>
    <row r="78" spans="1:2" ht="16" x14ac:dyDescent="0.2">
      <c r="A78" s="102">
        <v>160</v>
      </c>
      <c r="B78" s="88" t="s">
        <v>595</v>
      </c>
    </row>
    <row r="79" spans="1:2" x14ac:dyDescent="0.2">
      <c r="A79" s="245">
        <v>161</v>
      </c>
      <c r="B79" s="149" t="s">
        <v>596</v>
      </c>
    </row>
    <row r="80" spans="1:2" x14ac:dyDescent="0.2">
      <c r="A80" s="245">
        <v>162</v>
      </c>
      <c r="B80" s="149" t="s">
        <v>597</v>
      </c>
    </row>
    <row r="81" spans="1:3" x14ac:dyDescent="0.2">
      <c r="A81" s="245">
        <v>163</v>
      </c>
      <c r="B81" s="149" t="s">
        <v>598</v>
      </c>
    </row>
    <row r="82" spans="1:3" x14ac:dyDescent="0.2">
      <c r="A82" s="245">
        <v>164</v>
      </c>
      <c r="B82" s="149" t="s">
        <v>599</v>
      </c>
    </row>
    <row r="83" spans="1:3" x14ac:dyDescent="0.2">
      <c r="A83" s="245">
        <v>165</v>
      </c>
      <c r="B83" s="149" t="s">
        <v>600</v>
      </c>
    </row>
    <row r="84" spans="1:3" x14ac:dyDescent="0.2">
      <c r="A84" s="245">
        <v>166</v>
      </c>
      <c r="B84" s="149" t="s">
        <v>601</v>
      </c>
    </row>
    <row r="85" spans="1:3" ht="16" thickBot="1" x14ac:dyDescent="0.25">
      <c r="A85" s="247">
        <v>167</v>
      </c>
      <c r="B85" s="151" t="s">
        <v>602</v>
      </c>
    </row>
    <row r="86" spans="1:3" s="92" customFormat="1" ht="7" customHeight="1" x14ac:dyDescent="0.2">
      <c r="A86" s="89"/>
      <c r="B86" s="90"/>
      <c r="C86" s="91"/>
    </row>
    <row r="87" spans="1:3" ht="80" x14ac:dyDescent="0.2">
      <c r="A87" s="244">
        <v>200</v>
      </c>
      <c r="B87" s="88" t="s">
        <v>603</v>
      </c>
    </row>
    <row r="88" spans="1:3" x14ac:dyDescent="0.2">
      <c r="A88" s="245">
        <v>201</v>
      </c>
      <c r="B88" s="149" t="s">
        <v>604</v>
      </c>
    </row>
    <row r="89" spans="1:3" x14ac:dyDescent="0.2">
      <c r="A89" s="245">
        <v>202</v>
      </c>
      <c r="B89" s="149" t="s">
        <v>605</v>
      </c>
    </row>
    <row r="90" spans="1:3" x14ac:dyDescent="0.2">
      <c r="A90" s="245">
        <v>203</v>
      </c>
      <c r="B90" s="149" t="s">
        <v>606</v>
      </c>
    </row>
    <row r="91" spans="1:3" x14ac:dyDescent="0.2">
      <c r="A91" s="245">
        <v>204</v>
      </c>
      <c r="B91" s="149" t="s">
        <v>607</v>
      </c>
    </row>
    <row r="92" spans="1:3" x14ac:dyDescent="0.2">
      <c r="A92" s="245">
        <v>205</v>
      </c>
      <c r="B92" s="149" t="s">
        <v>608</v>
      </c>
    </row>
    <row r="93" spans="1:3" x14ac:dyDescent="0.2">
      <c r="A93" s="245">
        <v>206</v>
      </c>
      <c r="B93" s="149" t="s">
        <v>609</v>
      </c>
    </row>
    <row r="94" spans="1:3" x14ac:dyDescent="0.2">
      <c r="A94" s="245">
        <v>207</v>
      </c>
      <c r="B94" s="149" t="s">
        <v>610</v>
      </c>
    </row>
    <row r="95" spans="1:3" x14ac:dyDescent="0.2">
      <c r="A95" s="245">
        <v>208</v>
      </c>
      <c r="B95" s="149" t="s">
        <v>611</v>
      </c>
    </row>
    <row r="96" spans="1:3" ht="16" x14ac:dyDescent="0.2">
      <c r="A96" s="246">
        <v>210</v>
      </c>
      <c r="B96" s="88" t="s">
        <v>612</v>
      </c>
    </row>
    <row r="97" spans="1:2" x14ac:dyDescent="0.2">
      <c r="A97" s="245">
        <v>211</v>
      </c>
      <c r="B97" s="149" t="s">
        <v>613</v>
      </c>
    </row>
    <row r="98" spans="1:2" x14ac:dyDescent="0.2">
      <c r="A98" s="245">
        <v>212</v>
      </c>
      <c r="B98" s="149" t="s">
        <v>614</v>
      </c>
    </row>
    <row r="99" spans="1:2" x14ac:dyDescent="0.2">
      <c r="A99" s="245">
        <v>213</v>
      </c>
      <c r="B99" s="149" t="s">
        <v>615</v>
      </c>
    </row>
    <row r="100" spans="1:2" x14ac:dyDescent="0.2">
      <c r="A100" s="245">
        <v>214</v>
      </c>
      <c r="B100" s="149" t="s">
        <v>616</v>
      </c>
    </row>
    <row r="101" spans="1:2" x14ac:dyDescent="0.2">
      <c r="A101" s="245">
        <v>215</v>
      </c>
      <c r="B101" s="149" t="s">
        <v>617</v>
      </c>
    </row>
    <row r="102" spans="1:2" x14ac:dyDescent="0.2">
      <c r="A102" s="245">
        <v>216</v>
      </c>
      <c r="B102" s="149" t="s">
        <v>618</v>
      </c>
    </row>
    <row r="103" spans="1:2" x14ac:dyDescent="0.2">
      <c r="A103" s="245">
        <v>217</v>
      </c>
      <c r="B103" s="149" t="s">
        <v>619</v>
      </c>
    </row>
    <row r="104" spans="1:2" x14ac:dyDescent="0.2">
      <c r="A104" s="245">
        <v>218</v>
      </c>
      <c r="B104" s="149" t="s">
        <v>620</v>
      </c>
    </row>
    <row r="105" spans="1:2" ht="16" x14ac:dyDescent="0.2">
      <c r="A105" s="246">
        <v>220</v>
      </c>
      <c r="B105" s="88" t="s">
        <v>621</v>
      </c>
    </row>
    <row r="106" spans="1:2" x14ac:dyDescent="0.2">
      <c r="A106" s="245">
        <v>221</v>
      </c>
      <c r="B106" s="149" t="s">
        <v>622</v>
      </c>
    </row>
    <row r="107" spans="1:2" x14ac:dyDescent="0.2">
      <c r="A107" s="245">
        <v>222</v>
      </c>
      <c r="B107" s="149" t="s">
        <v>623</v>
      </c>
    </row>
    <row r="108" spans="1:2" x14ac:dyDescent="0.2">
      <c r="A108" s="245">
        <v>223</v>
      </c>
      <c r="B108" s="149" t="s">
        <v>624</v>
      </c>
    </row>
    <row r="109" spans="1:2" x14ac:dyDescent="0.2">
      <c r="A109" s="245">
        <v>224</v>
      </c>
      <c r="B109" s="149" t="s">
        <v>625</v>
      </c>
    </row>
    <row r="110" spans="1:2" x14ac:dyDescent="0.2">
      <c r="A110" s="245">
        <v>225</v>
      </c>
      <c r="B110" s="149" t="s">
        <v>626</v>
      </c>
    </row>
    <row r="111" spans="1:2" x14ac:dyDescent="0.2">
      <c r="A111" s="245">
        <v>226</v>
      </c>
      <c r="B111" s="149" t="s">
        <v>627</v>
      </c>
    </row>
    <row r="112" spans="1:2" x14ac:dyDescent="0.2">
      <c r="A112" s="245">
        <v>227</v>
      </c>
      <c r="B112" s="149" t="s">
        <v>628</v>
      </c>
    </row>
    <row r="113" spans="1:2" x14ac:dyDescent="0.2">
      <c r="A113" s="245">
        <v>228</v>
      </c>
      <c r="B113" s="149" t="s">
        <v>629</v>
      </c>
    </row>
    <row r="114" spans="1:2" ht="32" x14ac:dyDescent="0.2">
      <c r="A114" s="246">
        <v>230</v>
      </c>
      <c r="B114" s="88" t="s">
        <v>630</v>
      </c>
    </row>
    <row r="115" spans="1:2" x14ac:dyDescent="0.2">
      <c r="A115" s="245">
        <v>231</v>
      </c>
      <c r="B115" s="149" t="s">
        <v>631</v>
      </c>
    </row>
    <row r="116" spans="1:2" x14ac:dyDescent="0.2">
      <c r="A116" s="245">
        <v>232</v>
      </c>
      <c r="B116" s="149" t="s">
        <v>632</v>
      </c>
    </row>
    <row r="117" spans="1:2" x14ac:dyDescent="0.2">
      <c r="A117" s="245">
        <v>233</v>
      </c>
      <c r="B117" s="149" t="s">
        <v>633</v>
      </c>
    </row>
    <row r="118" spans="1:2" x14ac:dyDescent="0.2">
      <c r="A118" s="245">
        <v>234</v>
      </c>
      <c r="B118" s="149" t="s">
        <v>634</v>
      </c>
    </row>
    <row r="119" spans="1:2" x14ac:dyDescent="0.2">
      <c r="A119" s="245">
        <v>235</v>
      </c>
      <c r="B119" s="149" t="s">
        <v>635</v>
      </c>
    </row>
    <row r="120" spans="1:2" x14ac:dyDescent="0.2">
      <c r="A120" s="245">
        <v>236</v>
      </c>
      <c r="B120" s="149" t="s">
        <v>636</v>
      </c>
    </row>
    <row r="121" spans="1:2" x14ac:dyDescent="0.2">
      <c r="A121" s="245">
        <v>237</v>
      </c>
      <c r="B121" s="149" t="s">
        <v>637</v>
      </c>
    </row>
    <row r="122" spans="1:2" x14ac:dyDescent="0.2">
      <c r="A122" s="245">
        <v>238</v>
      </c>
      <c r="B122" s="149" t="s">
        <v>638</v>
      </c>
    </row>
    <row r="123" spans="1:2" ht="16" x14ac:dyDescent="0.2">
      <c r="A123" s="102">
        <v>240</v>
      </c>
      <c r="B123" s="88" t="s">
        <v>639</v>
      </c>
    </row>
    <row r="124" spans="1:2" ht="32" x14ac:dyDescent="0.2">
      <c r="A124" s="102"/>
      <c r="B124" s="101" t="s">
        <v>640</v>
      </c>
    </row>
    <row r="125" spans="1:2" x14ac:dyDescent="0.2">
      <c r="A125" s="245">
        <v>241</v>
      </c>
      <c r="B125" s="149" t="s">
        <v>641</v>
      </c>
    </row>
    <row r="126" spans="1:2" x14ac:dyDescent="0.2">
      <c r="A126" s="245">
        <v>242</v>
      </c>
      <c r="B126" s="149" t="s">
        <v>642</v>
      </c>
    </row>
    <row r="127" spans="1:2" x14ac:dyDescent="0.2">
      <c r="A127" s="245">
        <v>243</v>
      </c>
      <c r="B127" s="149" t="s">
        <v>643</v>
      </c>
    </row>
    <row r="128" spans="1:2" x14ac:dyDescent="0.2">
      <c r="A128" s="245">
        <v>244</v>
      </c>
      <c r="B128" s="149" t="s">
        <v>644</v>
      </c>
    </row>
    <row r="129" spans="1:2" x14ac:dyDescent="0.2">
      <c r="A129" s="245">
        <v>245</v>
      </c>
      <c r="B129" s="149" t="s">
        <v>645</v>
      </c>
    </row>
    <row r="130" spans="1:2" x14ac:dyDescent="0.2">
      <c r="A130" s="245">
        <v>246</v>
      </c>
      <c r="B130" s="149" t="s">
        <v>646</v>
      </c>
    </row>
    <row r="131" spans="1:2" x14ac:dyDescent="0.2">
      <c r="A131" s="245">
        <v>247</v>
      </c>
      <c r="B131" s="149" t="s">
        <v>647</v>
      </c>
    </row>
    <row r="132" spans="1:2" x14ac:dyDescent="0.2">
      <c r="A132" s="245">
        <v>248</v>
      </c>
      <c r="B132" s="149" t="s">
        <v>648</v>
      </c>
    </row>
    <row r="133" spans="1:2" ht="32" x14ac:dyDescent="0.2">
      <c r="A133" s="246">
        <v>250</v>
      </c>
      <c r="B133" s="88" t="s">
        <v>649</v>
      </c>
    </row>
    <row r="134" spans="1:2" x14ac:dyDescent="0.2">
      <c r="A134" s="245">
        <v>251</v>
      </c>
      <c r="B134" s="149" t="s">
        <v>650</v>
      </c>
    </row>
    <row r="135" spans="1:2" x14ac:dyDescent="0.2">
      <c r="A135" s="245">
        <v>252</v>
      </c>
      <c r="B135" s="149" t="s">
        <v>651</v>
      </c>
    </row>
    <row r="136" spans="1:2" x14ac:dyDescent="0.2">
      <c r="A136" s="245">
        <v>253</v>
      </c>
      <c r="B136" s="149" t="s">
        <v>652</v>
      </c>
    </row>
    <row r="137" spans="1:2" x14ac:dyDescent="0.2">
      <c r="A137" s="245">
        <v>254</v>
      </c>
      <c r="B137" s="149" t="s">
        <v>653</v>
      </c>
    </row>
    <row r="138" spans="1:2" x14ac:dyDescent="0.2">
      <c r="A138" s="245">
        <v>255</v>
      </c>
      <c r="B138" s="149" t="s">
        <v>654</v>
      </c>
    </row>
    <row r="139" spans="1:2" x14ac:dyDescent="0.2">
      <c r="A139" s="245">
        <v>256</v>
      </c>
      <c r="B139" s="149" t="s">
        <v>655</v>
      </c>
    </row>
    <row r="140" spans="1:2" x14ac:dyDescent="0.2">
      <c r="A140" s="245">
        <v>257</v>
      </c>
      <c r="B140" s="149" t="s">
        <v>656</v>
      </c>
    </row>
    <row r="141" spans="1:2" x14ac:dyDescent="0.2">
      <c r="A141" s="245">
        <v>258</v>
      </c>
      <c r="B141" s="149" t="s">
        <v>657</v>
      </c>
    </row>
    <row r="142" spans="1:2" ht="32" x14ac:dyDescent="0.2">
      <c r="A142" s="246">
        <v>260</v>
      </c>
      <c r="B142" s="88" t="s">
        <v>658</v>
      </c>
    </row>
    <row r="143" spans="1:2" x14ac:dyDescent="0.2">
      <c r="A143" s="245">
        <v>261</v>
      </c>
      <c r="B143" s="149" t="s">
        <v>659</v>
      </c>
    </row>
    <row r="144" spans="1:2" x14ac:dyDescent="0.2">
      <c r="A144" s="245">
        <v>262</v>
      </c>
      <c r="B144" s="149" t="s">
        <v>660</v>
      </c>
    </row>
    <row r="145" spans="1:2" x14ac:dyDescent="0.2">
      <c r="A145" s="245">
        <v>263</v>
      </c>
      <c r="B145" s="149" t="s">
        <v>661</v>
      </c>
    </row>
    <row r="146" spans="1:2" x14ac:dyDescent="0.2">
      <c r="A146" s="245">
        <v>264</v>
      </c>
      <c r="B146" s="149" t="s">
        <v>662</v>
      </c>
    </row>
    <row r="147" spans="1:2" x14ac:dyDescent="0.2">
      <c r="A147" s="245">
        <v>265</v>
      </c>
      <c r="B147" s="149" t="s">
        <v>663</v>
      </c>
    </row>
    <row r="148" spans="1:2" x14ac:dyDescent="0.2">
      <c r="A148" s="245">
        <v>266</v>
      </c>
      <c r="B148" s="149" t="s">
        <v>664</v>
      </c>
    </row>
    <row r="149" spans="1:2" x14ac:dyDescent="0.2">
      <c r="A149" s="245">
        <v>267</v>
      </c>
      <c r="B149" s="149" t="s">
        <v>665</v>
      </c>
    </row>
    <row r="150" spans="1:2" x14ac:dyDescent="0.2">
      <c r="A150" s="245">
        <v>268</v>
      </c>
      <c r="B150" s="149" t="s">
        <v>666</v>
      </c>
    </row>
    <row r="151" spans="1:2" ht="32" x14ac:dyDescent="0.2">
      <c r="A151" s="246">
        <v>270</v>
      </c>
      <c r="B151" s="88" t="s">
        <v>667</v>
      </c>
    </row>
    <row r="152" spans="1:2" x14ac:dyDescent="0.2">
      <c r="A152" s="245">
        <v>271</v>
      </c>
      <c r="B152" s="149" t="s">
        <v>668</v>
      </c>
    </row>
    <row r="153" spans="1:2" x14ac:dyDescent="0.2">
      <c r="A153" s="245">
        <v>272</v>
      </c>
      <c r="B153" s="149" t="s">
        <v>669</v>
      </c>
    </row>
    <row r="154" spans="1:2" x14ac:dyDescent="0.2">
      <c r="A154" s="245">
        <v>273</v>
      </c>
      <c r="B154" s="149" t="s">
        <v>670</v>
      </c>
    </row>
    <row r="155" spans="1:2" x14ac:dyDescent="0.2">
      <c r="A155" s="245">
        <v>274</v>
      </c>
      <c r="B155" s="149" t="s">
        <v>671</v>
      </c>
    </row>
    <row r="156" spans="1:2" x14ac:dyDescent="0.2">
      <c r="A156" s="245">
        <v>275</v>
      </c>
      <c r="B156" s="149" t="s">
        <v>672</v>
      </c>
    </row>
    <row r="157" spans="1:2" x14ac:dyDescent="0.2">
      <c r="A157" s="245">
        <v>276</v>
      </c>
      <c r="B157" s="149" t="s">
        <v>673</v>
      </c>
    </row>
    <row r="158" spans="1:2" x14ac:dyDescent="0.2">
      <c r="A158" s="245">
        <v>277</v>
      </c>
      <c r="B158" s="149" t="s">
        <v>674</v>
      </c>
    </row>
    <row r="159" spans="1:2" x14ac:dyDescent="0.2">
      <c r="A159" s="245">
        <v>278</v>
      </c>
      <c r="B159" s="149" t="s">
        <v>675</v>
      </c>
    </row>
    <row r="160" spans="1:2" ht="48" x14ac:dyDescent="0.2">
      <c r="A160" s="246">
        <v>280</v>
      </c>
      <c r="B160" s="88" t="s">
        <v>676</v>
      </c>
    </row>
    <row r="161" spans="1:2" x14ac:dyDescent="0.2">
      <c r="A161" s="245">
        <v>281</v>
      </c>
      <c r="B161" s="149" t="s">
        <v>677</v>
      </c>
    </row>
    <row r="162" spans="1:2" x14ac:dyDescent="0.2">
      <c r="A162" s="245">
        <v>282</v>
      </c>
      <c r="B162" s="149" t="s">
        <v>678</v>
      </c>
    </row>
    <row r="163" spans="1:2" x14ac:dyDescent="0.2">
      <c r="A163" s="245">
        <v>283</v>
      </c>
      <c r="B163" s="149" t="s">
        <v>679</v>
      </c>
    </row>
    <row r="164" spans="1:2" x14ac:dyDescent="0.2">
      <c r="A164" s="245">
        <v>284</v>
      </c>
      <c r="B164" s="149" t="s">
        <v>680</v>
      </c>
    </row>
    <row r="165" spans="1:2" x14ac:dyDescent="0.2">
      <c r="A165" s="245">
        <v>285</v>
      </c>
      <c r="B165" s="149" t="s">
        <v>681</v>
      </c>
    </row>
    <row r="166" spans="1:2" x14ac:dyDescent="0.2">
      <c r="A166" s="245">
        <v>286</v>
      </c>
      <c r="B166" s="149" t="s">
        <v>682</v>
      </c>
    </row>
    <row r="167" spans="1:2" x14ac:dyDescent="0.2">
      <c r="A167" s="245">
        <v>287</v>
      </c>
      <c r="B167" s="149" t="s">
        <v>683</v>
      </c>
    </row>
    <row r="168" spans="1:2" x14ac:dyDescent="0.2">
      <c r="A168" s="245">
        <v>288</v>
      </c>
      <c r="B168" s="149" t="s">
        <v>684</v>
      </c>
    </row>
    <row r="169" spans="1:2" x14ac:dyDescent="0.2">
      <c r="A169" s="245">
        <v>289</v>
      </c>
      <c r="B169" s="149" t="s">
        <v>685</v>
      </c>
    </row>
    <row r="170" spans="1:2" ht="48" x14ac:dyDescent="0.2">
      <c r="A170" s="246">
        <v>290</v>
      </c>
      <c r="B170" s="88" t="s">
        <v>686</v>
      </c>
    </row>
    <row r="171" spans="1:2" x14ac:dyDescent="0.2">
      <c r="A171" s="245">
        <v>291</v>
      </c>
      <c r="B171" s="149" t="s">
        <v>687</v>
      </c>
    </row>
    <row r="172" spans="1:2" x14ac:dyDescent="0.2">
      <c r="A172" s="245">
        <v>292</v>
      </c>
      <c r="B172" s="149" t="s">
        <v>688</v>
      </c>
    </row>
    <row r="173" spans="1:2" x14ac:dyDescent="0.2">
      <c r="A173" s="245">
        <v>293</v>
      </c>
      <c r="B173" s="149" t="s">
        <v>689</v>
      </c>
    </row>
    <row r="174" spans="1:2" x14ac:dyDescent="0.2">
      <c r="A174" s="245">
        <v>294</v>
      </c>
      <c r="B174" s="149" t="s">
        <v>690</v>
      </c>
    </row>
    <row r="175" spans="1:2" x14ac:dyDescent="0.2">
      <c r="A175" s="245">
        <v>295</v>
      </c>
      <c r="B175" s="149" t="s">
        <v>691</v>
      </c>
    </row>
    <row r="176" spans="1:2" x14ac:dyDescent="0.2">
      <c r="A176" s="245">
        <v>296</v>
      </c>
      <c r="B176" s="149" t="s">
        <v>692</v>
      </c>
    </row>
    <row r="177" spans="1:3" x14ac:dyDescent="0.2">
      <c r="A177" s="245">
        <v>297</v>
      </c>
      <c r="B177" s="149" t="s">
        <v>693</v>
      </c>
    </row>
    <row r="178" spans="1:3" x14ac:dyDescent="0.2">
      <c r="A178" s="245">
        <v>298</v>
      </c>
      <c r="B178" s="149" t="s">
        <v>694</v>
      </c>
    </row>
    <row r="179" spans="1:3" ht="65" thickBot="1" x14ac:dyDescent="0.25">
      <c r="A179" s="165">
        <v>299</v>
      </c>
      <c r="B179" s="114" t="s">
        <v>695</v>
      </c>
    </row>
    <row r="180" spans="1:3" s="92" customFormat="1" ht="7" customHeight="1" x14ac:dyDescent="0.2">
      <c r="A180" s="89"/>
      <c r="B180" s="90"/>
      <c r="C180" s="91"/>
    </row>
    <row r="181" spans="1:3" ht="80" x14ac:dyDescent="0.2">
      <c r="A181" s="244">
        <v>300</v>
      </c>
      <c r="B181" s="88" t="s">
        <v>696</v>
      </c>
    </row>
    <row r="182" spans="1:3" ht="63.75" customHeight="1" x14ac:dyDescent="0.2">
      <c r="A182" s="246">
        <v>310</v>
      </c>
      <c r="B182" s="88" t="s">
        <v>697</v>
      </c>
    </row>
    <row r="183" spans="1:3" ht="48" x14ac:dyDescent="0.2">
      <c r="A183" s="246">
        <v>320</v>
      </c>
      <c r="B183" s="88" t="s">
        <v>698</v>
      </c>
    </row>
    <row r="184" spans="1:3" ht="96" x14ac:dyDescent="0.2">
      <c r="A184" s="246">
        <v>330</v>
      </c>
      <c r="B184" s="88" t="s">
        <v>699</v>
      </c>
    </row>
    <row r="185" spans="1:3" ht="32" x14ac:dyDescent="0.2">
      <c r="A185" s="245">
        <v>331</v>
      </c>
      <c r="B185" s="88" t="s">
        <v>700</v>
      </c>
    </row>
    <row r="186" spans="1:3" ht="32" x14ac:dyDescent="0.2">
      <c r="A186" s="245">
        <v>332</v>
      </c>
      <c r="B186" s="88" t="s">
        <v>701</v>
      </c>
    </row>
    <row r="187" spans="1:3" ht="16" x14ac:dyDescent="0.2">
      <c r="A187" s="245">
        <v>333</v>
      </c>
      <c r="B187" s="88" t="s">
        <v>702</v>
      </c>
    </row>
    <row r="188" spans="1:3" ht="32" x14ac:dyDescent="0.2">
      <c r="A188" s="245">
        <v>334</v>
      </c>
      <c r="B188" s="88" t="s">
        <v>703</v>
      </c>
    </row>
    <row r="189" spans="1:3" ht="32" x14ac:dyDescent="0.2">
      <c r="A189" s="245">
        <v>335</v>
      </c>
      <c r="B189" s="88" t="s">
        <v>704</v>
      </c>
    </row>
    <row r="190" spans="1:3" ht="32" x14ac:dyDescent="0.2">
      <c r="A190" s="245">
        <v>336</v>
      </c>
      <c r="B190" s="88" t="s">
        <v>705</v>
      </c>
    </row>
    <row r="191" spans="1:3" ht="32" x14ac:dyDescent="0.2">
      <c r="A191" s="245">
        <v>337</v>
      </c>
      <c r="B191" s="88" t="s">
        <v>706</v>
      </c>
    </row>
    <row r="192" spans="1:3" ht="16" x14ac:dyDescent="0.2">
      <c r="A192" s="245">
        <v>338</v>
      </c>
      <c r="B192" s="88" t="s">
        <v>707</v>
      </c>
    </row>
    <row r="193" spans="1:3" ht="16" x14ac:dyDescent="0.2">
      <c r="A193" s="245">
        <v>339</v>
      </c>
      <c r="B193" s="88" t="s">
        <v>708</v>
      </c>
    </row>
    <row r="194" spans="1:3" ht="48" x14ac:dyDescent="0.2">
      <c r="A194" s="246">
        <v>340</v>
      </c>
      <c r="B194" s="88" t="s">
        <v>709</v>
      </c>
    </row>
    <row r="195" spans="1:3" ht="32" x14ac:dyDescent="0.2">
      <c r="A195" s="245">
        <v>345</v>
      </c>
      <c r="B195" s="101" t="s">
        <v>710</v>
      </c>
    </row>
    <row r="196" spans="1:3" ht="48" x14ac:dyDescent="0.2">
      <c r="A196" s="246">
        <v>350</v>
      </c>
      <c r="B196" s="88" t="s">
        <v>711</v>
      </c>
    </row>
    <row r="197" spans="1:3" ht="48" x14ac:dyDescent="0.2">
      <c r="A197" s="245">
        <v>351</v>
      </c>
      <c r="B197" s="101" t="s">
        <v>712</v>
      </c>
    </row>
    <row r="198" spans="1:3" ht="32" x14ac:dyDescent="0.2">
      <c r="A198" s="245">
        <v>352</v>
      </c>
      <c r="B198" s="101" t="s">
        <v>713</v>
      </c>
    </row>
    <row r="199" spans="1:3" ht="33" thickBot="1" x14ac:dyDescent="0.25">
      <c r="A199" s="62">
        <v>360</v>
      </c>
      <c r="B199" s="106" t="s">
        <v>714</v>
      </c>
    </row>
    <row r="200" spans="1:3" s="92" customFormat="1" ht="7" customHeight="1" x14ac:dyDescent="0.2">
      <c r="A200" s="89"/>
      <c r="B200" s="90"/>
      <c r="C200" s="91"/>
    </row>
    <row r="201" spans="1:3" ht="48" x14ac:dyDescent="0.2">
      <c r="A201" s="244">
        <v>400</v>
      </c>
      <c r="B201" s="88" t="s">
        <v>715</v>
      </c>
    </row>
    <row r="202" spans="1:3" ht="32" x14ac:dyDescent="0.2">
      <c r="A202" s="246">
        <v>410</v>
      </c>
      <c r="B202" s="88" t="s">
        <v>716</v>
      </c>
    </row>
    <row r="203" spans="1:3" ht="16" x14ac:dyDescent="0.2">
      <c r="A203" s="111">
        <v>411</v>
      </c>
      <c r="B203" s="101" t="s">
        <v>717</v>
      </c>
    </row>
    <row r="204" spans="1:3" ht="32" x14ac:dyDescent="0.2">
      <c r="A204" s="246">
        <v>420</v>
      </c>
      <c r="B204" s="88" t="s">
        <v>718</v>
      </c>
    </row>
    <row r="205" spans="1:3" ht="16" x14ac:dyDescent="0.2">
      <c r="A205" s="111">
        <v>421</v>
      </c>
      <c r="B205" s="101" t="s">
        <v>719</v>
      </c>
    </row>
    <row r="206" spans="1:3" ht="16" x14ac:dyDescent="0.2">
      <c r="A206" s="111">
        <v>422</v>
      </c>
      <c r="B206" s="101" t="s">
        <v>720</v>
      </c>
    </row>
    <row r="207" spans="1:3" ht="16" x14ac:dyDescent="0.2">
      <c r="A207" s="246">
        <v>430</v>
      </c>
      <c r="B207" s="88" t="s">
        <v>721</v>
      </c>
    </row>
    <row r="208" spans="1:3" ht="32" x14ac:dyDescent="0.2">
      <c r="A208" s="245">
        <v>431</v>
      </c>
      <c r="B208" s="101" t="s">
        <v>722</v>
      </c>
    </row>
    <row r="209" spans="1:4" ht="48" x14ac:dyDescent="0.2">
      <c r="A209" s="245">
        <v>432</v>
      </c>
      <c r="B209" s="101" t="s">
        <v>723</v>
      </c>
    </row>
    <row r="210" spans="1:4" ht="16" x14ac:dyDescent="0.2">
      <c r="A210" s="246">
        <v>440</v>
      </c>
      <c r="B210" s="88" t="s">
        <v>724</v>
      </c>
    </row>
    <row r="211" spans="1:4" ht="32" x14ac:dyDescent="0.2">
      <c r="A211" s="245">
        <v>441</v>
      </c>
      <c r="B211" s="101" t="s">
        <v>725</v>
      </c>
    </row>
    <row r="212" spans="1:4" ht="64" x14ac:dyDescent="0.2">
      <c r="A212" s="245">
        <v>442</v>
      </c>
      <c r="B212" s="101" t="s">
        <v>726</v>
      </c>
    </row>
    <row r="213" spans="1:4" ht="32" x14ac:dyDescent="0.2">
      <c r="A213" s="245">
        <v>443</v>
      </c>
      <c r="B213" s="101" t="s">
        <v>727</v>
      </c>
    </row>
    <row r="214" spans="1:4" ht="16" x14ac:dyDescent="0.2">
      <c r="A214" s="245">
        <v>444</v>
      </c>
      <c r="B214" s="101" t="s">
        <v>728</v>
      </c>
    </row>
    <row r="215" spans="1:4" ht="48" x14ac:dyDescent="0.2">
      <c r="A215" s="248">
        <v>450</v>
      </c>
      <c r="B215" s="88" t="s">
        <v>729</v>
      </c>
    </row>
    <row r="216" spans="1:4" ht="33" thickBot="1" x14ac:dyDescent="0.25">
      <c r="A216" s="62">
        <v>490</v>
      </c>
      <c r="B216" s="114" t="s">
        <v>730</v>
      </c>
    </row>
    <row r="217" spans="1:4" s="92" customFormat="1" ht="7" customHeight="1" x14ac:dyDescent="0.2">
      <c r="A217" s="89"/>
      <c r="B217" s="90"/>
      <c r="C217" s="91"/>
    </row>
    <row r="218" spans="1:4" ht="48" x14ac:dyDescent="0.2">
      <c r="A218" s="244">
        <v>500</v>
      </c>
      <c r="B218" s="88" t="s">
        <v>731</v>
      </c>
      <c r="D218" s="141"/>
    </row>
    <row r="219" spans="1:4" ht="16" x14ac:dyDescent="0.2">
      <c r="A219" s="246">
        <v>510</v>
      </c>
      <c r="B219" s="88" t="s">
        <v>732</v>
      </c>
    </row>
    <row r="220" spans="1:4" ht="64" x14ac:dyDescent="0.2">
      <c r="A220" s="249">
        <v>511</v>
      </c>
      <c r="B220" s="101" t="s">
        <v>733</v>
      </c>
    </row>
    <row r="221" spans="1:4" ht="64" x14ac:dyDescent="0.2">
      <c r="A221" s="249">
        <v>512</v>
      </c>
      <c r="B221" s="101" t="s">
        <v>734</v>
      </c>
    </row>
    <row r="222" spans="1:4" ht="64" x14ac:dyDescent="0.2">
      <c r="A222" s="245">
        <v>519</v>
      </c>
      <c r="B222" s="101" t="s">
        <v>735</v>
      </c>
    </row>
    <row r="223" spans="1:4" ht="32" x14ac:dyDescent="0.2">
      <c r="A223" s="73">
        <v>520</v>
      </c>
      <c r="B223" s="250" t="s">
        <v>736</v>
      </c>
    </row>
    <row r="224" spans="1:4" ht="16" x14ac:dyDescent="0.2">
      <c r="A224" s="251">
        <v>521</v>
      </c>
      <c r="B224" s="145" t="s">
        <v>737</v>
      </c>
    </row>
    <row r="225" spans="1:2" ht="16" x14ac:dyDescent="0.2">
      <c r="A225" s="113">
        <v>522</v>
      </c>
      <c r="B225" s="101" t="s">
        <v>738</v>
      </c>
    </row>
    <row r="226" spans="1:2" ht="16" x14ac:dyDescent="0.2">
      <c r="A226" s="113">
        <v>523</v>
      </c>
      <c r="B226" s="101" t="s">
        <v>739</v>
      </c>
    </row>
    <row r="227" spans="1:2" ht="108.75" customHeight="1" x14ac:dyDescent="0.2">
      <c r="A227" s="246">
        <v>530</v>
      </c>
      <c r="B227" s="88" t="s">
        <v>740</v>
      </c>
    </row>
    <row r="228" spans="1:2" ht="16" x14ac:dyDescent="0.2">
      <c r="A228" s="111">
        <v>531</v>
      </c>
      <c r="B228" s="101" t="s">
        <v>741</v>
      </c>
    </row>
    <row r="229" spans="1:2" ht="16" x14ac:dyDescent="0.2">
      <c r="A229" s="111">
        <v>532</v>
      </c>
      <c r="B229" s="101" t="s">
        <v>742</v>
      </c>
    </row>
    <row r="230" spans="1:2" ht="16" x14ac:dyDescent="0.2">
      <c r="A230" s="111">
        <v>533</v>
      </c>
      <c r="B230" s="101" t="s">
        <v>743</v>
      </c>
    </row>
    <row r="231" spans="1:2" ht="16" x14ac:dyDescent="0.2">
      <c r="A231" s="111">
        <v>534</v>
      </c>
      <c r="B231" s="101" t="s">
        <v>744</v>
      </c>
    </row>
    <row r="232" spans="1:2" ht="16" x14ac:dyDescent="0.2">
      <c r="A232" s="111">
        <v>535</v>
      </c>
      <c r="B232" s="101" t="s">
        <v>745</v>
      </c>
    </row>
    <row r="233" spans="1:2" ht="16" x14ac:dyDescent="0.2">
      <c r="A233" s="111">
        <v>536</v>
      </c>
      <c r="B233" s="101" t="s">
        <v>746</v>
      </c>
    </row>
    <row r="234" spans="1:2" ht="48" x14ac:dyDescent="0.2">
      <c r="A234" s="246">
        <v>540</v>
      </c>
      <c r="B234" s="88" t="s">
        <v>747</v>
      </c>
    </row>
    <row r="235" spans="1:2" ht="48" x14ac:dyDescent="0.2">
      <c r="A235" s="246">
        <v>550</v>
      </c>
      <c r="B235" s="88" t="s">
        <v>748</v>
      </c>
    </row>
    <row r="236" spans="1:2" ht="32" x14ac:dyDescent="0.2">
      <c r="A236" s="246">
        <v>560</v>
      </c>
      <c r="B236" s="88" t="s">
        <v>749</v>
      </c>
    </row>
    <row r="237" spans="1:2" ht="32" x14ac:dyDescent="0.2">
      <c r="A237" s="245">
        <v>561</v>
      </c>
      <c r="B237" s="101" t="s">
        <v>750</v>
      </c>
    </row>
    <row r="238" spans="1:2" ht="16" x14ac:dyDescent="0.2">
      <c r="A238" s="245">
        <v>562</v>
      </c>
      <c r="B238" s="101" t="s">
        <v>751</v>
      </c>
    </row>
    <row r="239" spans="1:2" ht="16" x14ac:dyDescent="0.2">
      <c r="A239" s="245">
        <v>563</v>
      </c>
      <c r="B239" s="101" t="s">
        <v>752</v>
      </c>
    </row>
    <row r="240" spans="1:2" ht="16" x14ac:dyDescent="0.2">
      <c r="A240" s="245">
        <v>564</v>
      </c>
      <c r="B240" s="101" t="s">
        <v>753</v>
      </c>
    </row>
    <row r="241" spans="1:2" ht="16" x14ac:dyDescent="0.2">
      <c r="A241" s="245">
        <v>565</v>
      </c>
      <c r="B241" s="101" t="s">
        <v>754</v>
      </c>
    </row>
    <row r="242" spans="1:2" ht="16" x14ac:dyDescent="0.2">
      <c r="A242" s="245">
        <v>566</v>
      </c>
      <c r="B242" s="101" t="s">
        <v>755</v>
      </c>
    </row>
    <row r="243" spans="1:2" ht="32" x14ac:dyDescent="0.2">
      <c r="A243" s="245">
        <v>567</v>
      </c>
      <c r="B243" s="101" t="s">
        <v>756</v>
      </c>
    </row>
    <row r="244" spans="1:2" ht="32" x14ac:dyDescent="0.2">
      <c r="A244" s="245">
        <v>569</v>
      </c>
      <c r="B244" s="101" t="s">
        <v>757</v>
      </c>
    </row>
    <row r="245" spans="1:2" ht="48" x14ac:dyDescent="0.2">
      <c r="A245" s="246"/>
      <c r="B245" s="101" t="s">
        <v>758</v>
      </c>
    </row>
    <row r="246" spans="1:2" ht="48" x14ac:dyDescent="0.2">
      <c r="A246" s="246">
        <v>570</v>
      </c>
      <c r="B246" s="88" t="s">
        <v>759</v>
      </c>
    </row>
    <row r="247" spans="1:2" ht="32" x14ac:dyDescent="0.2">
      <c r="A247" s="246">
        <v>580</v>
      </c>
      <c r="B247" s="88" t="s">
        <v>760</v>
      </c>
    </row>
    <row r="248" spans="1:2" ht="20.25" customHeight="1" x14ac:dyDescent="0.2">
      <c r="A248" s="245">
        <v>581</v>
      </c>
      <c r="B248" s="88" t="s">
        <v>761</v>
      </c>
    </row>
    <row r="249" spans="1:2" ht="16" x14ac:dyDescent="0.2">
      <c r="A249" s="245">
        <v>582</v>
      </c>
      <c r="B249" s="88" t="s">
        <v>762</v>
      </c>
    </row>
    <row r="250" spans="1:2" ht="16" x14ac:dyDescent="0.2">
      <c r="A250" s="245">
        <v>583</v>
      </c>
      <c r="B250" s="88" t="s">
        <v>763</v>
      </c>
    </row>
    <row r="251" spans="1:2" ht="16" x14ac:dyDescent="0.2">
      <c r="A251" s="245">
        <v>584</v>
      </c>
      <c r="B251" s="88" t="s">
        <v>764</v>
      </c>
    </row>
    <row r="252" spans="1:2" ht="32" x14ac:dyDescent="0.2">
      <c r="A252" s="245">
        <v>585</v>
      </c>
      <c r="B252" s="88" t="s">
        <v>765</v>
      </c>
    </row>
    <row r="253" spans="1:2" ht="16" x14ac:dyDescent="0.2">
      <c r="A253" s="245">
        <v>586</v>
      </c>
      <c r="B253" s="88" t="s">
        <v>766</v>
      </c>
    </row>
    <row r="254" spans="1:2" ht="16" x14ac:dyDescent="0.2">
      <c r="A254" s="245">
        <v>587</v>
      </c>
      <c r="B254" s="88" t="s">
        <v>767</v>
      </c>
    </row>
    <row r="255" spans="1:2" ht="16" x14ac:dyDescent="0.2">
      <c r="A255" s="245">
        <v>588</v>
      </c>
      <c r="B255" s="88" t="s">
        <v>768</v>
      </c>
    </row>
    <row r="256" spans="1:2" ht="32" x14ac:dyDescent="0.2">
      <c r="A256" s="245">
        <v>589</v>
      </c>
      <c r="B256" s="88" t="s">
        <v>769</v>
      </c>
    </row>
    <row r="257" spans="1:3" ht="81" customHeight="1" x14ac:dyDescent="0.2">
      <c r="A257" s="246">
        <v>590</v>
      </c>
      <c r="B257" s="88" t="s">
        <v>770</v>
      </c>
    </row>
    <row r="258" spans="1:3" ht="78" customHeight="1" x14ac:dyDescent="0.2">
      <c r="A258" s="249">
        <v>591</v>
      </c>
      <c r="B258" s="101" t="s">
        <v>771</v>
      </c>
    </row>
    <row r="259" spans="1:3" ht="65" thickBot="1" x14ac:dyDescent="0.25">
      <c r="A259" s="252">
        <v>592</v>
      </c>
      <c r="B259" s="106" t="s">
        <v>772</v>
      </c>
    </row>
    <row r="260" spans="1:3" s="92" customFormat="1" ht="7" customHeight="1" x14ac:dyDescent="0.2">
      <c r="A260" s="89"/>
      <c r="B260" s="90"/>
      <c r="C260" s="91"/>
    </row>
    <row r="261" spans="1:3" ht="48" x14ac:dyDescent="0.2">
      <c r="A261" s="244">
        <v>600</v>
      </c>
      <c r="B261" s="88" t="s">
        <v>773</v>
      </c>
    </row>
    <row r="262" spans="1:3" ht="32" x14ac:dyDescent="0.2">
      <c r="A262" s="246">
        <v>610</v>
      </c>
      <c r="B262" s="88" t="s">
        <v>774</v>
      </c>
    </row>
    <row r="263" spans="1:3" ht="48" x14ac:dyDescent="0.2">
      <c r="A263" s="245">
        <v>612</v>
      </c>
      <c r="B263" s="101" t="s">
        <v>775</v>
      </c>
    </row>
    <row r="264" spans="1:3" ht="16" x14ac:dyDescent="0.2">
      <c r="A264" s="246">
        <v>620</v>
      </c>
      <c r="B264" s="88" t="s">
        <v>776</v>
      </c>
    </row>
    <row r="265" spans="1:3" ht="16" x14ac:dyDescent="0.2">
      <c r="A265" s="245">
        <v>621</v>
      </c>
      <c r="B265" s="101" t="s">
        <v>777</v>
      </c>
    </row>
    <row r="266" spans="1:3" ht="16" x14ac:dyDescent="0.2">
      <c r="A266" s="245">
        <v>622</v>
      </c>
      <c r="B266" s="101" t="s">
        <v>778</v>
      </c>
    </row>
    <row r="267" spans="1:3" ht="16" x14ac:dyDescent="0.2">
      <c r="A267" s="245">
        <v>623</v>
      </c>
      <c r="B267" s="101" t="s">
        <v>779</v>
      </c>
    </row>
    <row r="268" spans="1:3" ht="16" x14ac:dyDescent="0.2">
      <c r="A268" s="245">
        <v>624</v>
      </c>
      <c r="B268" s="101" t="s">
        <v>780</v>
      </c>
    </row>
    <row r="269" spans="1:3" ht="16" x14ac:dyDescent="0.2">
      <c r="A269" s="245">
        <v>625</v>
      </c>
      <c r="B269" s="101" t="s">
        <v>781</v>
      </c>
    </row>
    <row r="270" spans="1:3" ht="16" x14ac:dyDescent="0.2">
      <c r="A270" s="245">
        <v>626</v>
      </c>
      <c r="B270" s="101" t="s">
        <v>782</v>
      </c>
    </row>
    <row r="271" spans="1:3" ht="16" x14ac:dyDescent="0.2">
      <c r="A271" s="245">
        <v>629</v>
      </c>
      <c r="B271" s="101" t="s">
        <v>783</v>
      </c>
    </row>
    <row r="272" spans="1:3" ht="32" x14ac:dyDescent="0.2">
      <c r="A272" s="246">
        <v>630</v>
      </c>
      <c r="B272" s="88" t="s">
        <v>784</v>
      </c>
    </row>
    <row r="273" spans="1:3" ht="48" x14ac:dyDescent="0.2">
      <c r="A273" s="246">
        <v>640</v>
      </c>
      <c r="B273" s="88" t="s">
        <v>785</v>
      </c>
    </row>
    <row r="274" spans="1:3" ht="32" x14ac:dyDescent="0.2">
      <c r="A274" s="249">
        <v>641</v>
      </c>
      <c r="B274" s="88" t="s">
        <v>786</v>
      </c>
    </row>
    <row r="275" spans="1:3" ht="48" x14ac:dyDescent="0.2">
      <c r="A275" s="253">
        <v>650</v>
      </c>
      <c r="B275" s="88" t="s">
        <v>787</v>
      </c>
    </row>
    <row r="276" spans="1:3" ht="64" x14ac:dyDescent="0.2">
      <c r="A276" s="254">
        <v>654</v>
      </c>
      <c r="B276" s="172" t="s">
        <v>788</v>
      </c>
    </row>
    <row r="277" spans="1:3" ht="16" x14ac:dyDescent="0.2">
      <c r="A277" s="255"/>
      <c r="B277" s="96" t="s">
        <v>789</v>
      </c>
    </row>
    <row r="278" spans="1:3" ht="32" x14ac:dyDescent="0.2">
      <c r="A278" s="254">
        <v>652</v>
      </c>
      <c r="B278" s="172" t="s">
        <v>790</v>
      </c>
    </row>
    <row r="279" spans="1:3" ht="48" x14ac:dyDescent="0.2">
      <c r="A279" s="111">
        <v>651</v>
      </c>
      <c r="B279" s="88" t="s">
        <v>791</v>
      </c>
    </row>
    <row r="280" spans="1:3" ht="33" customHeight="1" x14ac:dyDescent="0.2">
      <c r="A280" s="111"/>
      <c r="B280" s="96" t="s">
        <v>792</v>
      </c>
    </row>
    <row r="281" spans="1:3" ht="48" x14ac:dyDescent="0.2">
      <c r="A281" s="256">
        <v>653</v>
      </c>
      <c r="B281" s="172" t="s">
        <v>793</v>
      </c>
    </row>
    <row r="282" spans="1:3" ht="46.5" customHeight="1" thickBot="1" x14ac:dyDescent="0.25">
      <c r="A282" s="257"/>
      <c r="B282" s="258" t="s">
        <v>794</v>
      </c>
    </row>
    <row r="283" spans="1:3" s="92" customFormat="1" ht="7" customHeight="1" x14ac:dyDescent="0.2">
      <c r="A283" s="89"/>
      <c r="B283" s="90"/>
      <c r="C283" s="91"/>
    </row>
    <row r="284" spans="1:3" ht="48" x14ac:dyDescent="0.2">
      <c r="A284" s="244">
        <v>700</v>
      </c>
      <c r="B284" s="88" t="s">
        <v>795</v>
      </c>
    </row>
    <row r="285" spans="1:3" ht="64" x14ac:dyDescent="0.2">
      <c r="A285" s="248">
        <v>710</v>
      </c>
      <c r="B285" s="88" t="s">
        <v>796</v>
      </c>
    </row>
    <row r="286" spans="1:3" ht="96" x14ac:dyDescent="0.2">
      <c r="A286" s="248">
        <v>720</v>
      </c>
      <c r="B286" s="88" t="s">
        <v>797</v>
      </c>
    </row>
    <row r="287" spans="1:3" ht="32" x14ac:dyDescent="0.2">
      <c r="A287" s="248">
        <v>730</v>
      </c>
      <c r="B287" s="88" t="s">
        <v>798</v>
      </c>
    </row>
    <row r="288" spans="1:3" ht="32" x14ac:dyDescent="0.2">
      <c r="A288" s="245">
        <v>731</v>
      </c>
      <c r="B288" s="101" t="s">
        <v>799</v>
      </c>
    </row>
    <row r="289" spans="1:3" ht="32" x14ac:dyDescent="0.2">
      <c r="A289" s="245">
        <v>732</v>
      </c>
      <c r="B289" s="101" t="s">
        <v>800</v>
      </c>
    </row>
    <row r="290" spans="1:3" ht="32" x14ac:dyDescent="0.2">
      <c r="A290" s="245">
        <v>733</v>
      </c>
      <c r="B290" s="101" t="s">
        <v>801</v>
      </c>
    </row>
    <row r="291" spans="1:3" ht="64" x14ac:dyDescent="0.2">
      <c r="A291" s="245">
        <v>734</v>
      </c>
      <c r="B291" s="101" t="s">
        <v>802</v>
      </c>
    </row>
    <row r="292" spans="1:3" ht="48" x14ac:dyDescent="0.2">
      <c r="A292" s="245">
        <v>735</v>
      </c>
      <c r="B292" s="101" t="s">
        <v>803</v>
      </c>
    </row>
    <row r="293" spans="1:3" ht="16" x14ac:dyDescent="0.2">
      <c r="A293" s="245">
        <v>739</v>
      </c>
      <c r="B293" s="101" t="s">
        <v>804</v>
      </c>
    </row>
    <row r="294" spans="1:3" ht="48" x14ac:dyDescent="0.2">
      <c r="A294" s="246">
        <v>740</v>
      </c>
      <c r="B294" s="88" t="s">
        <v>805</v>
      </c>
    </row>
    <row r="295" spans="1:3" ht="49" thickBot="1" x14ac:dyDescent="0.25">
      <c r="A295" s="246">
        <v>790</v>
      </c>
      <c r="B295" s="88" t="s">
        <v>806</v>
      </c>
    </row>
    <row r="296" spans="1:3" s="92" customFormat="1" ht="7" customHeight="1" thickBot="1" x14ac:dyDescent="0.25">
      <c r="A296" s="259"/>
      <c r="B296" s="260"/>
      <c r="C296" s="91"/>
    </row>
    <row r="297" spans="1:3" ht="16" x14ac:dyDescent="0.2">
      <c r="A297" s="261">
        <v>800</v>
      </c>
      <c r="B297" s="88" t="s">
        <v>807</v>
      </c>
    </row>
    <row r="298" spans="1:3" ht="64" x14ac:dyDescent="0.2">
      <c r="A298" s="248">
        <v>810</v>
      </c>
      <c r="B298" s="88" t="s">
        <v>808</v>
      </c>
    </row>
    <row r="299" spans="1:3" ht="80" x14ac:dyDescent="0.2">
      <c r="A299" s="246">
        <v>820</v>
      </c>
      <c r="B299" s="88" t="s">
        <v>809</v>
      </c>
    </row>
    <row r="300" spans="1:3" ht="16" x14ac:dyDescent="0.2">
      <c r="A300" s="246">
        <v>830</v>
      </c>
      <c r="B300" s="88" t="s">
        <v>810</v>
      </c>
    </row>
    <row r="301" spans="1:3" ht="32" x14ac:dyDescent="0.2">
      <c r="A301" s="249">
        <v>831</v>
      </c>
      <c r="B301" s="101" t="s">
        <v>811</v>
      </c>
    </row>
    <row r="302" spans="1:3" ht="16" x14ac:dyDescent="0.2">
      <c r="A302" s="249">
        <v>832</v>
      </c>
      <c r="B302" s="101" t="s">
        <v>812</v>
      </c>
    </row>
    <row r="303" spans="1:3" ht="46.5" customHeight="1" x14ac:dyDescent="0.2">
      <c r="A303" s="245">
        <v>833</v>
      </c>
      <c r="B303" s="101" t="s">
        <v>813</v>
      </c>
    </row>
    <row r="304" spans="1:3" ht="32" x14ac:dyDescent="0.2">
      <c r="A304" s="245">
        <v>834</v>
      </c>
      <c r="B304" s="101" t="s">
        <v>814</v>
      </c>
    </row>
    <row r="305" spans="1:3" ht="64" x14ac:dyDescent="0.2">
      <c r="A305" s="246"/>
      <c r="B305" s="101" t="s">
        <v>815</v>
      </c>
    </row>
    <row r="306" spans="1:3" ht="16" x14ac:dyDescent="0.2">
      <c r="A306" s="246">
        <v>890</v>
      </c>
      <c r="B306" s="88" t="s">
        <v>816</v>
      </c>
    </row>
    <row r="307" spans="1:3" ht="32" x14ac:dyDescent="0.2">
      <c r="A307" s="111">
        <v>891</v>
      </c>
      <c r="B307" s="101" t="s">
        <v>817</v>
      </c>
    </row>
    <row r="308" spans="1:3" ht="32" x14ac:dyDescent="0.2">
      <c r="A308" s="111">
        <v>892</v>
      </c>
      <c r="B308" s="101" t="s">
        <v>818</v>
      </c>
    </row>
    <row r="309" spans="1:3" ht="48" x14ac:dyDescent="0.2">
      <c r="A309" s="111">
        <v>893</v>
      </c>
      <c r="B309" s="101" t="s">
        <v>819</v>
      </c>
    </row>
    <row r="310" spans="1:3" ht="17" thickBot="1" x14ac:dyDescent="0.25">
      <c r="A310" s="165">
        <v>894</v>
      </c>
      <c r="B310" s="106" t="s">
        <v>820</v>
      </c>
    </row>
    <row r="311" spans="1:3" s="92" customFormat="1" ht="7" customHeight="1" x14ac:dyDescent="0.2">
      <c r="A311" s="89"/>
      <c r="B311" s="90"/>
      <c r="C311" s="91"/>
    </row>
    <row r="312" spans="1:3" ht="32" x14ac:dyDescent="0.2">
      <c r="A312" s="261">
        <v>900</v>
      </c>
      <c r="B312" s="88" t="s">
        <v>821</v>
      </c>
    </row>
    <row r="313" spans="1:3" ht="16" x14ac:dyDescent="0.2">
      <c r="A313" s="246">
        <v>910</v>
      </c>
      <c r="B313" s="88" t="s">
        <v>822</v>
      </c>
    </row>
    <row r="314" spans="1:3" ht="16" x14ac:dyDescent="0.2">
      <c r="A314" s="246">
        <v>920</v>
      </c>
      <c r="B314" s="88" t="s">
        <v>823</v>
      </c>
    </row>
    <row r="315" spans="1:3" ht="64" x14ac:dyDescent="0.2">
      <c r="A315" s="246">
        <v>930</v>
      </c>
      <c r="B315" s="88" t="s">
        <v>824</v>
      </c>
    </row>
    <row r="316" spans="1:3" ht="48" x14ac:dyDescent="0.2">
      <c r="A316" s="246"/>
      <c r="B316" s="101" t="s">
        <v>825</v>
      </c>
    </row>
    <row r="317" spans="1:3" ht="48" x14ac:dyDescent="0.2">
      <c r="A317" s="245">
        <v>931</v>
      </c>
      <c r="B317" s="101" t="s">
        <v>826</v>
      </c>
    </row>
    <row r="318" spans="1:3" ht="48" x14ac:dyDescent="0.2">
      <c r="A318" s="245">
        <v>932</v>
      </c>
      <c r="B318" s="101" t="s">
        <v>827</v>
      </c>
    </row>
    <row r="319" spans="1:3" ht="32" x14ac:dyDescent="0.2">
      <c r="A319" s="246">
        <v>940</v>
      </c>
      <c r="B319" s="88" t="s">
        <v>828</v>
      </c>
    </row>
    <row r="320" spans="1:3" ht="48" x14ac:dyDescent="0.2">
      <c r="A320" s="246"/>
      <c r="B320" s="101" t="s">
        <v>829</v>
      </c>
    </row>
    <row r="321" spans="1:2" ht="77.25" customHeight="1" x14ac:dyDescent="0.2">
      <c r="A321" s="246">
        <v>950</v>
      </c>
      <c r="B321" s="88" t="s">
        <v>830</v>
      </c>
    </row>
    <row r="322" spans="1:2" ht="48" x14ac:dyDescent="0.2">
      <c r="A322" s="246">
        <v>960</v>
      </c>
      <c r="B322" s="88" t="s">
        <v>831</v>
      </c>
    </row>
    <row r="323" spans="1:2" ht="32" x14ac:dyDescent="0.2">
      <c r="A323" s="246">
        <v>970</v>
      </c>
      <c r="B323" s="101" t="s">
        <v>832</v>
      </c>
    </row>
    <row r="324" spans="1:2" ht="16" x14ac:dyDescent="0.2">
      <c r="A324" s="245">
        <v>971</v>
      </c>
      <c r="B324" s="101" t="s">
        <v>833</v>
      </c>
    </row>
    <row r="325" spans="1:2" ht="16" x14ac:dyDescent="0.2">
      <c r="A325" s="245">
        <v>972</v>
      </c>
      <c r="B325" s="101" t="s">
        <v>834</v>
      </c>
    </row>
    <row r="326" spans="1:2" ht="16" x14ac:dyDescent="0.2">
      <c r="A326" s="245">
        <v>973</v>
      </c>
      <c r="B326" s="101" t="s">
        <v>835</v>
      </c>
    </row>
    <row r="327" spans="1:2" ht="16" x14ac:dyDescent="0.2">
      <c r="A327" s="102">
        <v>990</v>
      </c>
      <c r="B327" s="88" t="s">
        <v>836</v>
      </c>
    </row>
    <row r="328" spans="1:2" ht="16" x14ac:dyDescent="0.2">
      <c r="A328" s="111">
        <v>997</v>
      </c>
      <c r="B328" s="101" t="s">
        <v>837</v>
      </c>
    </row>
    <row r="329" spans="1:2" ht="16" x14ac:dyDescent="0.2">
      <c r="A329" s="111">
        <v>998</v>
      </c>
      <c r="B329" s="101" t="s">
        <v>838</v>
      </c>
    </row>
    <row r="330" spans="1:2" ht="17" thickBot="1" x14ac:dyDescent="0.25">
      <c r="A330" s="165">
        <v>999</v>
      </c>
      <c r="B330" s="106" t="s">
        <v>839</v>
      </c>
    </row>
    <row r="331" spans="1:2" x14ac:dyDescent="0.2">
      <c r="B331" s="141"/>
    </row>
    <row r="332" spans="1:2" x14ac:dyDescent="0.2">
      <c r="B332" s="141"/>
    </row>
    <row r="333" spans="1:2" x14ac:dyDescent="0.2">
      <c r="B333" s="141"/>
    </row>
    <row r="334" spans="1:2" x14ac:dyDescent="0.2">
      <c r="B334" s="141"/>
    </row>
    <row r="335" spans="1:2" x14ac:dyDescent="0.2">
      <c r="B335" s="141"/>
    </row>
    <row r="336" spans="1:2" x14ac:dyDescent="0.2">
      <c r="B336" s="141"/>
    </row>
    <row r="337" spans="2:2" x14ac:dyDescent="0.2">
      <c r="B337" s="141"/>
    </row>
    <row r="338" spans="2:2" x14ac:dyDescent="0.2">
      <c r="B338" s="141"/>
    </row>
    <row r="339" spans="2:2" x14ac:dyDescent="0.2">
      <c r="B339" s="141"/>
    </row>
    <row r="340" spans="2:2" x14ac:dyDescent="0.2">
      <c r="B340" s="141"/>
    </row>
    <row r="341" spans="2:2" x14ac:dyDescent="0.2">
      <c r="B341" s="141"/>
    </row>
    <row r="342" spans="2:2" x14ac:dyDescent="0.2">
      <c r="B342" s="141"/>
    </row>
    <row r="343" spans="2:2" x14ac:dyDescent="0.2">
      <c r="B343" s="141"/>
    </row>
    <row r="344" spans="2:2" x14ac:dyDescent="0.2">
      <c r="B344" s="141"/>
    </row>
    <row r="345" spans="2:2" x14ac:dyDescent="0.2">
      <c r="B345" s="141"/>
    </row>
    <row r="346" spans="2:2" x14ac:dyDescent="0.2">
      <c r="B346" s="141"/>
    </row>
    <row r="347" spans="2:2" x14ac:dyDescent="0.2">
      <c r="B347" s="141"/>
    </row>
    <row r="348" spans="2:2" x14ac:dyDescent="0.2">
      <c r="B348" s="141"/>
    </row>
    <row r="349" spans="2:2" x14ac:dyDescent="0.2">
      <c r="B349" s="141"/>
    </row>
    <row r="350" spans="2:2" x14ac:dyDescent="0.2">
      <c r="B350" s="141"/>
    </row>
    <row r="351" spans="2:2" x14ac:dyDescent="0.2">
      <c r="B351" s="141"/>
    </row>
    <row r="352" spans="2:2" x14ac:dyDescent="0.2">
      <c r="B352" s="141"/>
    </row>
    <row r="353" spans="1:2" x14ac:dyDescent="0.2">
      <c r="B353" s="141"/>
    </row>
    <row r="354" spans="1:2" x14ac:dyDescent="0.2">
      <c r="B354" s="141"/>
    </row>
    <row r="355" spans="1:2" x14ac:dyDescent="0.2">
      <c r="A355" s="233"/>
      <c r="B355" s="141"/>
    </row>
    <row r="356" spans="1:2" x14ac:dyDescent="0.2">
      <c r="A356" s="233"/>
      <c r="B356" s="141"/>
    </row>
    <row r="357" spans="1:2" x14ac:dyDescent="0.2">
      <c r="A357" s="233"/>
      <c r="B357" s="141"/>
    </row>
    <row r="358" spans="1:2" x14ac:dyDescent="0.2">
      <c r="A358" s="233"/>
      <c r="B358" s="141"/>
    </row>
    <row r="359" spans="1:2" x14ac:dyDescent="0.2">
      <c r="A359" s="233"/>
      <c r="B359" s="141"/>
    </row>
    <row r="360" spans="1:2" x14ac:dyDescent="0.2">
      <c r="A360" s="233"/>
      <c r="B360" s="141"/>
    </row>
    <row r="361" spans="1:2" x14ac:dyDescent="0.2">
      <c r="A361" s="233"/>
      <c r="B361" s="141"/>
    </row>
    <row r="362" spans="1:2" x14ac:dyDescent="0.2">
      <c r="A362" s="233"/>
      <c r="B362" s="141"/>
    </row>
    <row r="363" spans="1:2" x14ac:dyDescent="0.2">
      <c r="A363" s="233"/>
      <c r="B363" s="141"/>
    </row>
    <row r="364" spans="1:2" x14ac:dyDescent="0.2">
      <c r="A364" s="233"/>
      <c r="B364" s="141"/>
    </row>
    <row r="365" spans="1:2" x14ac:dyDescent="0.2">
      <c r="A365" s="233"/>
      <c r="B365" s="141"/>
    </row>
    <row r="366" spans="1:2" x14ac:dyDescent="0.2">
      <c r="A366" s="233"/>
      <c r="B366" s="141"/>
    </row>
    <row r="367" spans="1:2" x14ac:dyDescent="0.2">
      <c r="A367" s="233"/>
      <c r="B367" s="141"/>
    </row>
    <row r="368" spans="1:2" x14ac:dyDescent="0.2">
      <c r="A368" s="233"/>
      <c r="B368" s="141"/>
    </row>
    <row r="369" spans="1:2" x14ac:dyDescent="0.2">
      <c r="A369" s="233"/>
      <c r="B369" s="141"/>
    </row>
    <row r="370" spans="1:2" x14ac:dyDescent="0.2">
      <c r="A370" s="233"/>
      <c r="B370" s="141"/>
    </row>
    <row r="371" spans="1:2" x14ac:dyDescent="0.2">
      <c r="A371" s="233"/>
      <c r="B371" s="141"/>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baseColWidth="10" defaultColWidth="11.5" defaultRowHeight="15" x14ac:dyDescent="0.2"/>
  <cols>
    <col min="1" max="1" width="12.6640625" style="141" customWidth="1"/>
    <col min="2" max="2" width="115.6640625" style="141" customWidth="1"/>
    <col min="3" max="68" width="9.1640625" style="141" customWidth="1"/>
    <col min="69" max="16384" width="11.5" style="141"/>
  </cols>
  <sheetData>
    <row r="1" spans="1:2" ht="16" thickBot="1" x14ac:dyDescent="0.25">
      <c r="A1" s="203"/>
      <c r="B1" s="140"/>
    </row>
    <row r="2" spans="1:2" s="143" customFormat="1" ht="20" thickBot="1" x14ac:dyDescent="0.3">
      <c r="A2" s="60" t="s">
        <v>840</v>
      </c>
      <c r="B2" s="142"/>
    </row>
    <row r="3" spans="1:2" ht="33" thickBot="1" x14ac:dyDescent="0.25">
      <c r="A3" s="262"/>
      <c r="B3" s="263" t="s">
        <v>841</v>
      </c>
    </row>
    <row r="4" spans="1:2" ht="16" thickBot="1" x14ac:dyDescent="0.25">
      <c r="A4" s="203"/>
      <c r="B4" s="145"/>
    </row>
    <row r="5" spans="1:2" ht="16" thickBot="1" x14ac:dyDescent="0.25">
      <c r="A5" s="146" t="s">
        <v>105</v>
      </c>
      <c r="B5" s="264"/>
    </row>
    <row r="6" spans="1:2" ht="32" x14ac:dyDescent="0.2">
      <c r="A6" s="148" t="s">
        <v>842</v>
      </c>
      <c r="B6" s="88" t="s">
        <v>843</v>
      </c>
    </row>
    <row r="7" spans="1:2" ht="16" x14ac:dyDescent="0.2">
      <c r="A7" s="148" t="s">
        <v>844</v>
      </c>
      <c r="B7" s="88" t="s">
        <v>845</v>
      </c>
    </row>
    <row r="8" spans="1:2" ht="32" x14ac:dyDescent="0.2">
      <c r="A8" s="148" t="s">
        <v>846</v>
      </c>
      <c r="B8" s="88" t="s">
        <v>847</v>
      </c>
    </row>
    <row r="9" spans="1:2" ht="16" x14ac:dyDescent="0.2">
      <c r="A9" s="265"/>
      <c r="B9" s="101" t="s">
        <v>848</v>
      </c>
    </row>
    <row r="10" spans="1:2" ht="16" x14ac:dyDescent="0.2">
      <c r="A10" s="265"/>
      <c r="B10" s="101" t="s">
        <v>849</v>
      </c>
    </row>
    <row r="11" spans="1:2" ht="17" thickBot="1" x14ac:dyDescent="0.25">
      <c r="A11" s="184" t="s">
        <v>313</v>
      </c>
      <c r="B11" s="114" t="s">
        <v>850</v>
      </c>
    </row>
    <row r="12" spans="1:2" ht="16" thickBot="1" x14ac:dyDescent="0.25">
      <c r="A12" s="266"/>
      <c r="B12" s="267"/>
    </row>
    <row r="13" spans="1:2" ht="20" thickBot="1" x14ac:dyDescent="0.25">
      <c r="A13" s="268" t="s">
        <v>851</v>
      </c>
      <c r="B13" s="269"/>
    </row>
    <row r="14" spans="1:2" x14ac:dyDescent="0.2">
      <c r="A14" s="270" t="s">
        <v>852</v>
      </c>
      <c r="B14" s="271" t="s">
        <v>853</v>
      </c>
    </row>
    <row r="15" spans="1:2" ht="16" x14ac:dyDescent="0.2">
      <c r="A15" s="241" t="s">
        <v>854</v>
      </c>
      <c r="B15" s="272" t="s">
        <v>855</v>
      </c>
    </row>
    <row r="16" spans="1:2" ht="31.5" customHeight="1" x14ac:dyDescent="0.2">
      <c r="A16" s="241" t="s">
        <v>856</v>
      </c>
      <c r="B16" s="272" t="s">
        <v>857</v>
      </c>
    </row>
    <row r="17" spans="1:2" ht="16" x14ac:dyDescent="0.2">
      <c r="A17" s="241" t="s">
        <v>858</v>
      </c>
      <c r="B17" s="272" t="s">
        <v>859</v>
      </c>
    </row>
    <row r="18" spans="1:2" ht="17" thickBot="1" x14ac:dyDescent="0.25">
      <c r="A18" s="242" t="s">
        <v>860</v>
      </c>
      <c r="B18" s="273" t="s">
        <v>861</v>
      </c>
    </row>
    <row r="19" spans="1:2" x14ac:dyDescent="0.2">
      <c r="A19" s="274"/>
    </row>
    <row r="20" spans="1:2" x14ac:dyDescent="0.2">
      <c r="A20" s="274"/>
    </row>
    <row r="21" spans="1:2" x14ac:dyDescent="0.2">
      <c r="A21" s="274"/>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6640625" style="287" customWidth="1"/>
    <col min="2" max="2" width="115.6640625" customWidth="1"/>
  </cols>
  <sheetData>
    <row r="1" spans="1:2" ht="20" thickBot="1" x14ac:dyDescent="0.3">
      <c r="A1" s="275"/>
      <c r="B1" s="276" t="s">
        <v>862</v>
      </c>
    </row>
    <row r="2" spans="1:2" x14ac:dyDescent="0.2">
      <c r="A2" s="277" t="s">
        <v>863</v>
      </c>
      <c r="B2" s="278" t="s">
        <v>864</v>
      </c>
    </row>
    <row r="3" spans="1:2" x14ac:dyDescent="0.2">
      <c r="A3" s="279">
        <v>201</v>
      </c>
      <c r="B3" s="280" t="s">
        <v>865</v>
      </c>
    </row>
    <row r="4" spans="1:2" x14ac:dyDescent="0.2">
      <c r="A4" s="279">
        <v>202</v>
      </c>
      <c r="B4" s="280" t="s">
        <v>866</v>
      </c>
    </row>
    <row r="5" spans="1:2" x14ac:dyDescent="0.2">
      <c r="A5" s="279">
        <v>203</v>
      </c>
      <c r="B5" s="280" t="s">
        <v>867</v>
      </c>
    </row>
    <row r="6" spans="1:2" x14ac:dyDescent="0.2">
      <c r="A6" s="279">
        <v>204</v>
      </c>
      <c r="B6" s="280" t="s">
        <v>868</v>
      </c>
    </row>
    <row r="7" spans="1:2" x14ac:dyDescent="0.2">
      <c r="A7" s="279">
        <v>205</v>
      </c>
      <c r="B7" s="280" t="s">
        <v>869</v>
      </c>
    </row>
    <row r="8" spans="1:2" x14ac:dyDescent="0.2">
      <c r="A8" s="279">
        <v>206</v>
      </c>
      <c r="B8" s="280" t="s">
        <v>870</v>
      </c>
    </row>
    <row r="9" spans="1:2" x14ac:dyDescent="0.2">
      <c r="A9" s="279">
        <v>207</v>
      </c>
      <c r="B9" s="280" t="s">
        <v>871</v>
      </c>
    </row>
    <row r="10" spans="1:2" x14ac:dyDescent="0.2">
      <c r="A10" s="279">
        <v>208</v>
      </c>
      <c r="B10" s="280" t="s">
        <v>872</v>
      </c>
    </row>
    <row r="11" spans="1:2" x14ac:dyDescent="0.2">
      <c r="A11" s="279">
        <v>209</v>
      </c>
      <c r="B11" s="280" t="s">
        <v>873</v>
      </c>
    </row>
    <row r="12" spans="1:2" x14ac:dyDescent="0.2">
      <c r="A12" s="279">
        <v>210</v>
      </c>
      <c r="B12" s="280" t="s">
        <v>874</v>
      </c>
    </row>
    <row r="13" spans="1:2" x14ac:dyDescent="0.2">
      <c r="A13" s="279">
        <v>211</v>
      </c>
      <c r="B13" s="280" t="s">
        <v>875</v>
      </c>
    </row>
    <row r="14" spans="1:2" x14ac:dyDescent="0.2">
      <c r="A14" s="279">
        <v>212</v>
      </c>
      <c r="B14" s="280" t="s">
        <v>876</v>
      </c>
    </row>
    <row r="15" spans="1:2" x14ac:dyDescent="0.2">
      <c r="A15" s="279">
        <v>213</v>
      </c>
      <c r="B15" s="280" t="s">
        <v>877</v>
      </c>
    </row>
    <row r="16" spans="1:2" x14ac:dyDescent="0.2">
      <c r="A16" s="279">
        <v>214</v>
      </c>
      <c r="B16" s="280" t="s">
        <v>878</v>
      </c>
    </row>
    <row r="17" spans="1:2" x14ac:dyDescent="0.2">
      <c r="A17" s="279">
        <v>218</v>
      </c>
      <c r="B17" s="280" t="s">
        <v>879</v>
      </c>
    </row>
    <row r="18" spans="1:2" x14ac:dyDescent="0.2">
      <c r="A18" s="281">
        <v>220</v>
      </c>
      <c r="B18" s="282" t="s">
        <v>880</v>
      </c>
    </row>
    <row r="19" spans="1:2" x14ac:dyDescent="0.2">
      <c r="A19" s="279">
        <v>226</v>
      </c>
      <c r="B19" s="280" t="s">
        <v>881</v>
      </c>
    </row>
    <row r="20" spans="1:2" x14ac:dyDescent="0.2">
      <c r="A20" s="279">
        <v>227</v>
      </c>
      <c r="B20" s="280" t="s">
        <v>882</v>
      </c>
    </row>
    <row r="21" spans="1:2" x14ac:dyDescent="0.2">
      <c r="A21" s="279">
        <v>228</v>
      </c>
      <c r="B21" s="280" t="s">
        <v>883</v>
      </c>
    </row>
    <row r="22" spans="1:2" x14ac:dyDescent="0.2">
      <c r="A22" s="279">
        <v>229</v>
      </c>
      <c r="B22" s="280" t="s">
        <v>884</v>
      </c>
    </row>
    <row r="23" spans="1:2" x14ac:dyDescent="0.2">
      <c r="A23" s="279">
        <v>230</v>
      </c>
      <c r="B23" s="280" t="s">
        <v>885</v>
      </c>
    </row>
    <row r="24" spans="1:2" x14ac:dyDescent="0.2">
      <c r="A24" s="279">
        <v>231</v>
      </c>
      <c r="B24" s="280" t="s">
        <v>886</v>
      </c>
    </row>
    <row r="25" spans="1:2" x14ac:dyDescent="0.2">
      <c r="A25" s="279">
        <v>234</v>
      </c>
      <c r="B25" s="280" t="s">
        <v>887</v>
      </c>
    </row>
    <row r="26" spans="1:2" x14ac:dyDescent="0.2">
      <c r="A26" s="279">
        <v>235</v>
      </c>
      <c r="B26" s="280" t="s">
        <v>888</v>
      </c>
    </row>
    <row r="27" spans="1:2" x14ac:dyDescent="0.2">
      <c r="A27" s="279">
        <v>240</v>
      </c>
      <c r="B27" s="280" t="s">
        <v>889</v>
      </c>
    </row>
    <row r="28" spans="1:2" x14ac:dyDescent="0.2">
      <c r="A28" s="279">
        <v>241</v>
      </c>
      <c r="B28" s="280" t="s">
        <v>890</v>
      </c>
    </row>
    <row r="29" spans="1:2" x14ac:dyDescent="0.2">
      <c r="A29" s="279">
        <v>242</v>
      </c>
      <c r="B29" s="280" t="s">
        <v>891</v>
      </c>
    </row>
    <row r="30" spans="1:2" x14ac:dyDescent="0.2">
      <c r="A30" s="279">
        <v>243</v>
      </c>
      <c r="B30" s="280" t="s">
        <v>892</v>
      </c>
    </row>
    <row r="31" spans="1:2" x14ac:dyDescent="0.2">
      <c r="A31" s="279">
        <v>244</v>
      </c>
      <c r="B31" s="280" t="s">
        <v>893</v>
      </c>
    </row>
    <row r="32" spans="1:2" x14ac:dyDescent="0.2">
      <c r="A32" s="279">
        <v>245</v>
      </c>
      <c r="B32" s="280" t="s">
        <v>894</v>
      </c>
    </row>
    <row r="33" spans="1:2" x14ac:dyDescent="0.2">
      <c r="A33" s="279">
        <v>249</v>
      </c>
      <c r="B33" s="280" t="s">
        <v>895</v>
      </c>
    </row>
    <row r="34" spans="1:2" x14ac:dyDescent="0.2">
      <c r="A34" s="279">
        <v>250</v>
      </c>
      <c r="B34" s="280" t="s">
        <v>896</v>
      </c>
    </row>
    <row r="35" spans="1:2" x14ac:dyDescent="0.2">
      <c r="A35" s="279">
        <v>251</v>
      </c>
      <c r="B35" s="280" t="s">
        <v>897</v>
      </c>
    </row>
    <row r="36" spans="1:2" x14ac:dyDescent="0.2">
      <c r="A36" s="279">
        <v>252</v>
      </c>
      <c r="B36" s="280" t="s">
        <v>898</v>
      </c>
    </row>
    <row r="37" spans="1:2" x14ac:dyDescent="0.2">
      <c r="A37" s="279">
        <v>253</v>
      </c>
      <c r="B37" s="280" t="s">
        <v>899</v>
      </c>
    </row>
    <row r="38" spans="1:2" x14ac:dyDescent="0.2">
      <c r="A38" s="279">
        <v>255</v>
      </c>
      <c r="B38" s="280" t="s">
        <v>900</v>
      </c>
    </row>
    <row r="39" spans="1:2" x14ac:dyDescent="0.2">
      <c r="A39" s="279">
        <v>258</v>
      </c>
      <c r="B39" s="280" t="s">
        <v>901</v>
      </c>
    </row>
    <row r="40" spans="1:2" x14ac:dyDescent="0.2">
      <c r="A40" s="279">
        <v>259</v>
      </c>
      <c r="B40" s="280" t="s">
        <v>902</v>
      </c>
    </row>
    <row r="41" spans="1:2" x14ac:dyDescent="0.2">
      <c r="A41" s="279">
        <v>261</v>
      </c>
      <c r="B41" s="280" t="s">
        <v>903</v>
      </c>
    </row>
    <row r="42" spans="1:2" x14ac:dyDescent="0.2">
      <c r="A42" s="279">
        <v>262</v>
      </c>
      <c r="B42" s="280" t="s">
        <v>904</v>
      </c>
    </row>
    <row r="43" spans="1:2" x14ac:dyDescent="0.2">
      <c r="A43" s="279">
        <v>265</v>
      </c>
      <c r="B43" s="280" t="s">
        <v>905</v>
      </c>
    </row>
    <row r="44" spans="1:2" x14ac:dyDescent="0.2">
      <c r="A44" s="279">
        <v>267</v>
      </c>
      <c r="B44" s="280" t="s">
        <v>906</v>
      </c>
    </row>
    <row r="45" spans="1:2" x14ac:dyDescent="0.2">
      <c r="A45" s="279">
        <v>270</v>
      </c>
      <c r="B45" s="280" t="s">
        <v>907</v>
      </c>
    </row>
    <row r="46" spans="1:2" x14ac:dyDescent="0.2">
      <c r="A46" s="279">
        <v>271</v>
      </c>
      <c r="B46" s="280" t="s">
        <v>908</v>
      </c>
    </row>
    <row r="47" spans="1:2" x14ac:dyDescent="0.2">
      <c r="A47" s="279">
        <v>280</v>
      </c>
      <c r="B47" s="280" t="s">
        <v>909</v>
      </c>
    </row>
    <row r="48" spans="1:2" x14ac:dyDescent="0.2">
      <c r="A48" s="279">
        <v>281</v>
      </c>
      <c r="B48" s="280" t="s">
        <v>910</v>
      </c>
    </row>
    <row r="49" spans="1:2" x14ac:dyDescent="0.2">
      <c r="A49" s="279">
        <v>285</v>
      </c>
      <c r="B49" s="280" t="s">
        <v>911</v>
      </c>
    </row>
    <row r="50" spans="1:2" x14ac:dyDescent="0.2">
      <c r="A50" s="279">
        <v>288</v>
      </c>
      <c r="B50" s="280" t="s">
        <v>912</v>
      </c>
    </row>
    <row r="51" spans="1:2" x14ac:dyDescent="0.2">
      <c r="A51" s="279">
        <v>289</v>
      </c>
      <c r="B51" s="280" t="s">
        <v>913</v>
      </c>
    </row>
    <row r="52" spans="1:2" x14ac:dyDescent="0.2">
      <c r="A52" s="279">
        <v>294</v>
      </c>
      <c r="B52" s="280" t="s">
        <v>914</v>
      </c>
    </row>
    <row r="53" spans="1:2" x14ac:dyDescent="0.2">
      <c r="A53" s="279">
        <v>295</v>
      </c>
      <c r="B53" s="280" t="s">
        <v>915</v>
      </c>
    </row>
    <row r="54" spans="1:2" x14ac:dyDescent="0.2">
      <c r="A54" s="279">
        <v>300</v>
      </c>
      <c r="B54" s="280" t="s">
        <v>916</v>
      </c>
    </row>
    <row r="55" spans="1:2" x14ac:dyDescent="0.2">
      <c r="A55" s="279">
        <v>307</v>
      </c>
      <c r="B55" s="280" t="s">
        <v>917</v>
      </c>
    </row>
    <row r="56" spans="1:2" x14ac:dyDescent="0.2">
      <c r="A56" s="279">
        <v>308</v>
      </c>
      <c r="B56" s="280" t="s">
        <v>918</v>
      </c>
    </row>
    <row r="57" spans="1:2" x14ac:dyDescent="0.2">
      <c r="A57" s="279">
        <v>309</v>
      </c>
      <c r="B57" s="280" t="s">
        <v>919</v>
      </c>
    </row>
    <row r="58" spans="1:2" x14ac:dyDescent="0.2">
      <c r="A58" s="279">
        <v>310</v>
      </c>
      <c r="B58" s="280" t="s">
        <v>920</v>
      </c>
    </row>
    <row r="59" spans="1:2" x14ac:dyDescent="0.2">
      <c r="A59" s="279">
        <v>313</v>
      </c>
      <c r="B59" s="280" t="s">
        <v>921</v>
      </c>
    </row>
    <row r="60" spans="1:2" x14ac:dyDescent="0.2">
      <c r="A60" s="279">
        <v>319</v>
      </c>
      <c r="B60" s="280" t="s">
        <v>922</v>
      </c>
    </row>
    <row r="61" spans="1:2" x14ac:dyDescent="0.2">
      <c r="A61" s="279">
        <v>320</v>
      </c>
      <c r="B61" s="280" t="s">
        <v>923</v>
      </c>
    </row>
    <row r="62" spans="1:2" x14ac:dyDescent="0.2">
      <c r="A62" s="279">
        <v>321</v>
      </c>
      <c r="B62" s="280" t="s">
        <v>924</v>
      </c>
    </row>
    <row r="63" spans="1:2" x14ac:dyDescent="0.2">
      <c r="A63" s="279">
        <v>322</v>
      </c>
      <c r="B63" s="280" t="s">
        <v>925</v>
      </c>
    </row>
    <row r="64" spans="1:2" x14ac:dyDescent="0.2">
      <c r="A64" s="279">
        <v>323</v>
      </c>
      <c r="B64" s="280" t="s">
        <v>926</v>
      </c>
    </row>
    <row r="65" spans="1:2" x14ac:dyDescent="0.2">
      <c r="A65" s="279">
        <v>324</v>
      </c>
      <c r="B65" s="280" t="s">
        <v>927</v>
      </c>
    </row>
    <row r="66" spans="1:2" x14ac:dyDescent="0.2">
      <c r="A66" s="279">
        <v>325</v>
      </c>
      <c r="B66" s="280" t="s">
        <v>928</v>
      </c>
    </row>
    <row r="67" spans="1:2" x14ac:dyDescent="0.2">
      <c r="A67" s="279">
        <v>327</v>
      </c>
      <c r="B67" s="280" t="s">
        <v>929</v>
      </c>
    </row>
    <row r="68" spans="1:2" x14ac:dyDescent="0.2">
      <c r="A68" s="279">
        <v>328</v>
      </c>
      <c r="B68" s="280" t="s">
        <v>930</v>
      </c>
    </row>
    <row r="69" spans="1:2" x14ac:dyDescent="0.2">
      <c r="A69" s="283">
        <v>340</v>
      </c>
      <c r="B69" s="284" t="s">
        <v>931</v>
      </c>
    </row>
    <row r="70" spans="1:2" x14ac:dyDescent="0.2">
      <c r="A70" s="279">
        <v>350</v>
      </c>
      <c r="B70" s="280" t="s">
        <v>932</v>
      </c>
    </row>
    <row r="71" spans="1:2" x14ac:dyDescent="0.2">
      <c r="A71" s="279">
        <v>351</v>
      </c>
      <c r="B71" s="280" t="s">
        <v>933</v>
      </c>
    </row>
    <row r="72" spans="1:2" x14ac:dyDescent="0.2">
      <c r="A72" s="279">
        <v>352</v>
      </c>
      <c r="B72" s="280" t="s">
        <v>934</v>
      </c>
    </row>
    <row r="73" spans="1:2" x14ac:dyDescent="0.2">
      <c r="A73" s="279">
        <v>353</v>
      </c>
      <c r="B73" s="280" t="s">
        <v>935</v>
      </c>
    </row>
    <row r="74" spans="1:2" x14ac:dyDescent="0.2">
      <c r="A74" s="279">
        <v>356</v>
      </c>
      <c r="B74" s="280" t="s">
        <v>936</v>
      </c>
    </row>
    <row r="75" spans="1:2" x14ac:dyDescent="0.2">
      <c r="A75" s="279">
        <v>357</v>
      </c>
      <c r="B75" s="280" t="s">
        <v>937</v>
      </c>
    </row>
    <row r="76" spans="1:2" x14ac:dyDescent="0.2">
      <c r="A76" s="279">
        <v>358</v>
      </c>
      <c r="B76" s="280" t="s">
        <v>938</v>
      </c>
    </row>
    <row r="77" spans="1:2" x14ac:dyDescent="0.2">
      <c r="A77" s="279">
        <v>359</v>
      </c>
      <c r="B77" s="280" t="s">
        <v>939</v>
      </c>
    </row>
    <row r="78" spans="1:2" x14ac:dyDescent="0.2">
      <c r="A78" s="279">
        <v>361</v>
      </c>
      <c r="B78" s="280" t="s">
        <v>940</v>
      </c>
    </row>
    <row r="79" spans="1:2" x14ac:dyDescent="0.2">
      <c r="A79" s="279">
        <v>365</v>
      </c>
      <c r="B79" s="280" t="s">
        <v>941</v>
      </c>
    </row>
    <row r="80" spans="1:2" ht="16" thickBot="1" x14ac:dyDescent="0.25">
      <c r="A80" s="285">
        <v>367</v>
      </c>
      <c r="B80" s="286" t="s">
        <v>942</v>
      </c>
    </row>
    <row r="94" spans="1:2" x14ac:dyDescent="0.2">
      <c r="A94" s="287">
        <v>381</v>
      </c>
      <c r="B94" t="s">
        <v>943</v>
      </c>
    </row>
    <row r="97" spans="1:2" x14ac:dyDescent="0.2">
      <c r="A97" s="287">
        <v>392</v>
      </c>
      <c r="B97" t="s">
        <v>944</v>
      </c>
    </row>
    <row r="98" spans="1:2" x14ac:dyDescent="0.2">
      <c r="A98" s="287">
        <v>393</v>
      </c>
      <c r="B98" t="s">
        <v>945</v>
      </c>
    </row>
    <row r="99" spans="1:2" x14ac:dyDescent="0.2">
      <c r="A99" s="287">
        <v>394</v>
      </c>
      <c r="B99" t="s">
        <v>946</v>
      </c>
    </row>
    <row r="100" spans="1:2" x14ac:dyDescent="0.2">
      <c r="A100" s="287">
        <v>395</v>
      </c>
      <c r="B100" t="s">
        <v>947</v>
      </c>
    </row>
    <row r="101" spans="1:2" x14ac:dyDescent="0.2">
      <c r="A101" s="287">
        <v>396</v>
      </c>
      <c r="B101" t="s">
        <v>948</v>
      </c>
    </row>
    <row r="102" spans="1:2" x14ac:dyDescent="0.2">
      <c r="A102" s="287">
        <v>397</v>
      </c>
      <c r="B102" t="s">
        <v>949</v>
      </c>
    </row>
    <row r="103" spans="1:2" x14ac:dyDescent="0.2">
      <c r="A103" s="287">
        <v>398</v>
      </c>
      <c r="B103" t="s">
        <v>950</v>
      </c>
    </row>
    <row r="104" spans="1:2" x14ac:dyDescent="0.2">
      <c r="A104" s="287">
        <v>399</v>
      </c>
      <c r="B104" t="s">
        <v>951</v>
      </c>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6640625" style="287" customWidth="1"/>
    <col min="2" max="2" width="115.6640625" customWidth="1"/>
  </cols>
  <sheetData>
    <row r="1" spans="1:2" ht="20" thickBot="1" x14ac:dyDescent="0.3">
      <c r="A1" s="288"/>
      <c r="B1" s="276" t="s">
        <v>952</v>
      </c>
    </row>
    <row r="2" spans="1:2" ht="32" x14ac:dyDescent="0.2">
      <c r="A2" s="289" t="s">
        <v>852</v>
      </c>
      <c r="B2" s="290" t="s">
        <v>953</v>
      </c>
    </row>
    <row r="3" spans="1:2" x14ac:dyDescent="0.2">
      <c r="A3" s="279">
        <v>601</v>
      </c>
      <c r="B3" s="280" t="s">
        <v>954</v>
      </c>
    </row>
    <row r="4" spans="1:2" x14ac:dyDescent="0.2">
      <c r="A4" s="279">
        <v>602</v>
      </c>
      <c r="B4" s="280" t="s">
        <v>955</v>
      </c>
    </row>
    <row r="5" spans="1:2" x14ac:dyDescent="0.2">
      <c r="A5" s="279">
        <v>603</v>
      </c>
      <c r="B5" s="280" t="s">
        <v>956</v>
      </c>
    </row>
    <row r="6" spans="1:2" x14ac:dyDescent="0.2">
      <c r="A6" s="279">
        <v>604</v>
      </c>
      <c r="B6" s="280" t="s">
        <v>957</v>
      </c>
    </row>
    <row r="7" spans="1:2" x14ac:dyDescent="0.2">
      <c r="A7" s="279">
        <v>605</v>
      </c>
      <c r="B7" s="280" t="s">
        <v>958</v>
      </c>
    </row>
    <row r="8" spans="1:2" x14ac:dyDescent="0.2">
      <c r="A8" s="279">
        <v>606</v>
      </c>
      <c r="B8" s="280" t="s">
        <v>959</v>
      </c>
    </row>
    <row r="9" spans="1:2" x14ac:dyDescent="0.2">
      <c r="A9" s="279">
        <v>607</v>
      </c>
      <c r="B9" s="280" t="s">
        <v>960</v>
      </c>
    </row>
    <row r="10" spans="1:2" x14ac:dyDescent="0.2">
      <c r="A10" s="279">
        <v>608</v>
      </c>
      <c r="B10" s="280" t="s">
        <v>961</v>
      </c>
    </row>
    <row r="11" spans="1:2" x14ac:dyDescent="0.2">
      <c r="A11" s="279">
        <v>609</v>
      </c>
      <c r="B11" s="280" t="s">
        <v>962</v>
      </c>
    </row>
    <row r="12" spans="1:2" x14ac:dyDescent="0.2">
      <c r="A12" s="279">
        <v>610</v>
      </c>
      <c r="B12" s="280" t="s">
        <v>963</v>
      </c>
    </row>
    <row r="13" spans="1:2" x14ac:dyDescent="0.2">
      <c r="A13" s="279">
        <v>611</v>
      </c>
      <c r="B13" s="280" t="s">
        <v>964</v>
      </c>
    </row>
    <row r="14" spans="1:2" x14ac:dyDescent="0.2">
      <c r="A14" s="279">
        <v>612</v>
      </c>
      <c r="B14" s="280" t="s">
        <v>965</v>
      </c>
    </row>
    <row r="15" spans="1:2" x14ac:dyDescent="0.2">
      <c r="A15" s="279">
        <v>613</v>
      </c>
      <c r="B15" s="280" t="s">
        <v>966</v>
      </c>
    </row>
    <row r="16" spans="1:2" x14ac:dyDescent="0.2">
      <c r="A16" s="279">
        <v>614</v>
      </c>
      <c r="B16" s="280" t="s">
        <v>967</v>
      </c>
    </row>
    <row r="17" spans="1:2" x14ac:dyDescent="0.2">
      <c r="A17" s="279">
        <v>615</v>
      </c>
      <c r="B17" s="280" t="s">
        <v>968</v>
      </c>
    </row>
    <row r="18" spans="1:2" x14ac:dyDescent="0.2">
      <c r="A18" s="279">
        <v>616</v>
      </c>
      <c r="B18" s="280" t="s">
        <v>969</v>
      </c>
    </row>
    <row r="19" spans="1:2" x14ac:dyDescent="0.2">
      <c r="A19" s="279">
        <v>617</v>
      </c>
      <c r="B19" s="280" t="s">
        <v>970</v>
      </c>
    </row>
    <row r="20" spans="1:2" x14ac:dyDescent="0.2">
      <c r="A20" s="279">
        <v>618</v>
      </c>
      <c r="B20" s="280" t="s">
        <v>971</v>
      </c>
    </row>
    <row r="21" spans="1:2" x14ac:dyDescent="0.2">
      <c r="A21" s="279">
        <v>619</v>
      </c>
      <c r="B21" s="280" t="s">
        <v>972</v>
      </c>
    </row>
    <row r="22" spans="1:2" x14ac:dyDescent="0.2">
      <c r="A22" s="279">
        <v>620</v>
      </c>
      <c r="B22" s="280" t="s">
        <v>973</v>
      </c>
    </row>
    <row r="23" spans="1:2" x14ac:dyDescent="0.2">
      <c r="A23" s="279">
        <v>623</v>
      </c>
      <c r="B23" s="280" t="s">
        <v>974</v>
      </c>
    </row>
    <row r="24" spans="1:2" x14ac:dyDescent="0.2">
      <c r="A24" s="279">
        <v>624</v>
      </c>
      <c r="B24" s="280" t="s">
        <v>975</v>
      </c>
    </row>
    <row r="25" spans="1:2" x14ac:dyDescent="0.2">
      <c r="A25" s="279">
        <v>625</v>
      </c>
      <c r="B25" s="280" t="s">
        <v>976</v>
      </c>
    </row>
    <row r="26" spans="1:2" x14ac:dyDescent="0.2">
      <c r="A26" s="279">
        <v>626</v>
      </c>
      <c r="B26" s="280" t="s">
        <v>977</v>
      </c>
    </row>
    <row r="27" spans="1:2" x14ac:dyDescent="0.2">
      <c r="A27" s="279">
        <v>628</v>
      </c>
      <c r="B27" s="280" t="s">
        <v>978</v>
      </c>
    </row>
    <row r="28" spans="1:2" x14ac:dyDescent="0.2">
      <c r="A28" s="279">
        <v>629</v>
      </c>
      <c r="B28" s="280" t="s">
        <v>979</v>
      </c>
    </row>
    <row r="29" spans="1:2" x14ac:dyDescent="0.2">
      <c r="A29" s="279">
        <v>630</v>
      </c>
      <c r="B29" s="280" t="s">
        <v>980</v>
      </c>
    </row>
    <row r="30" spans="1:2" x14ac:dyDescent="0.2">
      <c r="A30" s="279">
        <v>631</v>
      </c>
      <c r="B30" s="280" t="s">
        <v>981</v>
      </c>
    </row>
    <row r="31" spans="1:2" x14ac:dyDescent="0.2">
      <c r="A31" s="279">
        <v>632</v>
      </c>
      <c r="B31" s="280" t="s">
        <v>982</v>
      </c>
    </row>
    <row r="32" spans="1:2" x14ac:dyDescent="0.2">
      <c r="A32" s="279">
        <v>633</v>
      </c>
      <c r="B32" s="280" t="s">
        <v>983</v>
      </c>
    </row>
    <row r="33" spans="1:2" x14ac:dyDescent="0.2">
      <c r="A33" s="279">
        <v>634</v>
      </c>
      <c r="B33" s="280" t="s">
        <v>984</v>
      </c>
    </row>
    <row r="34" spans="1:2" x14ac:dyDescent="0.2">
      <c r="A34" s="279">
        <v>635</v>
      </c>
      <c r="B34" s="280" t="s">
        <v>985</v>
      </c>
    </row>
    <row r="35" spans="1:2" x14ac:dyDescent="0.2">
      <c r="A35" s="279">
        <v>636</v>
      </c>
      <c r="B35" s="280" t="s">
        <v>986</v>
      </c>
    </row>
    <row r="36" spans="1:2" x14ac:dyDescent="0.2">
      <c r="A36" s="279">
        <v>637</v>
      </c>
      <c r="B36" s="280" t="s">
        <v>987</v>
      </c>
    </row>
    <row r="37" spans="1:2" x14ac:dyDescent="0.2">
      <c r="A37" s="279">
        <v>638</v>
      </c>
      <c r="B37" s="280" t="s">
        <v>988</v>
      </c>
    </row>
    <row r="38" spans="1:2" x14ac:dyDescent="0.2">
      <c r="A38" s="279">
        <v>639</v>
      </c>
      <c r="B38" s="280" t="s">
        <v>989</v>
      </c>
    </row>
    <row r="39" spans="1:2" x14ac:dyDescent="0.2">
      <c r="A39" s="279">
        <v>640</v>
      </c>
      <c r="B39" s="280" t="s">
        <v>990</v>
      </c>
    </row>
    <row r="40" spans="1:2" x14ac:dyDescent="0.2">
      <c r="A40" s="279">
        <v>641</v>
      </c>
      <c r="B40" s="280" t="s">
        <v>991</v>
      </c>
    </row>
    <row r="41" spans="1:2" x14ac:dyDescent="0.2">
      <c r="A41" s="279">
        <v>649</v>
      </c>
      <c r="B41" s="280" t="s">
        <v>992</v>
      </c>
    </row>
    <row r="42" spans="1:2" x14ac:dyDescent="0.2">
      <c r="A42" s="279">
        <v>650</v>
      </c>
      <c r="B42" s="280" t="s">
        <v>993</v>
      </c>
    </row>
    <row r="43" spans="1:2" x14ac:dyDescent="0.2">
      <c r="A43" s="279">
        <v>651</v>
      </c>
      <c r="B43" s="280" t="s">
        <v>994</v>
      </c>
    </row>
    <row r="44" spans="1:2" x14ac:dyDescent="0.2">
      <c r="A44" s="279">
        <v>652</v>
      </c>
      <c r="B44" s="280" t="s">
        <v>995</v>
      </c>
    </row>
    <row r="45" spans="1:2" x14ac:dyDescent="0.2">
      <c r="A45" s="279">
        <v>653</v>
      </c>
      <c r="B45" s="280" t="s">
        <v>996</v>
      </c>
    </row>
    <row r="46" spans="1:2" x14ac:dyDescent="0.2">
      <c r="A46" s="279">
        <v>655</v>
      </c>
      <c r="B46" s="280" t="s">
        <v>997</v>
      </c>
    </row>
    <row r="47" spans="1:2" x14ac:dyDescent="0.2">
      <c r="A47" s="279">
        <v>658</v>
      </c>
      <c r="B47" s="280" t="s">
        <v>998</v>
      </c>
    </row>
    <row r="48" spans="1:2" x14ac:dyDescent="0.2">
      <c r="A48" s="279">
        <v>659</v>
      </c>
      <c r="B48" s="280" t="s">
        <v>999</v>
      </c>
    </row>
    <row r="49" spans="1:2" x14ac:dyDescent="0.2">
      <c r="A49" s="279">
        <v>660</v>
      </c>
      <c r="B49" s="280" t="s">
        <v>1000</v>
      </c>
    </row>
    <row r="50" spans="1:2" x14ac:dyDescent="0.2">
      <c r="A50" s="279">
        <v>662</v>
      </c>
      <c r="B50" s="280" t="s">
        <v>1001</v>
      </c>
    </row>
    <row r="51" spans="1:2" x14ac:dyDescent="0.2">
      <c r="A51" s="279">
        <v>663</v>
      </c>
      <c r="B51" s="280" t="s">
        <v>1002</v>
      </c>
    </row>
    <row r="52" spans="1:2" x14ac:dyDescent="0.2">
      <c r="A52" s="279">
        <v>665</v>
      </c>
      <c r="B52" s="280" t="s">
        <v>1003</v>
      </c>
    </row>
    <row r="53" spans="1:2" x14ac:dyDescent="0.2">
      <c r="A53" s="279">
        <v>667</v>
      </c>
      <c r="B53" s="280" t="s">
        <v>1004</v>
      </c>
    </row>
    <row r="54" spans="1:2" x14ac:dyDescent="0.2">
      <c r="A54" s="279">
        <v>668</v>
      </c>
      <c r="B54" s="280" t="s">
        <v>1005</v>
      </c>
    </row>
    <row r="55" spans="1:2" x14ac:dyDescent="0.2">
      <c r="A55" s="279">
        <v>669</v>
      </c>
      <c r="B55" s="280" t="s">
        <v>1006</v>
      </c>
    </row>
    <row r="56" spans="1:2" x14ac:dyDescent="0.2">
      <c r="A56" s="279">
        <v>670</v>
      </c>
      <c r="B56" s="280" t="s">
        <v>1007</v>
      </c>
    </row>
    <row r="57" spans="1:2" x14ac:dyDescent="0.2">
      <c r="A57" s="279" t="s">
        <v>1008</v>
      </c>
      <c r="B57" s="280" t="s">
        <v>1009</v>
      </c>
    </row>
    <row r="58" spans="1:2" x14ac:dyDescent="0.2">
      <c r="A58" s="279" t="s">
        <v>1010</v>
      </c>
      <c r="B58" s="280" t="s">
        <v>1011</v>
      </c>
    </row>
    <row r="59" spans="1:2" x14ac:dyDescent="0.2">
      <c r="A59" s="279">
        <v>675</v>
      </c>
      <c r="B59" s="280" t="s">
        <v>1012</v>
      </c>
    </row>
    <row r="60" spans="1:2" x14ac:dyDescent="0.2">
      <c r="A60" s="279">
        <v>676</v>
      </c>
      <c r="B60" s="280" t="s">
        <v>1013</v>
      </c>
    </row>
    <row r="61" spans="1:2" x14ac:dyDescent="0.2">
      <c r="A61" s="279">
        <v>677</v>
      </c>
      <c r="B61" s="280" t="s">
        <v>1014</v>
      </c>
    </row>
    <row r="62" spans="1:2" x14ac:dyDescent="0.2">
      <c r="A62" s="279">
        <v>678</v>
      </c>
      <c r="B62" s="280" t="s">
        <v>1015</v>
      </c>
    </row>
    <row r="63" spans="1:2" x14ac:dyDescent="0.2">
      <c r="A63" s="279">
        <v>679</v>
      </c>
      <c r="B63" s="280" t="s">
        <v>1016</v>
      </c>
    </row>
    <row r="64" spans="1:2" x14ac:dyDescent="0.2">
      <c r="A64" s="279">
        <v>681</v>
      </c>
      <c r="B64" s="280" t="s">
        <v>1017</v>
      </c>
    </row>
    <row r="65" spans="1:2" x14ac:dyDescent="0.2">
      <c r="A65" s="279">
        <v>682</v>
      </c>
      <c r="B65" s="280" t="s">
        <v>1018</v>
      </c>
    </row>
    <row r="66" spans="1:2" x14ac:dyDescent="0.2">
      <c r="A66" s="279">
        <v>683</v>
      </c>
      <c r="B66" s="280" t="s">
        <v>1019</v>
      </c>
    </row>
    <row r="67" spans="1:2" x14ac:dyDescent="0.2">
      <c r="A67" s="279">
        <v>684</v>
      </c>
      <c r="B67" s="280" t="s">
        <v>1020</v>
      </c>
    </row>
    <row r="68" spans="1:2" x14ac:dyDescent="0.2">
      <c r="A68" s="279">
        <v>685</v>
      </c>
      <c r="B68" s="280" t="s">
        <v>1021</v>
      </c>
    </row>
    <row r="69" spans="1:2" x14ac:dyDescent="0.2">
      <c r="A69" s="279">
        <v>686</v>
      </c>
      <c r="B69" s="280" t="s">
        <v>1022</v>
      </c>
    </row>
    <row r="70" spans="1:2" x14ac:dyDescent="0.2">
      <c r="A70" s="279">
        <v>687</v>
      </c>
      <c r="B70" s="280" t="s">
        <v>1023</v>
      </c>
    </row>
    <row r="71" spans="1:2" x14ac:dyDescent="0.2">
      <c r="A71" s="279">
        <v>688</v>
      </c>
      <c r="B71" s="280" t="s">
        <v>1024</v>
      </c>
    </row>
    <row r="72" spans="1:2" x14ac:dyDescent="0.2">
      <c r="A72" s="279">
        <v>691</v>
      </c>
      <c r="B72" s="280" t="s">
        <v>1025</v>
      </c>
    </row>
    <row r="73" spans="1:2" x14ac:dyDescent="0.2">
      <c r="A73" s="279">
        <v>692</v>
      </c>
      <c r="B73" s="280" t="s">
        <v>1026</v>
      </c>
    </row>
    <row r="74" spans="1:2" x14ac:dyDescent="0.2">
      <c r="A74" s="279">
        <v>694</v>
      </c>
      <c r="B74" s="280" t="s">
        <v>1027</v>
      </c>
    </row>
    <row r="75" spans="1:2" x14ac:dyDescent="0.2">
      <c r="A75" s="279">
        <v>695</v>
      </c>
      <c r="B75" s="280" t="s">
        <v>1028</v>
      </c>
    </row>
    <row r="76" spans="1:2" x14ac:dyDescent="0.2">
      <c r="A76" s="279">
        <v>696</v>
      </c>
      <c r="B76" s="280" t="s">
        <v>1029</v>
      </c>
    </row>
    <row r="77" spans="1:2" x14ac:dyDescent="0.2">
      <c r="A77" s="279">
        <v>697</v>
      </c>
      <c r="B77" s="280" t="s">
        <v>1030</v>
      </c>
    </row>
    <row r="78" spans="1:2" x14ac:dyDescent="0.2">
      <c r="A78" s="279">
        <v>698</v>
      </c>
      <c r="B78" s="280" t="s">
        <v>1031</v>
      </c>
    </row>
    <row r="79" spans="1:2" x14ac:dyDescent="0.2">
      <c r="A79" s="279">
        <v>699</v>
      </c>
      <c r="B79" s="280" t="s">
        <v>1032</v>
      </c>
    </row>
    <row r="80" spans="1:2" x14ac:dyDescent="0.2">
      <c r="A80" s="279">
        <v>700</v>
      </c>
      <c r="B80" s="280" t="s">
        <v>1033</v>
      </c>
    </row>
    <row r="81" spans="1:2" x14ac:dyDescent="0.2">
      <c r="A81" s="279">
        <v>703</v>
      </c>
      <c r="B81" s="280" t="s">
        <v>1034</v>
      </c>
    </row>
    <row r="82" spans="1:2" x14ac:dyDescent="0.2">
      <c r="A82" s="279">
        <v>707</v>
      </c>
      <c r="B82" s="280" t="s">
        <v>1035</v>
      </c>
    </row>
    <row r="83" spans="1:2" x14ac:dyDescent="0.2">
      <c r="A83" s="279">
        <v>708</v>
      </c>
      <c r="B83" s="280" t="s">
        <v>1036</v>
      </c>
    </row>
    <row r="84" spans="1:2" x14ac:dyDescent="0.2">
      <c r="A84" s="279">
        <v>709</v>
      </c>
      <c r="B84" s="280" t="s">
        <v>1037</v>
      </c>
    </row>
    <row r="85" spans="1:2" x14ac:dyDescent="0.2">
      <c r="A85" s="279" t="s">
        <v>1038</v>
      </c>
      <c r="B85" s="280" t="s">
        <v>1039</v>
      </c>
    </row>
    <row r="86" spans="1:2" x14ac:dyDescent="0.2">
      <c r="A86" s="279" t="s">
        <v>1040</v>
      </c>
      <c r="B86" s="280" t="s">
        <v>1041</v>
      </c>
    </row>
    <row r="87" spans="1:2" x14ac:dyDescent="0.2">
      <c r="A87" s="279">
        <v>710</v>
      </c>
      <c r="B87" s="280" t="s">
        <v>1042</v>
      </c>
    </row>
    <row r="88" spans="1:2" x14ac:dyDescent="0.2">
      <c r="A88" s="279">
        <v>711</v>
      </c>
      <c r="B88" s="280" t="s">
        <v>1043</v>
      </c>
    </row>
    <row r="89" spans="1:2" x14ac:dyDescent="0.2">
      <c r="A89" s="279">
        <v>712</v>
      </c>
      <c r="B89" s="280" t="s">
        <v>1044</v>
      </c>
    </row>
    <row r="90" spans="1:2" x14ac:dyDescent="0.2">
      <c r="A90" s="279">
        <v>713</v>
      </c>
      <c r="B90" s="280" t="s">
        <v>1045</v>
      </c>
    </row>
    <row r="91" spans="1:2" x14ac:dyDescent="0.2">
      <c r="A91" s="279">
        <v>715</v>
      </c>
      <c r="B91" s="280" t="s">
        <v>1046</v>
      </c>
    </row>
    <row r="92" spans="1:2" x14ac:dyDescent="0.2">
      <c r="A92" s="279">
        <v>716</v>
      </c>
      <c r="B92" s="280" t="s">
        <v>1047</v>
      </c>
    </row>
    <row r="93" spans="1:2" x14ac:dyDescent="0.2">
      <c r="A93" s="279">
        <v>720</v>
      </c>
      <c r="B93" s="280" t="s">
        <v>1048</v>
      </c>
    </row>
    <row r="94" spans="1:2" x14ac:dyDescent="0.2">
      <c r="A94" s="279">
        <v>722</v>
      </c>
      <c r="B94" s="280" t="s">
        <v>1049</v>
      </c>
    </row>
    <row r="95" spans="1:2" x14ac:dyDescent="0.2">
      <c r="A95" s="279">
        <v>723</v>
      </c>
      <c r="B95" s="280" t="s">
        <v>1050</v>
      </c>
    </row>
    <row r="96" spans="1:2" x14ac:dyDescent="0.2">
      <c r="A96" s="279">
        <v>724</v>
      </c>
      <c r="B96" s="280" t="s">
        <v>1051</v>
      </c>
    </row>
    <row r="97" spans="1:2" x14ac:dyDescent="0.2">
      <c r="A97" s="279">
        <v>725</v>
      </c>
      <c r="B97" s="280" t="s">
        <v>1052</v>
      </c>
    </row>
    <row r="98" spans="1:2" x14ac:dyDescent="0.2">
      <c r="A98" s="279">
        <v>726</v>
      </c>
      <c r="B98" s="280" t="s">
        <v>1053</v>
      </c>
    </row>
    <row r="99" spans="1:2" x14ac:dyDescent="0.2">
      <c r="A99" s="279">
        <v>727</v>
      </c>
      <c r="B99" s="280" t="s">
        <v>1054</v>
      </c>
    </row>
    <row r="100" spans="1:2" x14ac:dyDescent="0.2">
      <c r="A100" s="279">
        <v>728</v>
      </c>
      <c r="B100" s="280" t="s">
        <v>1055</v>
      </c>
    </row>
    <row r="101" spans="1:2" x14ac:dyDescent="0.2">
      <c r="A101" s="279">
        <v>729</v>
      </c>
      <c r="B101" s="280" t="s">
        <v>1056</v>
      </c>
    </row>
    <row r="102" spans="1:2" x14ac:dyDescent="0.2">
      <c r="A102" s="279">
        <v>730</v>
      </c>
      <c r="B102" s="280" t="s">
        <v>1057</v>
      </c>
    </row>
    <row r="103" spans="1:2" x14ac:dyDescent="0.2">
      <c r="A103" s="279">
        <v>731</v>
      </c>
      <c r="B103" s="280" t="s">
        <v>1058</v>
      </c>
    </row>
    <row r="104" spans="1:2" x14ac:dyDescent="0.2">
      <c r="A104" s="279">
        <v>732</v>
      </c>
      <c r="B104" s="280" t="s">
        <v>1059</v>
      </c>
    </row>
    <row r="105" spans="1:2" x14ac:dyDescent="0.2">
      <c r="A105" s="279">
        <v>734</v>
      </c>
      <c r="B105" s="280" t="s">
        <v>1060</v>
      </c>
    </row>
    <row r="106" spans="1:2" x14ac:dyDescent="0.2">
      <c r="A106" s="279">
        <v>737</v>
      </c>
      <c r="B106" s="280" t="s">
        <v>1061</v>
      </c>
    </row>
    <row r="107" spans="1:2" x14ac:dyDescent="0.2">
      <c r="A107" s="279">
        <v>738</v>
      </c>
      <c r="B107" s="280" t="s">
        <v>1062</v>
      </c>
    </row>
    <row r="108" spans="1:2" x14ac:dyDescent="0.2">
      <c r="A108" s="279">
        <v>739</v>
      </c>
      <c r="B108" s="280" t="s">
        <v>1063</v>
      </c>
    </row>
    <row r="109" spans="1:2" x14ac:dyDescent="0.2">
      <c r="A109" s="279">
        <v>755</v>
      </c>
      <c r="B109" s="280" t="s">
        <v>1064</v>
      </c>
    </row>
    <row r="110" spans="1:2" x14ac:dyDescent="0.2">
      <c r="A110" s="279">
        <v>756</v>
      </c>
      <c r="B110" s="280" t="s">
        <v>1065</v>
      </c>
    </row>
    <row r="111" spans="1:2" x14ac:dyDescent="0.2">
      <c r="A111" s="279">
        <v>757</v>
      </c>
      <c r="B111" s="280" t="s">
        <v>1066</v>
      </c>
    </row>
    <row r="112" spans="1:2" x14ac:dyDescent="0.2">
      <c r="A112" s="279">
        <v>763</v>
      </c>
      <c r="B112" s="280" t="s">
        <v>1067</v>
      </c>
    </row>
    <row r="113" spans="1:2" x14ac:dyDescent="0.2">
      <c r="A113" s="279">
        <v>764</v>
      </c>
      <c r="B113" s="280" t="s">
        <v>1068</v>
      </c>
    </row>
    <row r="114" spans="1:2" x14ac:dyDescent="0.2">
      <c r="A114" s="279">
        <v>765</v>
      </c>
      <c r="B114" s="280" t="s">
        <v>1069</v>
      </c>
    </row>
    <row r="115" spans="1:2" x14ac:dyDescent="0.2">
      <c r="A115" s="279">
        <v>766</v>
      </c>
      <c r="B115" s="280" t="s">
        <v>1070</v>
      </c>
    </row>
    <row r="116" spans="1:2" x14ac:dyDescent="0.2">
      <c r="A116" s="279">
        <v>767</v>
      </c>
      <c r="B116" s="280" t="s">
        <v>1071</v>
      </c>
    </row>
    <row r="117" spans="1:2" x14ac:dyDescent="0.2">
      <c r="A117" s="279">
        <v>768</v>
      </c>
      <c r="B117" s="280" t="s">
        <v>1072</v>
      </c>
    </row>
    <row r="118" spans="1:2" x14ac:dyDescent="0.2">
      <c r="A118" s="279">
        <v>769</v>
      </c>
      <c r="B118" s="280" t="s">
        <v>1073</v>
      </c>
    </row>
    <row r="119" spans="1:2" x14ac:dyDescent="0.2">
      <c r="A119" s="279">
        <v>770</v>
      </c>
      <c r="B119" s="280" t="s">
        <v>1074</v>
      </c>
    </row>
    <row r="120" spans="1:2" x14ac:dyDescent="0.2">
      <c r="A120" s="279">
        <v>771</v>
      </c>
      <c r="B120" s="280" t="s">
        <v>1075</v>
      </c>
    </row>
    <row r="121" spans="1:2" x14ac:dyDescent="0.2">
      <c r="A121" s="279">
        <v>772</v>
      </c>
      <c r="B121" s="280" t="s">
        <v>1076</v>
      </c>
    </row>
    <row r="122" spans="1:2" x14ac:dyDescent="0.2">
      <c r="A122" s="279">
        <v>779</v>
      </c>
      <c r="B122" s="280" t="s">
        <v>1077</v>
      </c>
    </row>
    <row r="123" spans="1:2" x14ac:dyDescent="0.2">
      <c r="A123" s="279">
        <v>780</v>
      </c>
      <c r="B123" s="280" t="s">
        <v>1078</v>
      </c>
    </row>
    <row r="124" spans="1:2" x14ac:dyDescent="0.2">
      <c r="A124" s="279">
        <v>781</v>
      </c>
      <c r="B124" s="280" t="s">
        <v>1079</v>
      </c>
    </row>
    <row r="125" spans="1:2" x14ac:dyDescent="0.2">
      <c r="A125" s="279">
        <v>782</v>
      </c>
      <c r="B125" s="280" t="s">
        <v>1080</v>
      </c>
    </row>
    <row r="126" spans="1:2" x14ac:dyDescent="0.2">
      <c r="A126" s="279">
        <v>783</v>
      </c>
      <c r="B126" s="280" t="s">
        <v>1081</v>
      </c>
    </row>
    <row r="127" spans="1:2" x14ac:dyDescent="0.2">
      <c r="A127" s="279">
        <v>788</v>
      </c>
      <c r="B127" s="280" t="s">
        <v>1082</v>
      </c>
    </row>
    <row r="128" spans="1:2" x14ac:dyDescent="0.2">
      <c r="A128" s="279">
        <v>789</v>
      </c>
      <c r="B128" s="280" t="s">
        <v>1083</v>
      </c>
    </row>
    <row r="129" spans="1:2" x14ac:dyDescent="0.2">
      <c r="A129" s="279">
        <v>791</v>
      </c>
      <c r="B129" s="280" t="s">
        <v>1084</v>
      </c>
    </row>
    <row r="130" spans="1:2" x14ac:dyDescent="0.2">
      <c r="A130" s="279">
        <v>792</v>
      </c>
      <c r="B130" s="280" t="s">
        <v>1085</v>
      </c>
    </row>
    <row r="131" spans="1:2" x14ac:dyDescent="0.2">
      <c r="A131" s="279">
        <v>793</v>
      </c>
      <c r="B131" s="280" t="s">
        <v>1086</v>
      </c>
    </row>
    <row r="132" spans="1:2" x14ac:dyDescent="0.2">
      <c r="A132" s="279">
        <v>794</v>
      </c>
      <c r="B132" s="280" t="s">
        <v>1087</v>
      </c>
    </row>
    <row r="133" spans="1:2" x14ac:dyDescent="0.2">
      <c r="A133" s="279">
        <v>795</v>
      </c>
      <c r="B133" s="280" t="s">
        <v>1088</v>
      </c>
    </row>
    <row r="134" spans="1:2" x14ac:dyDescent="0.2">
      <c r="A134" s="279">
        <v>796</v>
      </c>
      <c r="B134" s="280" t="s">
        <v>1089</v>
      </c>
    </row>
    <row r="135" spans="1:2" x14ac:dyDescent="0.2">
      <c r="A135" s="279">
        <v>797</v>
      </c>
      <c r="B135" s="280" t="s">
        <v>1090</v>
      </c>
    </row>
    <row r="136" spans="1:2" x14ac:dyDescent="0.2">
      <c r="A136" s="279">
        <v>798</v>
      </c>
      <c r="B136" s="280" t="s">
        <v>1091</v>
      </c>
    </row>
    <row r="137" spans="1:2" x14ac:dyDescent="0.2">
      <c r="A137" s="279">
        <v>799</v>
      </c>
      <c r="B137" s="280" t="s">
        <v>1092</v>
      </c>
    </row>
    <row r="138" spans="1:2" x14ac:dyDescent="0.2">
      <c r="A138" s="279">
        <v>800</v>
      </c>
      <c r="B138" s="280" t="s">
        <v>1093</v>
      </c>
    </row>
    <row r="139" spans="1:2" x14ac:dyDescent="0.2">
      <c r="A139" s="279">
        <v>801</v>
      </c>
      <c r="B139" s="280" t="s">
        <v>1094</v>
      </c>
    </row>
    <row r="140" spans="1:2" x14ac:dyDescent="0.2">
      <c r="A140" s="279">
        <v>802</v>
      </c>
      <c r="B140" s="280" t="s">
        <v>1095</v>
      </c>
    </row>
    <row r="141" spans="1:2" x14ac:dyDescent="0.2">
      <c r="A141" s="279">
        <v>803</v>
      </c>
      <c r="B141" s="280" t="s">
        <v>1096</v>
      </c>
    </row>
    <row r="142" spans="1:2" x14ac:dyDescent="0.2">
      <c r="A142" s="279">
        <v>804</v>
      </c>
      <c r="B142" s="280" t="s">
        <v>1097</v>
      </c>
    </row>
    <row r="143" spans="1:2" x14ac:dyDescent="0.2">
      <c r="A143" s="279">
        <v>805</v>
      </c>
      <c r="B143" s="280" t="s">
        <v>1098</v>
      </c>
    </row>
    <row r="144" spans="1:2" x14ac:dyDescent="0.2">
      <c r="A144" s="279">
        <v>806</v>
      </c>
      <c r="B144" s="280" t="s">
        <v>1099</v>
      </c>
    </row>
    <row r="145" spans="1:2" x14ac:dyDescent="0.2">
      <c r="A145" s="279">
        <v>807</v>
      </c>
      <c r="B145" s="280" t="s">
        <v>1100</v>
      </c>
    </row>
    <row r="146" spans="1:2" x14ac:dyDescent="0.2">
      <c r="A146" s="279">
        <v>808</v>
      </c>
      <c r="B146" s="280" t="s">
        <v>1101</v>
      </c>
    </row>
    <row r="147" spans="1:2" x14ac:dyDescent="0.2">
      <c r="A147" s="279">
        <v>810</v>
      </c>
      <c r="B147" s="280" t="s">
        <v>1102</v>
      </c>
    </row>
    <row r="148" spans="1:2" x14ac:dyDescent="0.2">
      <c r="A148" s="279">
        <v>811</v>
      </c>
      <c r="B148" s="280" t="s">
        <v>1103</v>
      </c>
    </row>
    <row r="149" spans="1:2" x14ac:dyDescent="0.2">
      <c r="A149" s="279">
        <v>812</v>
      </c>
      <c r="B149" s="280" t="s">
        <v>1104</v>
      </c>
    </row>
    <row r="150" spans="1:2" ht="16" thickBot="1" x14ac:dyDescent="0.25">
      <c r="A150" s="285">
        <v>813</v>
      </c>
      <c r="B150" s="286" t="s">
        <v>1105</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6640625" style="287" customWidth="1"/>
    <col min="2" max="2" width="115.6640625" customWidth="1"/>
  </cols>
  <sheetData>
    <row r="1" spans="1:2" ht="20" thickBot="1" x14ac:dyDescent="0.3">
      <c r="A1" s="288"/>
      <c r="B1" s="276" t="s">
        <v>1106</v>
      </c>
    </row>
    <row r="2" spans="1:2" x14ac:dyDescent="0.2">
      <c r="A2" s="277" t="s">
        <v>863</v>
      </c>
      <c r="B2" s="278" t="s">
        <v>1107</v>
      </c>
    </row>
    <row r="3" spans="1:2" x14ac:dyDescent="0.2">
      <c r="A3" s="279">
        <v>400</v>
      </c>
      <c r="B3" s="280" t="s">
        <v>1108</v>
      </c>
    </row>
    <row r="4" spans="1:2" x14ac:dyDescent="0.2">
      <c r="A4" s="279">
        <v>401</v>
      </c>
      <c r="B4" s="280" t="s">
        <v>1109</v>
      </c>
    </row>
    <row r="5" spans="1:2" x14ac:dyDescent="0.2">
      <c r="A5" s="279">
        <v>402</v>
      </c>
      <c r="B5" s="280" t="s">
        <v>1110</v>
      </c>
    </row>
    <row r="6" spans="1:2" x14ac:dyDescent="0.2">
      <c r="A6" s="279">
        <v>403</v>
      </c>
      <c r="B6" s="280" t="s">
        <v>1111</v>
      </c>
    </row>
    <row r="7" spans="1:2" x14ac:dyDescent="0.2">
      <c r="A7" s="279">
        <v>404</v>
      </c>
      <c r="B7" s="280" t="s">
        <v>1112</v>
      </c>
    </row>
    <row r="8" spans="1:2" x14ac:dyDescent="0.2">
      <c r="A8" s="279">
        <v>406</v>
      </c>
      <c r="B8" s="280" t="s">
        <v>1113</v>
      </c>
    </row>
    <row r="9" spans="1:2" x14ac:dyDescent="0.2">
      <c r="A9" s="279">
        <v>407</v>
      </c>
      <c r="B9" s="280" t="s">
        <v>1114</v>
      </c>
    </row>
    <row r="10" spans="1:2" x14ac:dyDescent="0.2">
      <c r="A10" s="279">
        <v>408</v>
      </c>
      <c r="B10" s="280" t="s">
        <v>1115</v>
      </c>
    </row>
    <row r="11" spans="1:2" x14ac:dyDescent="0.2">
      <c r="A11" s="279">
        <v>410</v>
      </c>
      <c r="B11" s="280" t="s">
        <v>1116</v>
      </c>
    </row>
    <row r="12" spans="1:2" x14ac:dyDescent="0.2">
      <c r="A12" s="279">
        <v>411</v>
      </c>
      <c r="B12" s="280" t="s">
        <v>1117</v>
      </c>
    </row>
    <row r="13" spans="1:2" x14ac:dyDescent="0.2">
      <c r="A13" s="279">
        <v>413</v>
      </c>
      <c r="B13" s="280" t="s">
        <v>1118</v>
      </c>
    </row>
    <row r="14" spans="1:2" x14ac:dyDescent="0.2">
      <c r="A14" s="279">
        <v>420</v>
      </c>
      <c r="B14" s="280" t="s">
        <v>1119</v>
      </c>
    </row>
    <row r="15" spans="1:2" x14ac:dyDescent="0.2">
      <c r="A15" s="279">
        <v>425</v>
      </c>
      <c r="B15" s="280" t="s">
        <v>1120</v>
      </c>
    </row>
    <row r="16" spans="1:2" x14ac:dyDescent="0.2">
      <c r="A16" s="279">
        <v>426</v>
      </c>
      <c r="B16" s="280" t="s">
        <v>1121</v>
      </c>
    </row>
    <row r="17" spans="1:2" x14ac:dyDescent="0.2">
      <c r="A17" s="279">
        <v>435</v>
      </c>
      <c r="B17" s="280" t="s">
        <v>1122</v>
      </c>
    </row>
    <row r="18" spans="1:2" x14ac:dyDescent="0.2">
      <c r="A18" s="279">
        <v>436</v>
      </c>
      <c r="B18" s="280" t="s">
        <v>1123</v>
      </c>
    </row>
    <row r="19" spans="1:2" x14ac:dyDescent="0.2">
      <c r="A19" s="279">
        <v>437</v>
      </c>
      <c r="B19" s="280" t="s">
        <v>1124</v>
      </c>
    </row>
    <row r="20" spans="1:2" x14ac:dyDescent="0.2">
      <c r="A20" s="279">
        <v>438</v>
      </c>
      <c r="B20" s="280" t="s">
        <v>1125</v>
      </c>
    </row>
    <row r="21" spans="1:2" x14ac:dyDescent="0.2">
      <c r="A21" s="279">
        <v>440</v>
      </c>
      <c r="B21" s="280" t="s">
        <v>1126</v>
      </c>
    </row>
    <row r="22" spans="1:2" x14ac:dyDescent="0.2">
      <c r="A22" s="279">
        <v>441</v>
      </c>
      <c r="B22" s="280" t="s">
        <v>1127</v>
      </c>
    </row>
    <row r="23" spans="1:2" x14ac:dyDescent="0.2">
      <c r="A23" s="279">
        <v>445</v>
      </c>
      <c r="B23" s="280" t="s">
        <v>1128</v>
      </c>
    </row>
    <row r="24" spans="1:2" x14ac:dyDescent="0.2">
      <c r="A24" s="279">
        <v>450</v>
      </c>
      <c r="B24" s="280" t="s">
        <v>1129</v>
      </c>
    </row>
    <row r="25" spans="1:2" x14ac:dyDescent="0.2">
      <c r="A25" s="279">
        <v>451</v>
      </c>
      <c r="B25" s="280" t="s">
        <v>1130</v>
      </c>
    </row>
    <row r="26" spans="1:2" x14ac:dyDescent="0.2">
      <c r="A26" s="279">
        <v>460</v>
      </c>
      <c r="B26" s="280" t="s">
        <v>1131</v>
      </c>
    </row>
    <row r="27" spans="1:2" x14ac:dyDescent="0.2">
      <c r="A27" s="279">
        <v>503</v>
      </c>
      <c r="B27" s="280" t="s">
        <v>1132</v>
      </c>
    </row>
    <row r="28" spans="1:2" x14ac:dyDescent="0.2">
      <c r="A28" s="279">
        <v>505</v>
      </c>
      <c r="B28" s="280" t="s">
        <v>1133</v>
      </c>
    </row>
    <row r="29" spans="1:2" x14ac:dyDescent="0.2">
      <c r="A29" s="279">
        <v>510</v>
      </c>
      <c r="B29" s="280" t="s">
        <v>1134</v>
      </c>
    </row>
    <row r="30" spans="1:2" x14ac:dyDescent="0.2">
      <c r="A30" s="279">
        <v>512</v>
      </c>
      <c r="B30" s="280" t="s">
        <v>1135</v>
      </c>
    </row>
    <row r="31" spans="1:2" x14ac:dyDescent="0.2">
      <c r="A31" s="279">
        <v>513</v>
      </c>
      <c r="B31" s="280" t="s">
        <v>1136</v>
      </c>
    </row>
    <row r="32" spans="1:2" x14ac:dyDescent="0.2">
      <c r="A32" s="279">
        <v>515</v>
      </c>
      <c r="B32" s="280" t="s">
        <v>1137</v>
      </c>
    </row>
    <row r="33" spans="1:2" x14ac:dyDescent="0.2">
      <c r="A33" s="279">
        <v>517</v>
      </c>
      <c r="B33" s="280" t="s">
        <v>1138</v>
      </c>
    </row>
    <row r="34" spans="1:2" x14ac:dyDescent="0.2">
      <c r="A34" s="279">
        <v>518</v>
      </c>
      <c r="B34" s="280" t="s">
        <v>1139</v>
      </c>
    </row>
    <row r="35" spans="1:2" x14ac:dyDescent="0.2">
      <c r="A35" s="279">
        <v>521</v>
      </c>
      <c r="B35" s="280" t="s">
        <v>1140</v>
      </c>
    </row>
    <row r="36" spans="1:2" x14ac:dyDescent="0.2">
      <c r="A36" s="279">
        <v>525</v>
      </c>
      <c r="B36" s="280" t="s">
        <v>1141</v>
      </c>
    </row>
    <row r="37" spans="1:2" x14ac:dyDescent="0.2">
      <c r="A37" s="279">
        <v>526</v>
      </c>
      <c r="B37" s="280" t="s">
        <v>1142</v>
      </c>
    </row>
    <row r="38" spans="1:2" x14ac:dyDescent="0.2">
      <c r="A38" s="279">
        <v>527</v>
      </c>
      <c r="B38" s="280" t="s">
        <v>1143</v>
      </c>
    </row>
    <row r="39" spans="1:2" x14ac:dyDescent="0.2">
      <c r="A39" s="279">
        <v>535</v>
      </c>
      <c r="B39" s="280" t="s">
        <v>1144</v>
      </c>
    </row>
    <row r="40" spans="1:2" x14ac:dyDescent="0.2">
      <c r="A40" s="279">
        <v>537</v>
      </c>
      <c r="B40" s="280" t="s">
        <v>1145</v>
      </c>
    </row>
    <row r="41" spans="1:2" x14ac:dyDescent="0.2">
      <c r="A41" s="279">
        <v>546</v>
      </c>
      <c r="B41" s="280" t="s">
        <v>1146</v>
      </c>
    </row>
    <row r="42" spans="1:2" x14ac:dyDescent="0.2">
      <c r="A42" s="279">
        <v>547</v>
      </c>
      <c r="B42" s="280" t="s">
        <v>1147</v>
      </c>
    </row>
    <row r="43" spans="1:2" x14ac:dyDescent="0.2">
      <c r="A43" s="279">
        <v>560</v>
      </c>
      <c r="B43" s="280" t="s">
        <v>1148</v>
      </c>
    </row>
    <row r="44" spans="1:2" x14ac:dyDescent="0.2">
      <c r="A44" s="279">
        <v>565</v>
      </c>
      <c r="B44" s="280" t="s">
        <v>1149</v>
      </c>
    </row>
    <row r="45" spans="1:2" ht="16" thickBot="1" x14ac:dyDescent="0.25">
      <c r="A45" s="285">
        <v>575</v>
      </c>
      <c r="B45" s="286" t="s">
        <v>1150</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6640625" style="308" customWidth="1"/>
    <col min="2" max="2" width="115.6640625" customWidth="1"/>
  </cols>
  <sheetData>
    <row r="1" spans="1:2" ht="19" x14ac:dyDescent="0.25">
      <c r="A1" s="291"/>
      <c r="B1" s="291" t="s">
        <v>1151</v>
      </c>
    </row>
    <row r="2" spans="1:2" ht="16" thickBot="1" x14ac:dyDescent="0.25">
      <c r="A2" s="277" t="s">
        <v>863</v>
      </c>
      <c r="B2" s="278" t="s">
        <v>1152</v>
      </c>
    </row>
    <row r="3" spans="1:2" ht="16" thickBot="1" x14ac:dyDescent="0.25">
      <c r="A3" s="292"/>
      <c r="B3" s="293" t="s">
        <v>1153</v>
      </c>
    </row>
    <row r="4" spans="1:2" s="59" customFormat="1" ht="16" thickBot="1" x14ac:dyDescent="0.25">
      <c r="A4" s="294">
        <v>740</v>
      </c>
      <c r="B4" s="295" t="s">
        <v>1154</v>
      </c>
    </row>
    <row r="5" spans="1:2" ht="16" thickBot="1" x14ac:dyDescent="0.25">
      <c r="A5" s="292"/>
      <c r="B5" s="293" t="s">
        <v>1155</v>
      </c>
    </row>
    <row r="6" spans="1:2" s="59" customFormat="1" x14ac:dyDescent="0.2">
      <c r="A6" s="296">
        <v>744</v>
      </c>
      <c r="B6" s="297" t="s">
        <v>1156</v>
      </c>
    </row>
    <row r="7" spans="1:2" s="59" customFormat="1" x14ac:dyDescent="0.2">
      <c r="A7" s="296">
        <v>745</v>
      </c>
      <c r="B7" s="297" t="s">
        <v>1157</v>
      </c>
    </row>
    <row r="8" spans="1:2" s="59" customFormat="1" ht="16" thickBot="1" x14ac:dyDescent="0.25">
      <c r="A8" s="296">
        <v>746</v>
      </c>
      <c r="B8" s="297" t="s">
        <v>1158</v>
      </c>
    </row>
    <row r="9" spans="1:2" ht="16" thickBot="1" x14ac:dyDescent="0.25">
      <c r="A9" s="292"/>
      <c r="B9" s="293" t="s">
        <v>1159</v>
      </c>
    </row>
    <row r="10" spans="1:2" s="59" customFormat="1" ht="16" thickBot="1" x14ac:dyDescent="0.25">
      <c r="A10" s="298">
        <v>749</v>
      </c>
      <c r="B10" s="299" t="s">
        <v>1160</v>
      </c>
    </row>
    <row r="11" spans="1:2" ht="16" thickBot="1" x14ac:dyDescent="0.25">
      <c r="A11" s="292"/>
      <c r="B11" s="293" t="s">
        <v>1161</v>
      </c>
    </row>
    <row r="12" spans="1:2" s="59" customFormat="1" ht="16" thickBot="1" x14ac:dyDescent="0.25">
      <c r="A12" s="294">
        <v>741</v>
      </c>
      <c r="B12" s="295" t="s">
        <v>1162</v>
      </c>
    </row>
    <row r="13" spans="1:2" s="301" customFormat="1" ht="16" thickBot="1" x14ac:dyDescent="0.25">
      <c r="A13" s="300"/>
      <c r="B13" s="293" t="s">
        <v>1163</v>
      </c>
    </row>
    <row r="14" spans="1:2" s="59" customFormat="1" x14ac:dyDescent="0.2">
      <c r="A14" s="296">
        <v>748</v>
      </c>
      <c r="B14" s="297" t="s">
        <v>1164</v>
      </c>
    </row>
    <row r="15" spans="1:2" s="59" customFormat="1" x14ac:dyDescent="0.2">
      <c r="A15" s="296">
        <v>758</v>
      </c>
      <c r="B15" s="297" t="s">
        <v>1165</v>
      </c>
    </row>
    <row r="16" spans="1:2" s="59" customFormat="1" x14ac:dyDescent="0.2">
      <c r="A16" s="296">
        <v>773</v>
      </c>
      <c r="B16" s="297" t="s">
        <v>1166</v>
      </c>
    </row>
    <row r="17" spans="1:2" s="59" customFormat="1" x14ac:dyDescent="0.2">
      <c r="A17" s="296">
        <v>785</v>
      </c>
      <c r="B17" s="297" t="s">
        <v>1167</v>
      </c>
    </row>
    <row r="18" spans="1:2" s="59" customFormat="1" ht="16" thickBot="1" x14ac:dyDescent="0.25">
      <c r="A18" s="298">
        <v>786</v>
      </c>
      <c r="B18" s="299" t="s">
        <v>1168</v>
      </c>
    </row>
    <row r="19" spans="1:2" s="301" customFormat="1" ht="16" thickBot="1" x14ac:dyDescent="0.25">
      <c r="A19" s="300"/>
      <c r="B19" s="293" t="s">
        <v>1169</v>
      </c>
    </row>
    <row r="20" spans="1:2" s="59" customFormat="1" x14ac:dyDescent="0.2">
      <c r="A20" s="296">
        <v>751</v>
      </c>
      <c r="B20" s="297" t="s">
        <v>1170</v>
      </c>
    </row>
    <row r="21" spans="1:2" s="59" customFormat="1" ht="16" thickBot="1" x14ac:dyDescent="0.25">
      <c r="A21" s="298">
        <v>748</v>
      </c>
      <c r="B21" s="299" t="s">
        <v>1171</v>
      </c>
    </row>
    <row r="22" spans="1:2" s="301" customFormat="1" ht="16" thickBot="1" x14ac:dyDescent="0.25">
      <c r="A22" s="300"/>
      <c r="B22" s="293" t="s">
        <v>1172</v>
      </c>
    </row>
    <row r="23" spans="1:2" s="59" customFormat="1" ht="16" thickBot="1" x14ac:dyDescent="0.25">
      <c r="A23" s="298">
        <v>778</v>
      </c>
      <c r="B23" s="299" t="s">
        <v>1173</v>
      </c>
    </row>
    <row r="24" spans="1:2" s="301" customFormat="1" ht="16" thickBot="1" x14ac:dyDescent="0.25">
      <c r="A24" s="300"/>
      <c r="B24" s="293" t="s">
        <v>1174</v>
      </c>
    </row>
    <row r="25" spans="1:2" s="59" customFormat="1" ht="16" thickBot="1" x14ac:dyDescent="0.25">
      <c r="A25" s="302">
        <v>742</v>
      </c>
      <c r="B25" s="303" t="s">
        <v>1175</v>
      </c>
    </row>
    <row r="26" spans="1:2" s="301" customFormat="1" ht="16" thickBot="1" x14ac:dyDescent="0.25">
      <c r="A26" s="300"/>
      <c r="B26" s="293" t="s">
        <v>1176</v>
      </c>
    </row>
    <row r="27" spans="1:2" s="59" customFormat="1" x14ac:dyDescent="0.2">
      <c r="A27" s="296">
        <v>718</v>
      </c>
      <c r="B27" s="297" t="s">
        <v>1177</v>
      </c>
    </row>
    <row r="28" spans="1:2" s="59" customFormat="1" x14ac:dyDescent="0.2">
      <c r="A28" s="296">
        <v>721</v>
      </c>
      <c r="B28" s="297" t="s">
        <v>1178</v>
      </c>
    </row>
    <row r="29" spans="1:2" s="59" customFormat="1" x14ac:dyDescent="0.2">
      <c r="A29" s="296">
        <v>733</v>
      </c>
      <c r="B29" s="297" t="s">
        <v>1179</v>
      </c>
    </row>
    <row r="30" spans="1:2" s="59" customFormat="1" x14ac:dyDescent="0.2">
      <c r="A30" s="302">
        <v>735</v>
      </c>
      <c r="B30" s="303" t="s">
        <v>1180</v>
      </c>
    </row>
    <row r="31" spans="1:2" s="59" customFormat="1" x14ac:dyDescent="0.2">
      <c r="A31" s="296">
        <v>736</v>
      </c>
      <c r="B31" s="297" t="s">
        <v>1181</v>
      </c>
    </row>
    <row r="32" spans="1:2" s="59" customFormat="1" ht="16" x14ac:dyDescent="0.2">
      <c r="A32" s="296">
        <v>743</v>
      </c>
      <c r="B32" s="304" t="s">
        <v>1182</v>
      </c>
    </row>
    <row r="33" spans="1:2" s="59" customFormat="1" x14ac:dyDescent="0.2">
      <c r="A33" s="296">
        <v>750</v>
      </c>
      <c r="B33" s="297" t="s">
        <v>1183</v>
      </c>
    </row>
    <row r="34" spans="1:2" s="59" customFormat="1" x14ac:dyDescent="0.2">
      <c r="A34" s="302">
        <v>752</v>
      </c>
      <c r="B34" s="303" t="s">
        <v>1184</v>
      </c>
    </row>
    <row r="35" spans="1:2" s="59" customFormat="1" x14ac:dyDescent="0.2">
      <c r="A35" s="302">
        <v>752</v>
      </c>
      <c r="B35" s="303" t="s">
        <v>1185</v>
      </c>
    </row>
    <row r="36" spans="1:2" s="59" customFormat="1" x14ac:dyDescent="0.2">
      <c r="A36" s="296">
        <v>753</v>
      </c>
      <c r="B36" s="297" t="s">
        <v>1186</v>
      </c>
    </row>
    <row r="37" spans="1:2" s="59" customFormat="1" x14ac:dyDescent="0.2">
      <c r="A37" s="296">
        <v>754</v>
      </c>
      <c r="B37" s="297" t="s">
        <v>1187</v>
      </c>
    </row>
    <row r="38" spans="1:2" s="59" customFormat="1" x14ac:dyDescent="0.2">
      <c r="A38" s="296">
        <v>759</v>
      </c>
      <c r="B38" s="297" t="s">
        <v>1188</v>
      </c>
    </row>
    <row r="39" spans="1:2" s="59" customFormat="1" x14ac:dyDescent="0.2">
      <c r="A39" s="296">
        <v>761</v>
      </c>
      <c r="B39" s="297" t="s">
        <v>1189</v>
      </c>
    </row>
    <row r="40" spans="1:2" s="59" customFormat="1" x14ac:dyDescent="0.2">
      <c r="A40" s="296">
        <v>762</v>
      </c>
      <c r="B40" s="297" t="s">
        <v>1190</v>
      </c>
    </row>
    <row r="41" spans="1:2" s="59" customFormat="1" x14ac:dyDescent="0.2">
      <c r="A41" s="296">
        <v>773</v>
      </c>
      <c r="B41" s="297" t="s">
        <v>1191</v>
      </c>
    </row>
    <row r="42" spans="1:2" s="59" customFormat="1" x14ac:dyDescent="0.2">
      <c r="A42" s="296">
        <v>774</v>
      </c>
      <c r="B42" s="297" t="s">
        <v>1192</v>
      </c>
    </row>
    <row r="43" spans="1:2" s="59" customFormat="1" x14ac:dyDescent="0.2">
      <c r="A43" s="296">
        <v>775</v>
      </c>
      <c r="B43" s="297" t="s">
        <v>1193</v>
      </c>
    </row>
    <row r="44" spans="1:2" s="59" customFormat="1" x14ac:dyDescent="0.2">
      <c r="A44" s="296">
        <v>776</v>
      </c>
      <c r="B44" s="297" t="s">
        <v>1194</v>
      </c>
    </row>
    <row r="45" spans="1:2" s="59" customFormat="1" x14ac:dyDescent="0.2">
      <c r="A45" s="296">
        <v>777</v>
      </c>
      <c r="B45" s="297" t="s">
        <v>1195</v>
      </c>
    </row>
    <row r="46" spans="1:2" s="59" customFormat="1" x14ac:dyDescent="0.2">
      <c r="A46" s="296">
        <v>784</v>
      </c>
      <c r="B46" s="297" t="s">
        <v>1196</v>
      </c>
    </row>
    <row r="47" spans="1:2" s="59" customFormat="1" x14ac:dyDescent="0.2">
      <c r="A47" s="296">
        <v>787</v>
      </c>
      <c r="B47" s="297" t="s">
        <v>1197</v>
      </c>
    </row>
    <row r="48" spans="1:2" s="59" customFormat="1" ht="16" thickBot="1" x14ac:dyDescent="0.25">
      <c r="A48" s="298">
        <v>790</v>
      </c>
      <c r="B48" s="299" t="s">
        <v>1198</v>
      </c>
    </row>
    <row r="49" spans="1:2" ht="16" thickBot="1" x14ac:dyDescent="0.25">
      <c r="A49" s="305"/>
      <c r="B49" s="306" t="s">
        <v>1199</v>
      </c>
    </row>
    <row r="50" spans="1:2" s="59" customFormat="1" x14ac:dyDescent="0.2">
      <c r="A50" s="302">
        <v>757</v>
      </c>
      <c r="B50" s="303" t="s">
        <v>1066</v>
      </c>
    </row>
    <row r="51" spans="1:2" s="59" customFormat="1" ht="16" thickBot="1" x14ac:dyDescent="0.25">
      <c r="A51" s="302">
        <v>764</v>
      </c>
      <c r="B51" s="303" t="s">
        <v>1068</v>
      </c>
    </row>
    <row r="52" spans="1:2" s="59" customFormat="1" ht="16" thickBot="1" x14ac:dyDescent="0.25">
      <c r="A52" s="300"/>
      <c r="B52" s="293" t="s">
        <v>1200</v>
      </c>
    </row>
    <row r="53" spans="1:2" s="59" customFormat="1" x14ac:dyDescent="0.2">
      <c r="A53" s="302">
        <v>693</v>
      </c>
      <c r="B53" s="303" t="s">
        <v>1201</v>
      </c>
    </row>
    <row r="54" spans="1:2" s="59" customFormat="1" x14ac:dyDescent="0.2">
      <c r="A54" s="302">
        <v>714</v>
      </c>
      <c r="B54" s="303" t="s">
        <v>1202</v>
      </c>
    </row>
    <row r="55" spans="1:2" s="59" customFormat="1" x14ac:dyDescent="0.2">
      <c r="A55" s="302">
        <v>719</v>
      </c>
      <c r="B55" s="307" t="s">
        <v>1203</v>
      </c>
    </row>
    <row r="56" spans="1:2" s="59" customFormat="1" x14ac:dyDescent="0.2">
      <c r="A56" s="296">
        <v>910</v>
      </c>
      <c r="B56" s="297" t="s">
        <v>1204</v>
      </c>
    </row>
    <row r="57" spans="1:2" s="59" customFormat="1" x14ac:dyDescent="0.2">
      <c r="A57" s="296">
        <v>911</v>
      </c>
      <c r="B57" s="297" t="s">
        <v>1205</v>
      </c>
    </row>
    <row r="58" spans="1:2" s="59" customFormat="1" x14ac:dyDescent="0.2">
      <c r="A58" s="296">
        <v>912</v>
      </c>
      <c r="B58" s="297" t="s">
        <v>1206</v>
      </c>
    </row>
    <row r="59" spans="1:2" s="59" customFormat="1" x14ac:dyDescent="0.2">
      <c r="A59" s="296">
        <v>913</v>
      </c>
      <c r="B59" s="297" t="s">
        <v>1207</v>
      </c>
    </row>
    <row r="60" spans="1:2" s="59" customFormat="1" ht="16" thickBot="1" x14ac:dyDescent="0.25">
      <c r="A60" s="298">
        <v>915</v>
      </c>
      <c r="B60" s="299" t="s">
        <v>1208</v>
      </c>
    </row>
    <row r="61" spans="1:2" ht="16" thickBot="1" x14ac:dyDescent="0.25">
      <c r="A61" s="305"/>
      <c r="B61" s="293" t="s">
        <v>1209</v>
      </c>
    </row>
    <row r="62" spans="1:2" ht="16" thickBot="1" x14ac:dyDescent="0.25">
      <c r="A62" s="298">
        <v>914</v>
      </c>
      <c r="B62" s="286" t="s">
        <v>1210</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topLeftCell="B40" workbookViewId="0">
      <selection activeCell="H44" sqref="H44"/>
    </sheetView>
  </sheetViews>
  <sheetFormatPr baseColWidth="10" defaultColWidth="8.83203125" defaultRowHeight="15" outlineLevelRow="1" x14ac:dyDescent="0.2"/>
  <cols>
    <col min="1" max="1" width="4.5" customWidth="1"/>
    <col min="2" max="2" width="6.33203125" customWidth="1"/>
    <col min="3" max="3" width="52.83203125" customWidth="1"/>
    <col min="4" max="8" width="15.1640625" customWidth="1"/>
    <col min="9" max="9" width="8.83203125" style="410"/>
  </cols>
  <sheetData>
    <row r="1" spans="1:8" ht="21" customHeight="1" x14ac:dyDescent="0.25">
      <c r="A1" s="313" t="s">
        <v>1222</v>
      </c>
      <c r="C1" s="362" t="str">
        <f>ENROLLMENT!B3</f>
        <v>Democracy Prep at Agassi Campus</v>
      </c>
    </row>
    <row r="3" spans="1:8" ht="19" x14ac:dyDescent="0.25">
      <c r="D3" s="489" t="s">
        <v>1224</v>
      </c>
      <c r="E3" s="490"/>
      <c r="F3" s="490"/>
      <c r="G3" s="490"/>
      <c r="H3" s="491"/>
    </row>
    <row r="4" spans="1:8" ht="76" x14ac:dyDescent="0.2">
      <c r="A4" s="1"/>
      <c r="B4" s="2"/>
      <c r="C4" s="3"/>
      <c r="D4" s="53" t="s">
        <v>93</v>
      </c>
      <c r="E4" s="53" t="s">
        <v>95</v>
      </c>
      <c r="F4" s="53" t="s">
        <v>1223</v>
      </c>
      <c r="G4" s="53" t="s">
        <v>94</v>
      </c>
      <c r="H4" s="53" t="s">
        <v>94</v>
      </c>
    </row>
    <row r="5" spans="1:8" ht="36" customHeight="1" x14ac:dyDescent="0.2">
      <c r="A5" s="6"/>
      <c r="B5" s="7"/>
      <c r="C5" s="8"/>
      <c r="D5" s="9" t="s">
        <v>96</v>
      </c>
      <c r="E5" s="9" t="s">
        <v>97</v>
      </c>
      <c r="F5" s="9" t="s">
        <v>98</v>
      </c>
      <c r="G5" s="9" t="s">
        <v>98</v>
      </c>
      <c r="H5" s="9" t="s">
        <v>98</v>
      </c>
    </row>
    <row r="6" spans="1:8" ht="16" x14ac:dyDescent="0.2">
      <c r="A6" s="314" t="s">
        <v>92</v>
      </c>
      <c r="B6" s="10"/>
      <c r="C6" s="11"/>
      <c r="D6" s="460">
        <v>45838</v>
      </c>
      <c r="E6" s="460">
        <v>46203</v>
      </c>
      <c r="F6" s="460">
        <v>46568</v>
      </c>
      <c r="G6" s="460">
        <v>46934</v>
      </c>
      <c r="H6" s="460">
        <v>47299</v>
      </c>
    </row>
    <row r="7" spans="1:8" x14ac:dyDescent="0.2">
      <c r="A7" s="13" t="s">
        <v>101</v>
      </c>
      <c r="D7" s="465"/>
      <c r="E7" s="466"/>
      <c r="F7" s="466"/>
      <c r="G7" s="466"/>
      <c r="H7" s="466"/>
    </row>
    <row r="8" spans="1:8" ht="16" outlineLevel="1" x14ac:dyDescent="0.2">
      <c r="B8" s="19" t="s">
        <v>2</v>
      </c>
      <c r="C8" s="23" t="s">
        <v>1221</v>
      </c>
      <c r="D8" s="20"/>
      <c r="E8" s="21"/>
      <c r="F8" s="21"/>
      <c r="G8" s="21"/>
      <c r="H8" s="21"/>
    </row>
    <row r="9" spans="1:8" outlineLevel="1" x14ac:dyDescent="0.2">
      <c r="B9" s="19" t="s">
        <v>3</v>
      </c>
      <c r="C9" s="16" t="s">
        <v>4</v>
      </c>
      <c r="D9" s="20"/>
      <c r="E9" s="21"/>
      <c r="F9" s="21"/>
      <c r="G9" s="21"/>
      <c r="H9" s="21"/>
    </row>
    <row r="10" spans="1:8" outlineLevel="1" x14ac:dyDescent="0.2">
      <c r="B10" s="19" t="s">
        <v>5</v>
      </c>
      <c r="C10" s="16" t="s">
        <v>6</v>
      </c>
      <c r="D10" s="20"/>
      <c r="E10" s="21"/>
      <c r="F10" s="21"/>
      <c r="G10" s="21"/>
      <c r="H10" s="21"/>
    </row>
    <row r="11" spans="1:8" outlineLevel="1" x14ac:dyDescent="0.2">
      <c r="B11" s="19" t="s">
        <v>7</v>
      </c>
      <c r="C11" s="16" t="s">
        <v>8</v>
      </c>
      <c r="D11" s="20"/>
      <c r="E11" s="21"/>
      <c r="F11" s="21"/>
      <c r="G11" s="21"/>
      <c r="H11" s="21"/>
    </row>
    <row r="12" spans="1:8" outlineLevel="1" x14ac:dyDescent="0.2">
      <c r="B12" s="19" t="s">
        <v>9</v>
      </c>
      <c r="C12" s="16" t="s">
        <v>10</v>
      </c>
      <c r="D12" s="20"/>
      <c r="E12" s="21"/>
      <c r="F12" s="21"/>
      <c r="G12" s="21"/>
      <c r="H12" s="21"/>
    </row>
    <row r="13" spans="1:8" outlineLevel="1" x14ac:dyDescent="0.2">
      <c r="B13" s="14" t="s">
        <v>11</v>
      </c>
      <c r="C13" s="16" t="s">
        <v>1321</v>
      </c>
      <c r="D13" s="20">
        <v>71129.820000000007</v>
      </c>
      <c r="E13" s="21">
        <v>42000</v>
      </c>
      <c r="F13" s="21">
        <v>12000</v>
      </c>
      <c r="G13" s="21">
        <v>12000</v>
      </c>
      <c r="H13" s="21">
        <v>12000</v>
      </c>
    </row>
    <row r="14" spans="1:8" outlineLevel="1" x14ac:dyDescent="0.2">
      <c r="B14" s="14" t="s">
        <v>12</v>
      </c>
      <c r="C14" s="16" t="s">
        <v>13</v>
      </c>
      <c r="D14" s="20"/>
      <c r="E14" s="21"/>
      <c r="F14" s="21"/>
      <c r="G14" s="21"/>
      <c r="H14" s="21"/>
    </row>
    <row r="15" spans="1:8" outlineLevel="1" x14ac:dyDescent="0.2">
      <c r="A15" s="19"/>
      <c r="B15" s="15" t="s">
        <v>14</v>
      </c>
      <c r="C15" s="16" t="s">
        <v>15</v>
      </c>
      <c r="D15" s="20">
        <v>1580000</v>
      </c>
      <c r="E15" s="20">
        <v>1580000</v>
      </c>
      <c r="F15" s="20">
        <v>1580000</v>
      </c>
      <c r="G15" s="20">
        <v>1580000</v>
      </c>
      <c r="H15" s="20">
        <v>1580000</v>
      </c>
    </row>
    <row r="16" spans="1:8" outlineLevel="1" x14ac:dyDescent="0.2">
      <c r="A16" s="14"/>
      <c r="B16" s="22" t="s">
        <v>16</v>
      </c>
      <c r="C16" s="24" t="s">
        <v>17</v>
      </c>
      <c r="D16" s="17">
        <v>640057</v>
      </c>
      <c r="E16" s="18">
        <v>0</v>
      </c>
      <c r="F16" s="18">
        <v>0</v>
      </c>
      <c r="G16" s="18">
        <v>0</v>
      </c>
      <c r="H16" s="18">
        <v>0</v>
      </c>
    </row>
    <row r="17" spans="1:8" outlineLevel="1" x14ac:dyDescent="0.2">
      <c r="A17" s="14"/>
      <c r="B17" s="15" t="s">
        <v>18</v>
      </c>
      <c r="C17" s="16" t="s">
        <v>1214</v>
      </c>
      <c r="D17" s="20"/>
      <c r="E17" s="21"/>
      <c r="F17" s="21"/>
      <c r="G17" s="21"/>
      <c r="H17" s="21"/>
    </row>
    <row r="18" spans="1:8" outlineLevel="1" x14ac:dyDescent="0.2">
      <c r="A18" s="14"/>
      <c r="B18" s="15" t="s">
        <v>19</v>
      </c>
      <c r="C18" s="16" t="s">
        <v>20</v>
      </c>
      <c r="D18" s="20"/>
      <c r="E18" s="21"/>
      <c r="F18" s="21"/>
      <c r="G18" s="21"/>
      <c r="H18" s="21"/>
    </row>
    <row r="19" spans="1:8" outlineLevel="1" x14ac:dyDescent="0.2">
      <c r="A19" s="14"/>
      <c r="B19" s="15" t="s">
        <v>21</v>
      </c>
      <c r="C19" s="16" t="s">
        <v>22</v>
      </c>
      <c r="D19" s="20"/>
      <c r="E19" s="21"/>
      <c r="F19" s="21"/>
      <c r="G19" s="21"/>
      <c r="H19" s="21"/>
    </row>
    <row r="20" spans="1:8" outlineLevel="1" x14ac:dyDescent="0.2">
      <c r="A20" s="14"/>
      <c r="B20" s="54">
        <v>1951</v>
      </c>
      <c r="C20" s="55" t="s">
        <v>23</v>
      </c>
      <c r="D20" s="20"/>
      <c r="E20" s="21"/>
      <c r="F20" s="21"/>
      <c r="G20" s="21"/>
      <c r="H20" s="21"/>
    </row>
    <row r="21" spans="1:8" outlineLevel="1" x14ac:dyDescent="0.2">
      <c r="A21" s="14"/>
      <c r="B21" s="15" t="s">
        <v>24</v>
      </c>
      <c r="C21" s="16" t="s">
        <v>25</v>
      </c>
      <c r="D21" s="20"/>
      <c r="E21" s="21"/>
      <c r="F21" s="21"/>
      <c r="G21" s="21"/>
      <c r="H21" s="21"/>
    </row>
    <row r="22" spans="1:8" outlineLevel="1" x14ac:dyDescent="0.2">
      <c r="A22" s="14"/>
      <c r="B22" s="15" t="s">
        <v>26</v>
      </c>
      <c r="C22" s="16" t="s">
        <v>27</v>
      </c>
      <c r="D22" s="20"/>
      <c r="E22" s="21"/>
      <c r="F22" s="21"/>
      <c r="G22" s="21"/>
      <c r="H22" s="21"/>
    </row>
    <row r="23" spans="1:8" outlineLevel="1" x14ac:dyDescent="0.2">
      <c r="A23" s="14"/>
      <c r="B23" s="15" t="s">
        <v>28</v>
      </c>
      <c r="C23" s="16" t="s">
        <v>29</v>
      </c>
      <c r="D23" s="20"/>
      <c r="E23" s="21"/>
      <c r="F23" s="21"/>
      <c r="G23" s="21"/>
      <c r="H23" s="21"/>
    </row>
    <row r="24" spans="1:8" outlineLevel="1" x14ac:dyDescent="0.2">
      <c r="A24" s="19"/>
      <c r="B24" s="22" t="s">
        <v>30</v>
      </c>
      <c r="C24" s="16" t="s">
        <v>31</v>
      </c>
      <c r="D24" s="20"/>
      <c r="E24" s="21"/>
      <c r="F24" s="21"/>
      <c r="G24" s="21"/>
      <c r="H24" s="21"/>
    </row>
    <row r="25" spans="1:8" ht="16" thickBot="1" x14ac:dyDescent="0.25">
      <c r="A25" s="25" t="s">
        <v>99</v>
      </c>
      <c r="B25" s="26"/>
      <c r="C25" s="27"/>
      <c r="D25" s="315">
        <f>SUM(D8:D24)</f>
        <v>2291186.8200000003</v>
      </c>
      <c r="E25" s="315">
        <f t="shared" ref="E25:H25" si="0">SUM(E8:E24)</f>
        <v>1622000</v>
      </c>
      <c r="F25" s="315">
        <f t="shared" si="0"/>
        <v>1592000</v>
      </c>
      <c r="G25" s="315">
        <f t="shared" si="0"/>
        <v>1592000</v>
      </c>
      <c r="H25" s="315">
        <f t="shared" si="0"/>
        <v>1592000</v>
      </c>
    </row>
    <row r="26" spans="1:8" ht="16" thickTop="1" x14ac:dyDescent="0.2">
      <c r="A26" s="29" t="s">
        <v>102</v>
      </c>
      <c r="B26" s="28"/>
      <c r="C26" s="29"/>
      <c r="D26" s="317"/>
      <c r="E26" s="318"/>
      <c r="F26" s="318"/>
      <c r="G26" s="318"/>
      <c r="H26" s="318"/>
    </row>
    <row r="27" spans="1:8" outlineLevel="1" x14ac:dyDescent="0.2">
      <c r="B27" s="30" t="s">
        <v>32</v>
      </c>
      <c r="C27" s="24" t="s">
        <v>33</v>
      </c>
      <c r="D27" s="17"/>
      <c r="E27" s="18"/>
      <c r="F27" s="18"/>
      <c r="G27" s="18"/>
      <c r="H27" s="18"/>
    </row>
    <row r="28" spans="1:8" outlineLevel="1" x14ac:dyDescent="0.2">
      <c r="A28" s="14"/>
      <c r="B28" s="22" t="s">
        <v>34</v>
      </c>
      <c r="C28" s="332" t="s">
        <v>35</v>
      </c>
      <c r="D28" s="51">
        <f>ENROLLMENT!D$30</f>
        <v>10045491.119999999</v>
      </c>
      <c r="E28" s="51">
        <f>ENROLLMENT!E$30</f>
        <v>11108520</v>
      </c>
      <c r="F28" s="51">
        <f>ENROLLMENT!F$30</f>
        <v>9705834</v>
      </c>
      <c r="G28" s="51">
        <f>ENROLLMENT!G$30</f>
        <v>10270674</v>
      </c>
      <c r="H28" s="51">
        <f>ENROLLMENT!H$30</f>
        <v>10402470</v>
      </c>
    </row>
    <row r="29" spans="1:8" outlineLevel="1" x14ac:dyDescent="0.2">
      <c r="A29" s="14"/>
      <c r="B29" s="22" t="s">
        <v>36</v>
      </c>
      <c r="C29" s="332" t="s">
        <v>37</v>
      </c>
      <c r="D29" s="20">
        <v>0</v>
      </c>
      <c r="E29" s="21">
        <v>200000</v>
      </c>
      <c r="F29" s="21">
        <v>309860</v>
      </c>
      <c r="G29" s="21">
        <v>209860</v>
      </c>
      <c r="H29" s="21">
        <v>109860</v>
      </c>
    </row>
    <row r="30" spans="1:8" outlineLevel="1" x14ac:dyDescent="0.2">
      <c r="A30" s="14"/>
      <c r="B30" s="22" t="s">
        <v>38</v>
      </c>
      <c r="C30" s="332" t="s">
        <v>39</v>
      </c>
      <c r="D30" s="20"/>
      <c r="E30" s="21"/>
      <c r="F30" s="21"/>
      <c r="G30" s="21"/>
      <c r="H30" s="21"/>
    </row>
    <row r="31" spans="1:8" outlineLevel="1" x14ac:dyDescent="0.2">
      <c r="A31" s="14"/>
      <c r="B31" s="22" t="s">
        <v>40</v>
      </c>
      <c r="C31" s="332" t="s">
        <v>41</v>
      </c>
      <c r="D31" s="20"/>
      <c r="E31" s="21"/>
      <c r="F31" s="21"/>
      <c r="G31" s="21"/>
      <c r="H31" s="21"/>
    </row>
    <row r="32" spans="1:8" outlineLevel="1" x14ac:dyDescent="0.2">
      <c r="B32" s="30" t="s">
        <v>42</v>
      </c>
      <c r="C32" s="16" t="s">
        <v>43</v>
      </c>
      <c r="D32" s="20"/>
      <c r="E32" s="21"/>
      <c r="F32" s="21"/>
      <c r="G32" s="21"/>
      <c r="H32" s="21"/>
    </row>
    <row r="33" spans="1:10" outlineLevel="1" x14ac:dyDescent="0.2">
      <c r="A33" s="14"/>
      <c r="B33" s="22" t="s">
        <v>44</v>
      </c>
      <c r="C33" s="16" t="s">
        <v>45</v>
      </c>
      <c r="D33" s="20"/>
      <c r="E33" s="21"/>
      <c r="F33" s="21"/>
      <c r="G33" s="21"/>
      <c r="H33" s="21"/>
    </row>
    <row r="34" spans="1:10" outlineLevel="1" x14ac:dyDescent="0.2">
      <c r="A34" s="14"/>
      <c r="B34" s="22" t="s">
        <v>46</v>
      </c>
      <c r="C34" s="16" t="s">
        <v>47</v>
      </c>
      <c r="D34" s="20"/>
      <c r="E34" s="21"/>
      <c r="F34" s="21"/>
      <c r="G34" s="21"/>
      <c r="H34" s="21"/>
    </row>
    <row r="35" spans="1:10" outlineLevel="1" x14ac:dyDescent="0.2">
      <c r="A35" s="14"/>
      <c r="B35" s="22" t="s">
        <v>49</v>
      </c>
      <c r="C35" s="332" t="s">
        <v>50</v>
      </c>
      <c r="D35" s="20">
        <v>406683</v>
      </c>
      <c r="E35" s="21">
        <v>440570</v>
      </c>
      <c r="F35" s="21">
        <v>440570</v>
      </c>
      <c r="G35" s="21">
        <v>440570</v>
      </c>
      <c r="H35" s="21">
        <v>440570</v>
      </c>
    </row>
    <row r="36" spans="1:10" outlineLevel="1" x14ac:dyDescent="0.2">
      <c r="A36" s="14"/>
      <c r="B36" s="22" t="s">
        <v>51</v>
      </c>
      <c r="C36" s="332" t="s">
        <v>52</v>
      </c>
      <c r="D36" s="20">
        <v>1634264</v>
      </c>
      <c r="E36" s="21">
        <v>1014476</v>
      </c>
      <c r="F36" s="21">
        <v>583191</v>
      </c>
      <c r="G36" s="21">
        <v>583191</v>
      </c>
      <c r="H36" s="21">
        <v>583191</v>
      </c>
    </row>
    <row r="37" spans="1:10" outlineLevel="1" x14ac:dyDescent="0.2">
      <c r="A37" s="14"/>
      <c r="B37" s="22" t="s">
        <v>53</v>
      </c>
      <c r="C37" s="332" t="s">
        <v>54</v>
      </c>
      <c r="D37" s="20"/>
      <c r="E37" s="21"/>
      <c r="F37" s="21"/>
      <c r="G37" s="21"/>
      <c r="H37" s="21"/>
    </row>
    <row r="38" spans="1:10" outlineLevel="1" x14ac:dyDescent="0.2">
      <c r="A38" s="14"/>
      <c r="B38" s="22" t="s">
        <v>55</v>
      </c>
      <c r="C38" s="332" t="s">
        <v>56</v>
      </c>
      <c r="D38" s="20">
        <v>587405.04</v>
      </c>
      <c r="E38" s="21">
        <v>551300</v>
      </c>
      <c r="F38" s="21">
        <v>425500</v>
      </c>
      <c r="G38" s="21">
        <v>457764</v>
      </c>
      <c r="H38" s="21">
        <v>484403.99999999994</v>
      </c>
    </row>
    <row r="39" spans="1:10" ht="16" thickBot="1" x14ac:dyDescent="0.25">
      <c r="A39" s="31" t="s">
        <v>100</v>
      </c>
      <c r="B39" s="32"/>
      <c r="C39" s="27"/>
      <c r="D39" s="315">
        <f>SUM(D27:D38)</f>
        <v>12673843.16</v>
      </c>
      <c r="E39" s="316">
        <f>SUM(E27:E38)</f>
        <v>13314866</v>
      </c>
      <c r="F39" s="316">
        <f>SUM(F27:F38)</f>
        <v>11464955</v>
      </c>
      <c r="G39" s="316">
        <f>SUM(G27:G38)</f>
        <v>11962059</v>
      </c>
      <c r="H39" s="316">
        <f>SUM(H27:H38)</f>
        <v>12020495</v>
      </c>
      <c r="J39" s="468"/>
    </row>
    <row r="40" spans="1:10" ht="16" thickTop="1" x14ac:dyDescent="0.2">
      <c r="A40" s="33" t="s">
        <v>1211</v>
      </c>
      <c r="B40" s="34"/>
      <c r="C40" s="35"/>
      <c r="D40" s="319"/>
      <c r="E40" s="320"/>
      <c r="F40" s="320"/>
      <c r="G40" s="320"/>
      <c r="H40" s="320"/>
    </row>
    <row r="41" spans="1:10" ht="16" outlineLevel="1" x14ac:dyDescent="0.2">
      <c r="B41" s="36" t="s">
        <v>57</v>
      </c>
      <c r="C41" s="23" t="s">
        <v>58</v>
      </c>
      <c r="D41" s="38"/>
      <c r="E41" s="39"/>
      <c r="F41" s="39"/>
      <c r="G41" s="39"/>
      <c r="H41" s="39"/>
    </row>
    <row r="42" spans="1:10" ht="16" outlineLevel="1" x14ac:dyDescent="0.2">
      <c r="A42" s="40"/>
      <c r="B42" s="37" t="s">
        <v>59</v>
      </c>
      <c r="C42" s="23" t="s">
        <v>60</v>
      </c>
      <c r="D42" s="41"/>
      <c r="E42" s="42"/>
      <c r="F42" s="42"/>
      <c r="G42" s="42"/>
      <c r="H42" s="42"/>
    </row>
    <row r="43" spans="1:10" ht="16" outlineLevel="1" x14ac:dyDescent="0.2">
      <c r="B43" s="40" t="s">
        <v>61</v>
      </c>
      <c r="C43" s="23" t="s">
        <v>62</v>
      </c>
      <c r="D43" s="41">
        <v>1296301.78</v>
      </c>
      <c r="E43" s="42">
        <v>647015</v>
      </c>
      <c r="F43" s="42">
        <v>851967</v>
      </c>
      <c r="G43" s="42">
        <v>901548</v>
      </c>
      <c r="H43" s="42">
        <v>913117</v>
      </c>
    </row>
    <row r="44" spans="1:10" ht="16" outlineLevel="1" x14ac:dyDescent="0.2">
      <c r="B44" s="40" t="s">
        <v>63</v>
      </c>
      <c r="C44" s="23" t="s">
        <v>64</v>
      </c>
      <c r="D44" s="41"/>
      <c r="E44" s="42"/>
      <c r="F44" s="42"/>
      <c r="G44" s="42"/>
      <c r="H44" s="42"/>
    </row>
    <row r="45" spans="1:10" ht="16" outlineLevel="1" x14ac:dyDescent="0.2">
      <c r="B45" s="40" t="s">
        <v>65</v>
      </c>
      <c r="C45" s="23" t="s">
        <v>66</v>
      </c>
      <c r="D45" s="41">
        <v>778793.08</v>
      </c>
      <c r="E45" s="42">
        <v>1115476.6807790007</v>
      </c>
      <c r="F45" s="42">
        <v>752460.60790193803</v>
      </c>
      <c r="G45" s="42">
        <v>796250.74997188593</v>
      </c>
      <c r="H45" s="42">
        <v>806468.44978820707</v>
      </c>
    </row>
    <row r="46" spans="1:10" ht="31" outlineLevel="1" x14ac:dyDescent="0.2">
      <c r="B46" s="40" t="s">
        <v>67</v>
      </c>
      <c r="C46" s="23" t="s">
        <v>68</v>
      </c>
      <c r="D46" s="41"/>
      <c r="E46" s="42"/>
      <c r="F46" s="42"/>
      <c r="G46" s="42"/>
      <c r="H46" s="42"/>
    </row>
    <row r="47" spans="1:10" ht="16" thickBot="1" x14ac:dyDescent="0.25">
      <c r="A47" s="43" t="s">
        <v>1212</v>
      </c>
      <c r="B47" s="44"/>
      <c r="C47" s="45"/>
      <c r="D47" s="321">
        <f>SUM(D41:D46)</f>
        <v>2075094.8599999999</v>
      </c>
      <c r="E47" s="321">
        <f>SUM(E41:E46)</f>
        <v>1762491.6807790007</v>
      </c>
      <c r="F47" s="321">
        <f>SUM(F41:F46)</f>
        <v>1604427.607901938</v>
      </c>
      <c r="G47" s="321">
        <f>SUM(G41:G46)</f>
        <v>1697798.7499718859</v>
      </c>
      <c r="H47" s="321">
        <f>SUM(H41:H46)</f>
        <v>1719585.4497882072</v>
      </c>
    </row>
    <row r="48" spans="1:10" ht="16" thickTop="1" x14ac:dyDescent="0.2">
      <c r="A48" s="33" t="s">
        <v>1213</v>
      </c>
      <c r="B48" s="34"/>
      <c r="C48" s="35"/>
      <c r="D48" s="322"/>
      <c r="E48" s="323"/>
      <c r="F48" s="323"/>
      <c r="G48" s="323"/>
      <c r="H48" s="323"/>
    </row>
    <row r="49" spans="1:9" ht="16" outlineLevel="1" x14ac:dyDescent="0.2">
      <c r="B49" s="36" t="s">
        <v>69</v>
      </c>
      <c r="C49" s="23" t="s">
        <v>70</v>
      </c>
      <c r="D49" s="17"/>
      <c r="E49" s="18"/>
      <c r="F49" s="18"/>
      <c r="G49" s="18"/>
      <c r="H49" s="18"/>
    </row>
    <row r="50" spans="1:9" ht="16" outlineLevel="1" x14ac:dyDescent="0.2">
      <c r="A50" s="40"/>
      <c r="B50" s="37" t="s">
        <v>71</v>
      </c>
      <c r="C50" s="23" t="s">
        <v>72</v>
      </c>
      <c r="D50" s="20"/>
      <c r="E50" s="21"/>
      <c r="F50" s="21"/>
      <c r="G50" s="21"/>
      <c r="H50" s="21"/>
    </row>
    <row r="51" spans="1:9" ht="16" outlineLevel="1" x14ac:dyDescent="0.2">
      <c r="A51" s="40"/>
      <c r="B51" s="37" t="s">
        <v>73</v>
      </c>
      <c r="C51" s="23" t="s">
        <v>74</v>
      </c>
      <c r="D51" s="20"/>
      <c r="E51" s="21"/>
      <c r="F51" s="21"/>
      <c r="G51" s="21"/>
      <c r="H51" s="21"/>
    </row>
    <row r="52" spans="1:9" ht="16" outlineLevel="1" x14ac:dyDescent="0.2">
      <c r="B52" s="40" t="s">
        <v>75</v>
      </c>
      <c r="C52" s="23" t="s">
        <v>76</v>
      </c>
      <c r="D52" s="20"/>
      <c r="E52" s="21"/>
      <c r="F52" s="21"/>
      <c r="G52" s="21"/>
      <c r="H52" s="21"/>
    </row>
    <row r="53" spans="1:9" ht="16" outlineLevel="1" x14ac:dyDescent="0.2">
      <c r="B53" s="40" t="s">
        <v>77</v>
      </c>
      <c r="C53" s="23" t="s">
        <v>78</v>
      </c>
      <c r="D53" s="20"/>
      <c r="E53" s="21"/>
      <c r="F53" s="21"/>
      <c r="G53" s="21"/>
      <c r="H53" s="21"/>
    </row>
    <row r="54" spans="1:9" ht="16" outlineLevel="1" x14ac:dyDescent="0.2">
      <c r="B54" s="40" t="s">
        <v>79</v>
      </c>
      <c r="C54" s="23" t="s">
        <v>80</v>
      </c>
      <c r="D54" s="20"/>
      <c r="E54" s="21"/>
      <c r="F54" s="21"/>
      <c r="G54" s="21"/>
      <c r="H54" s="21"/>
    </row>
    <row r="55" spans="1:9" ht="16" outlineLevel="1" x14ac:dyDescent="0.2">
      <c r="B55" s="40" t="s">
        <v>81</v>
      </c>
      <c r="C55" s="23" t="s">
        <v>82</v>
      </c>
      <c r="D55" s="20"/>
      <c r="E55" s="21"/>
      <c r="F55" s="21"/>
      <c r="G55" s="21"/>
      <c r="H55" s="21"/>
    </row>
    <row r="56" spans="1:9" ht="16" outlineLevel="1" x14ac:dyDescent="0.2">
      <c r="B56" s="40" t="s">
        <v>84</v>
      </c>
      <c r="C56" s="23" t="s">
        <v>85</v>
      </c>
      <c r="D56" s="20"/>
      <c r="E56" s="21"/>
      <c r="F56" s="21"/>
      <c r="G56" s="21"/>
      <c r="H56" s="21"/>
    </row>
    <row r="57" spans="1:9" ht="16" outlineLevel="1" x14ac:dyDescent="0.2">
      <c r="B57" s="40" t="s">
        <v>86</v>
      </c>
      <c r="C57" s="23" t="s">
        <v>87</v>
      </c>
      <c r="D57" s="20"/>
      <c r="E57" s="21"/>
      <c r="F57" s="21"/>
      <c r="G57" s="21"/>
      <c r="H57" s="21"/>
    </row>
    <row r="58" spans="1:9" ht="16" outlineLevel="1" x14ac:dyDescent="0.2">
      <c r="B58" s="40" t="s">
        <v>88</v>
      </c>
      <c r="C58" s="23" t="s">
        <v>89</v>
      </c>
      <c r="D58" s="20"/>
      <c r="E58" s="21"/>
      <c r="F58" s="21"/>
      <c r="G58" s="21"/>
      <c r="H58" s="21"/>
    </row>
    <row r="59" spans="1:9" ht="16" outlineLevel="1" x14ac:dyDescent="0.2">
      <c r="B59" s="40" t="s">
        <v>90</v>
      </c>
      <c r="C59" s="23" t="s">
        <v>91</v>
      </c>
      <c r="D59" s="20"/>
      <c r="E59" s="21"/>
      <c r="F59" s="20"/>
      <c r="G59" s="21"/>
      <c r="H59" s="20"/>
    </row>
    <row r="60" spans="1:9" ht="16" thickBot="1" x14ac:dyDescent="0.25">
      <c r="A60" s="47" t="s">
        <v>1219</v>
      </c>
      <c r="B60" s="48"/>
      <c r="C60" s="49"/>
      <c r="D60" s="50">
        <f>SUM(D49:D59)</f>
        <v>0</v>
      </c>
      <c r="E60" s="50">
        <f>SUM(E49:E59)</f>
        <v>0</v>
      </c>
      <c r="F60" s="50">
        <f>SUM(F49:F59)</f>
        <v>0</v>
      </c>
      <c r="G60" s="50">
        <f>SUM(G49:G59)</f>
        <v>0</v>
      </c>
      <c r="H60" s="50">
        <f>SUM(H49:H59)</f>
        <v>0</v>
      </c>
    </row>
    <row r="61" spans="1:9" ht="19.25" customHeight="1" thickBot="1" x14ac:dyDescent="0.25">
      <c r="A61" s="309" t="s">
        <v>1217</v>
      </c>
      <c r="B61" s="310"/>
      <c r="C61" s="311"/>
      <c r="D61" s="312">
        <f>D60+D47+D39+D25</f>
        <v>17040124.84</v>
      </c>
      <c r="E61" s="312">
        <f>E60+E47+E39+E25</f>
        <v>16699357.680779001</v>
      </c>
      <c r="F61" s="312">
        <f>F60+F47+F39+F25</f>
        <v>14661382.607901938</v>
      </c>
      <c r="G61" s="312">
        <f>G60+G47+G39+G25</f>
        <v>15251857.749971885</v>
      </c>
      <c r="H61" s="312">
        <f>H60+H47+H39+H25</f>
        <v>15332080.449788207</v>
      </c>
    </row>
    <row r="62" spans="1:9" x14ac:dyDescent="0.2">
      <c r="A62" s="46" t="s">
        <v>1216</v>
      </c>
      <c r="B62" s="37"/>
      <c r="C62" s="16"/>
      <c r="D62" s="51"/>
      <c r="E62" s="52"/>
      <c r="F62" s="52"/>
      <c r="G62" s="52"/>
      <c r="H62" s="52"/>
    </row>
    <row r="63" spans="1:9" x14ac:dyDescent="0.2">
      <c r="A63" s="36"/>
      <c r="B63" s="37" t="s">
        <v>1318</v>
      </c>
      <c r="C63" s="16"/>
      <c r="D63" s="20"/>
      <c r="E63" s="21">
        <f>EXPENDITURES!D432</f>
        <v>0</v>
      </c>
      <c r="F63" s="21">
        <f>EXPENDITURES!E432</f>
        <v>0</v>
      </c>
      <c r="G63" s="21">
        <f>EXPENDITURES!F432</f>
        <v>0</v>
      </c>
      <c r="H63" s="21">
        <f>EXPENDITURES!G432</f>
        <v>0</v>
      </c>
      <c r="I63" s="410" t="s">
        <v>1390</v>
      </c>
    </row>
    <row r="64" spans="1:9" x14ac:dyDescent="0.2">
      <c r="A64" s="40"/>
      <c r="B64" s="37" t="s">
        <v>1319</v>
      </c>
      <c r="C64" s="16"/>
      <c r="D64" s="20"/>
      <c r="E64" s="355">
        <f>EXPENDITURES!D433</f>
        <v>1852740.4199999981</v>
      </c>
      <c r="F64" s="355">
        <f>EXPENDITURES!E433</f>
        <v>2216543.9860230777</v>
      </c>
      <c r="G64" s="355">
        <f>EXPENDITURES!F433</f>
        <v>2351905.9176124856</v>
      </c>
      <c r="H64" s="355">
        <f>EXPENDITURES!G433</f>
        <v>2455592.2254111357</v>
      </c>
      <c r="I64" s="410" t="s">
        <v>1391</v>
      </c>
    </row>
    <row r="65" spans="1:9" ht="16" thickBot="1" x14ac:dyDescent="0.25">
      <c r="A65" s="47" t="s">
        <v>1220</v>
      </c>
      <c r="B65" s="48"/>
      <c r="C65" s="49"/>
      <c r="D65" s="50">
        <f>SUM(D63:D64)</f>
        <v>0</v>
      </c>
      <c r="E65" s="50">
        <f t="shared" ref="E65:H65" si="1">SUM(E63:E64)</f>
        <v>1852740.4199999981</v>
      </c>
      <c r="F65" s="50">
        <f t="shared" si="1"/>
        <v>2216543.9860230777</v>
      </c>
      <c r="G65" s="50">
        <f t="shared" si="1"/>
        <v>2351905.9176124856</v>
      </c>
      <c r="H65" s="50">
        <f t="shared" si="1"/>
        <v>2455592.2254111357</v>
      </c>
      <c r="I65" s="410" t="s">
        <v>1215</v>
      </c>
    </row>
    <row r="66" spans="1:9" ht="23" customHeight="1" thickBot="1" x14ac:dyDescent="0.25">
      <c r="A66" s="43" t="s">
        <v>1218</v>
      </c>
      <c r="B66" s="44"/>
      <c r="C66" s="27"/>
      <c r="D66" s="51">
        <f>D61+D65</f>
        <v>17040124.84</v>
      </c>
      <c r="E66" s="52">
        <f>E61+E65</f>
        <v>18552098.100778997</v>
      </c>
      <c r="F66" s="52">
        <f>F61+F65</f>
        <v>16877926.593925014</v>
      </c>
      <c r="G66" s="52">
        <f>G61+G65</f>
        <v>17603763.667584371</v>
      </c>
      <c r="H66" s="52">
        <f>H61+H65</f>
        <v>17787672.675199345</v>
      </c>
    </row>
    <row r="67" spans="1:9" s="410" customFormat="1" ht="16" thickTop="1" x14ac:dyDescent="0.2"/>
    <row r="68" spans="1:9" s="410" customFormat="1" x14ac:dyDescent="0.2"/>
  </sheetData>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7"/>
  <sheetViews>
    <sheetView tabSelected="1" topLeftCell="A415" workbookViewId="0">
      <selection activeCell="G24" sqref="G24"/>
    </sheetView>
  </sheetViews>
  <sheetFormatPr baseColWidth="10" defaultColWidth="8.83203125" defaultRowHeight="15" outlineLevelRow="2" x14ac:dyDescent="0.2"/>
  <cols>
    <col min="2" max="2" width="6" customWidth="1"/>
    <col min="3" max="3" width="38.33203125" bestFit="1" customWidth="1"/>
    <col min="4" max="7" width="15.33203125" customWidth="1"/>
    <col min="8" max="8" width="14.1640625" customWidth="1"/>
    <col min="9" max="9" width="8.83203125" style="410"/>
  </cols>
  <sheetData>
    <row r="1" spans="1:8" ht="19" x14ac:dyDescent="0.25">
      <c r="B1" s="363" t="s">
        <v>1222</v>
      </c>
      <c r="C1" s="362" t="str">
        <f>ENROLLMENT!B3</f>
        <v>Democracy Prep at Agassi Campus</v>
      </c>
    </row>
    <row r="3" spans="1:8" ht="19" x14ac:dyDescent="0.25">
      <c r="D3" s="493" t="s">
        <v>1224</v>
      </c>
      <c r="E3" s="494"/>
      <c r="F3" s="494"/>
      <c r="G3" s="494"/>
      <c r="H3" s="494"/>
    </row>
    <row r="4" spans="1:8" ht="76" x14ac:dyDescent="0.2">
      <c r="A4" s="1"/>
      <c r="B4" s="2"/>
      <c r="C4" s="3"/>
      <c r="D4" s="53" t="s">
        <v>93</v>
      </c>
      <c r="E4" s="53" t="s">
        <v>95</v>
      </c>
      <c r="F4" s="53" t="s">
        <v>1223</v>
      </c>
      <c r="G4" s="53" t="s">
        <v>94</v>
      </c>
      <c r="H4" s="53" t="s">
        <v>94</v>
      </c>
    </row>
    <row r="5" spans="1:8" ht="31" x14ac:dyDescent="0.2">
      <c r="B5" s="7"/>
      <c r="C5" s="8"/>
      <c r="D5" s="9" t="s">
        <v>96</v>
      </c>
      <c r="E5" s="9" t="s">
        <v>97</v>
      </c>
      <c r="F5" s="9" t="s">
        <v>98</v>
      </c>
      <c r="G5" s="9" t="s">
        <v>98</v>
      </c>
      <c r="H5" s="9" t="s">
        <v>98</v>
      </c>
    </row>
    <row r="6" spans="1:8" ht="16" x14ac:dyDescent="0.2">
      <c r="A6" s="314" t="s">
        <v>1233</v>
      </c>
      <c r="B6" s="10"/>
      <c r="C6" s="11"/>
      <c r="D6" s="460">
        <v>45838</v>
      </c>
      <c r="E6" s="460">
        <v>46203</v>
      </c>
      <c r="F6" s="460">
        <v>46568</v>
      </c>
      <c r="G6" s="460">
        <v>46934</v>
      </c>
      <c r="H6" s="460">
        <v>47299</v>
      </c>
    </row>
    <row r="7" spans="1:8" ht="25.25" customHeight="1" x14ac:dyDescent="0.2">
      <c r="A7" s="365" t="s">
        <v>1231</v>
      </c>
      <c r="B7" s="12"/>
      <c r="C7" s="13"/>
      <c r="D7" s="366"/>
      <c r="E7" s="367"/>
      <c r="F7" s="367"/>
      <c r="G7" s="367"/>
      <c r="H7" s="367"/>
    </row>
    <row r="8" spans="1:8" outlineLevel="1" x14ac:dyDescent="0.2">
      <c r="A8" s="19"/>
      <c r="B8" s="333" t="s">
        <v>1239</v>
      </c>
      <c r="C8" s="16"/>
      <c r="D8" s="364"/>
      <c r="E8" s="364"/>
      <c r="F8" s="364"/>
      <c r="G8" s="364"/>
      <c r="H8" s="364"/>
    </row>
    <row r="9" spans="1:8" outlineLevel="1" x14ac:dyDescent="0.2">
      <c r="A9" s="19"/>
      <c r="B9" s="15"/>
      <c r="C9" s="15" t="s">
        <v>1232</v>
      </c>
      <c r="D9" s="42">
        <v>3675439.2</v>
      </c>
      <c r="E9" s="42">
        <v>3887039</v>
      </c>
      <c r="F9" s="42">
        <v>3218883</v>
      </c>
      <c r="G9" s="42">
        <v>3425460</v>
      </c>
      <c r="H9" s="42">
        <v>3299080</v>
      </c>
    </row>
    <row r="10" spans="1:8" outlineLevel="1" x14ac:dyDescent="0.2">
      <c r="A10" s="19"/>
      <c r="B10" s="15"/>
      <c r="C10" s="15" t="s">
        <v>1234</v>
      </c>
      <c r="D10" s="42">
        <v>1342708.1475897979</v>
      </c>
      <c r="E10" s="42">
        <v>1453491.6498695316</v>
      </c>
      <c r="F10" s="42">
        <v>1282459.6481372723</v>
      </c>
      <c r="G10" s="42">
        <v>1416235.922419711</v>
      </c>
      <c r="H10" s="42">
        <v>1403578.544126142</v>
      </c>
    </row>
    <row r="11" spans="1:8" outlineLevel="1" x14ac:dyDescent="0.2">
      <c r="A11" s="19"/>
      <c r="B11" s="15"/>
      <c r="C11" s="15" t="s">
        <v>1235</v>
      </c>
      <c r="D11" s="42">
        <v>2521907.58682987</v>
      </c>
      <c r="E11" s="42">
        <v>2615061.2099843198</v>
      </c>
      <c r="F11" s="42">
        <v>1561069.5684573483</v>
      </c>
      <c r="G11" s="42">
        <v>1647331.4736143844</v>
      </c>
      <c r="H11" s="42">
        <v>1628696.8239649357</v>
      </c>
    </row>
    <row r="12" spans="1:8" outlineLevel="1" x14ac:dyDescent="0.2">
      <c r="A12" s="19"/>
      <c r="B12" s="15"/>
      <c r="C12" s="15" t="s">
        <v>1236</v>
      </c>
      <c r="D12" s="42">
        <v>461055.61321448977</v>
      </c>
      <c r="E12" s="42">
        <v>478085.97589348658</v>
      </c>
      <c r="F12" s="42">
        <v>440801.94945391809</v>
      </c>
      <c r="G12" s="42">
        <v>459958.96333400399</v>
      </c>
      <c r="H12" s="42">
        <v>456186.04401112656</v>
      </c>
    </row>
    <row r="13" spans="1:8" outlineLevel="1" x14ac:dyDescent="0.2">
      <c r="A13" s="19"/>
      <c r="B13" s="15"/>
      <c r="C13" s="15" t="s">
        <v>1237</v>
      </c>
      <c r="D13" s="42"/>
      <c r="E13" s="42"/>
      <c r="F13" s="42"/>
      <c r="G13" s="42"/>
      <c r="H13" s="42"/>
    </row>
    <row r="14" spans="1:8" outlineLevel="1" x14ac:dyDescent="0.2">
      <c r="A14" s="19"/>
      <c r="B14" s="15"/>
      <c r="C14" s="15" t="s">
        <v>1238</v>
      </c>
      <c r="D14" s="42"/>
      <c r="E14" s="42"/>
      <c r="F14" s="42"/>
      <c r="G14" s="42"/>
      <c r="H14" s="42"/>
    </row>
    <row r="15" spans="1:8" outlineLevel="1" x14ac:dyDescent="0.2">
      <c r="A15" s="19"/>
      <c r="B15" s="333" t="s">
        <v>1225</v>
      </c>
      <c r="C15" s="15"/>
      <c r="D15" s="325"/>
      <c r="E15" s="325"/>
      <c r="F15" s="325"/>
      <c r="G15" s="325"/>
      <c r="H15" s="325"/>
    </row>
    <row r="16" spans="1:8" outlineLevel="1" x14ac:dyDescent="0.2">
      <c r="A16" s="19"/>
      <c r="B16" s="15"/>
      <c r="C16" s="15" t="s">
        <v>1232</v>
      </c>
      <c r="D16" s="42">
        <v>1500833.41</v>
      </c>
      <c r="E16" s="42">
        <v>1576821</v>
      </c>
      <c r="F16" s="42">
        <v>1853707</v>
      </c>
      <c r="G16" s="42">
        <v>1890781</v>
      </c>
      <c r="H16" s="42">
        <v>1928597</v>
      </c>
    </row>
    <row r="17" spans="1:10" outlineLevel="1" x14ac:dyDescent="0.2">
      <c r="A17" s="19"/>
      <c r="B17" s="15"/>
      <c r="C17" s="15" t="s">
        <v>1234</v>
      </c>
      <c r="D17" s="42">
        <v>580880.89</v>
      </c>
      <c r="E17" s="42">
        <v>610610.38</v>
      </c>
      <c r="F17" s="42">
        <v>767917.06</v>
      </c>
      <c r="G17" s="42">
        <v>811477.45</v>
      </c>
      <c r="H17" s="42">
        <v>853671.77</v>
      </c>
    </row>
    <row r="18" spans="1:10" outlineLevel="1" x14ac:dyDescent="0.2">
      <c r="A18" s="19"/>
      <c r="B18" s="15"/>
      <c r="C18" s="15" t="s">
        <v>1235</v>
      </c>
      <c r="D18" s="42">
        <v>1059450.8474927908</v>
      </c>
      <c r="E18" s="42">
        <v>1049779.03</v>
      </c>
      <c r="F18" s="42">
        <v>884962.94000000006</v>
      </c>
      <c r="G18" s="42">
        <v>893113</v>
      </c>
      <c r="H18" s="42">
        <v>938726.16</v>
      </c>
    </row>
    <row r="19" spans="1:10" outlineLevel="1" x14ac:dyDescent="0.2">
      <c r="A19" s="19"/>
      <c r="B19" s="15"/>
      <c r="C19" s="15" t="s">
        <v>1236</v>
      </c>
      <c r="D19" s="42">
        <v>193689.00062488765</v>
      </c>
      <c r="E19" s="42">
        <v>200843</v>
      </c>
      <c r="F19" s="42">
        <v>263945</v>
      </c>
      <c r="G19" s="42">
        <v>263548</v>
      </c>
      <c r="H19" s="42">
        <v>277457</v>
      </c>
    </row>
    <row r="20" spans="1:10" outlineLevel="1" x14ac:dyDescent="0.2">
      <c r="A20" s="19"/>
      <c r="B20" s="15"/>
      <c r="C20" s="15" t="s">
        <v>1237</v>
      </c>
      <c r="D20" s="42">
        <v>1621672.31</v>
      </c>
      <c r="E20" s="42">
        <v>1632500</v>
      </c>
      <c r="F20" s="42">
        <v>1633550</v>
      </c>
      <c r="G20" s="42">
        <v>1634621</v>
      </c>
      <c r="H20" s="42">
        <v>1635713</v>
      </c>
    </row>
    <row r="21" spans="1:10" outlineLevel="1" x14ac:dyDescent="0.2">
      <c r="A21" s="19"/>
      <c r="B21" s="15"/>
      <c r="C21" s="15" t="s">
        <v>1238</v>
      </c>
      <c r="D21" s="42"/>
      <c r="E21" s="42"/>
      <c r="F21" s="42"/>
      <c r="G21" s="42"/>
      <c r="H21" s="42"/>
    </row>
    <row r="22" spans="1:10" outlineLevel="1" x14ac:dyDescent="0.2">
      <c r="A22" s="19"/>
      <c r="B22" s="333" t="s">
        <v>1226</v>
      </c>
      <c r="C22" s="15"/>
      <c r="D22" s="325"/>
      <c r="E22" s="325"/>
      <c r="F22" s="325"/>
      <c r="G22" s="325"/>
      <c r="H22" s="325"/>
    </row>
    <row r="23" spans="1:10" outlineLevel="1" x14ac:dyDescent="0.2">
      <c r="A23" s="19"/>
      <c r="B23" s="15"/>
      <c r="C23" s="15" t="s">
        <v>1232</v>
      </c>
      <c r="D23" s="42"/>
      <c r="E23" s="42"/>
      <c r="F23" s="42"/>
      <c r="G23" s="42"/>
      <c r="H23" s="42"/>
    </row>
    <row r="24" spans="1:10" outlineLevel="1" x14ac:dyDescent="0.2">
      <c r="A24" s="19"/>
      <c r="B24" s="15"/>
      <c r="C24" s="15" t="s">
        <v>1234</v>
      </c>
      <c r="D24" s="42"/>
      <c r="E24" s="42"/>
      <c r="F24" s="42"/>
      <c r="G24" s="42"/>
      <c r="H24" s="42"/>
    </row>
    <row r="25" spans="1:10" outlineLevel="1" x14ac:dyDescent="0.2">
      <c r="A25" s="19"/>
      <c r="B25" s="15"/>
      <c r="C25" s="15" t="s">
        <v>1235</v>
      </c>
      <c r="D25" s="42"/>
      <c r="E25" s="42"/>
      <c r="F25" s="42"/>
      <c r="G25" s="42"/>
      <c r="H25" s="42"/>
    </row>
    <row r="26" spans="1:10" outlineLevel="1" x14ac:dyDescent="0.2">
      <c r="A26" s="19"/>
      <c r="B26" s="15"/>
      <c r="C26" s="15" t="s">
        <v>1236</v>
      </c>
      <c r="D26" s="42"/>
      <c r="E26" s="42"/>
      <c r="F26" s="42"/>
      <c r="G26" s="42"/>
      <c r="H26" s="42"/>
    </row>
    <row r="27" spans="1:10" outlineLevel="1" x14ac:dyDescent="0.2">
      <c r="A27" s="19"/>
      <c r="B27" s="15"/>
      <c r="C27" s="15" t="s">
        <v>1237</v>
      </c>
      <c r="D27" s="42"/>
      <c r="E27" s="42"/>
      <c r="F27" s="42"/>
      <c r="G27" s="42"/>
      <c r="H27" s="42"/>
    </row>
    <row r="28" spans="1:10" outlineLevel="1" x14ac:dyDescent="0.2">
      <c r="A28" s="19"/>
      <c r="B28" s="15"/>
      <c r="C28" s="15" t="s">
        <v>1238</v>
      </c>
      <c r="D28" s="42"/>
      <c r="E28" s="42"/>
      <c r="F28" s="42"/>
      <c r="G28" s="42"/>
      <c r="H28" s="42"/>
    </row>
    <row r="29" spans="1:10" ht="16" x14ac:dyDescent="0.2">
      <c r="A29" s="365" t="s">
        <v>1253</v>
      </c>
      <c r="B29" s="22"/>
      <c r="C29" s="22"/>
      <c r="D29" s="369">
        <f>SUM(D9:D28)</f>
        <v>12957637.005751839</v>
      </c>
      <c r="E29" s="369">
        <f t="shared" ref="E29:H29" si="0">SUM(E9:E28)</f>
        <v>13504231.245747337</v>
      </c>
      <c r="F29" s="369">
        <f t="shared" si="0"/>
        <v>11907296.166048538</v>
      </c>
      <c r="G29" s="369">
        <f t="shared" si="0"/>
        <v>12442526.8093681</v>
      </c>
      <c r="H29" s="369">
        <f t="shared" si="0"/>
        <v>12421706.342102204</v>
      </c>
      <c r="J29" s="468"/>
    </row>
    <row r="30" spans="1:10" ht="16" x14ac:dyDescent="0.2">
      <c r="A30" s="365"/>
      <c r="B30" s="15"/>
      <c r="C30" s="15"/>
      <c r="D30" s="327"/>
      <c r="E30" s="327"/>
      <c r="F30" s="327"/>
      <c r="G30" s="327"/>
      <c r="H30" s="327"/>
    </row>
    <row r="31" spans="1:10" ht="25.25" customHeight="1" x14ac:dyDescent="0.2">
      <c r="A31" s="365" t="s">
        <v>1257</v>
      </c>
      <c r="B31" s="12"/>
      <c r="C31" s="13"/>
      <c r="D31" s="366"/>
      <c r="E31" s="367"/>
      <c r="F31" s="367"/>
      <c r="G31" s="367"/>
      <c r="H31" s="367"/>
    </row>
    <row r="32" spans="1:10" outlineLevel="1" x14ac:dyDescent="0.2">
      <c r="A32" s="19"/>
      <c r="B32" s="333" t="s">
        <v>1239</v>
      </c>
      <c r="C32" s="16"/>
      <c r="D32" s="364"/>
      <c r="E32" s="364"/>
      <c r="F32" s="364"/>
      <c r="G32" s="364"/>
      <c r="H32" s="364"/>
    </row>
    <row r="33" spans="1:8" outlineLevel="1" x14ac:dyDescent="0.2">
      <c r="A33" s="19"/>
      <c r="B33" s="15"/>
      <c r="C33" s="15" t="s">
        <v>1232</v>
      </c>
      <c r="D33" s="42">
        <v>13510</v>
      </c>
      <c r="E33" s="42">
        <v>14400</v>
      </c>
      <c r="F33" s="42">
        <v>14688</v>
      </c>
      <c r="G33" s="42">
        <v>14981.76</v>
      </c>
      <c r="H33" s="42">
        <v>15281.395200000001</v>
      </c>
    </row>
    <row r="34" spans="1:8" outlineLevel="1" x14ac:dyDescent="0.2">
      <c r="A34" s="19"/>
      <c r="B34" s="15"/>
      <c r="C34" s="15" t="s">
        <v>1234</v>
      </c>
      <c r="D34" s="42"/>
      <c r="E34" s="42"/>
      <c r="F34" s="42"/>
      <c r="G34" s="42"/>
      <c r="H34" s="42"/>
    </row>
    <row r="35" spans="1:8" outlineLevel="1" x14ac:dyDescent="0.2">
      <c r="A35" s="19"/>
      <c r="B35" s="15"/>
      <c r="C35" s="15" t="s">
        <v>1235</v>
      </c>
      <c r="D35" s="42"/>
      <c r="E35" s="42"/>
      <c r="F35" s="42"/>
      <c r="G35" s="42"/>
      <c r="H35" s="42"/>
    </row>
    <row r="36" spans="1:8" outlineLevel="1" x14ac:dyDescent="0.2">
      <c r="A36" s="19"/>
      <c r="B36" s="15"/>
      <c r="C36" s="15" t="s">
        <v>1236</v>
      </c>
      <c r="D36" s="42"/>
      <c r="E36" s="42"/>
      <c r="F36" s="42"/>
      <c r="G36" s="42"/>
      <c r="H36" s="42"/>
    </row>
    <row r="37" spans="1:8" outlineLevel="1" x14ac:dyDescent="0.2">
      <c r="A37" s="19"/>
      <c r="B37" s="15"/>
      <c r="C37" s="15" t="s">
        <v>1237</v>
      </c>
      <c r="D37" s="42"/>
      <c r="E37" s="42"/>
      <c r="F37" s="42"/>
      <c r="G37" s="42"/>
      <c r="H37" s="42"/>
    </row>
    <row r="38" spans="1:8" outlineLevel="1" x14ac:dyDescent="0.2">
      <c r="A38" s="19"/>
      <c r="B38" s="15"/>
      <c r="C38" s="15" t="s">
        <v>1238</v>
      </c>
      <c r="D38" s="42"/>
      <c r="E38" s="42"/>
      <c r="F38" s="42"/>
      <c r="G38" s="42"/>
      <c r="H38" s="42"/>
    </row>
    <row r="39" spans="1:8" outlineLevel="1" x14ac:dyDescent="0.2">
      <c r="A39" s="19"/>
      <c r="B39" s="333" t="s">
        <v>1225</v>
      </c>
      <c r="C39" s="15"/>
      <c r="D39" s="325"/>
      <c r="E39" s="325"/>
      <c r="F39" s="325"/>
      <c r="G39" s="325"/>
      <c r="H39" s="325"/>
    </row>
    <row r="40" spans="1:8" outlineLevel="1" x14ac:dyDescent="0.2">
      <c r="A40" s="19"/>
      <c r="B40" s="15"/>
      <c r="C40" s="15" t="s">
        <v>1232</v>
      </c>
      <c r="D40" s="42"/>
      <c r="E40" s="42"/>
      <c r="F40" s="42"/>
      <c r="G40" s="42"/>
      <c r="H40" s="42"/>
    </row>
    <row r="41" spans="1:8" outlineLevel="1" x14ac:dyDescent="0.2">
      <c r="A41" s="19"/>
      <c r="B41" s="15"/>
      <c r="C41" s="15" t="s">
        <v>1234</v>
      </c>
      <c r="D41" s="42"/>
      <c r="E41" s="42"/>
      <c r="F41" s="42"/>
      <c r="G41" s="42"/>
      <c r="H41" s="42"/>
    </row>
    <row r="42" spans="1:8" outlineLevel="1" x14ac:dyDescent="0.2">
      <c r="A42" s="19"/>
      <c r="B42" s="15"/>
      <c r="C42" s="15" t="s">
        <v>1235</v>
      </c>
      <c r="D42" s="42"/>
      <c r="E42" s="42"/>
      <c r="F42" s="42"/>
      <c r="G42" s="42"/>
      <c r="H42" s="42"/>
    </row>
    <row r="43" spans="1:8" outlineLevel="1" x14ac:dyDescent="0.2">
      <c r="A43" s="19"/>
      <c r="B43" s="15"/>
      <c r="C43" s="15" t="s">
        <v>1236</v>
      </c>
      <c r="D43" s="42"/>
      <c r="E43" s="42"/>
      <c r="F43" s="42"/>
      <c r="G43" s="42"/>
      <c r="H43" s="42"/>
    </row>
    <row r="44" spans="1:8" outlineLevel="1" x14ac:dyDescent="0.2">
      <c r="A44" s="19"/>
      <c r="B44" s="15"/>
      <c r="C44" s="15" t="s">
        <v>1237</v>
      </c>
      <c r="D44" s="42"/>
      <c r="E44" s="42"/>
      <c r="F44" s="42"/>
      <c r="G44" s="42"/>
      <c r="H44" s="42"/>
    </row>
    <row r="45" spans="1:8" outlineLevel="1" x14ac:dyDescent="0.2">
      <c r="A45" s="19"/>
      <c r="B45" s="15"/>
      <c r="C45" s="15" t="s">
        <v>1238</v>
      </c>
      <c r="D45" s="42"/>
      <c r="E45" s="42"/>
      <c r="F45" s="42"/>
      <c r="G45" s="42"/>
      <c r="H45" s="42"/>
    </row>
    <row r="46" spans="1:8" outlineLevel="1" x14ac:dyDescent="0.2">
      <c r="A46" s="19"/>
      <c r="B46" s="333" t="s">
        <v>1226</v>
      </c>
      <c r="C46" s="15"/>
      <c r="D46" s="325"/>
      <c r="E46" s="325"/>
      <c r="F46" s="325"/>
      <c r="G46" s="325"/>
      <c r="H46" s="325"/>
    </row>
    <row r="47" spans="1:8" outlineLevel="1" x14ac:dyDescent="0.2">
      <c r="A47" s="19"/>
      <c r="B47" s="15"/>
      <c r="C47" s="15" t="s">
        <v>1232</v>
      </c>
      <c r="D47" s="42"/>
      <c r="E47" s="42"/>
      <c r="F47" s="42"/>
      <c r="G47" s="42"/>
      <c r="H47" s="42"/>
    </row>
    <row r="48" spans="1:8" outlineLevel="1" x14ac:dyDescent="0.2">
      <c r="A48" s="19"/>
      <c r="B48" s="15"/>
      <c r="C48" s="15" t="s">
        <v>1234</v>
      </c>
      <c r="D48" s="42"/>
      <c r="E48" s="42"/>
      <c r="F48" s="42"/>
      <c r="G48" s="42"/>
      <c r="H48" s="42"/>
    </row>
    <row r="49" spans="1:8" outlineLevel="1" x14ac:dyDescent="0.2">
      <c r="A49" s="19"/>
      <c r="B49" s="15"/>
      <c r="C49" s="15" t="s">
        <v>1235</v>
      </c>
      <c r="D49" s="42"/>
      <c r="E49" s="42"/>
      <c r="F49" s="42"/>
      <c r="G49" s="42"/>
      <c r="H49" s="42"/>
    </row>
    <row r="50" spans="1:8" outlineLevel="1" x14ac:dyDescent="0.2">
      <c r="A50" s="19"/>
      <c r="B50" s="15"/>
      <c r="C50" s="15" t="s">
        <v>1236</v>
      </c>
      <c r="D50" s="42"/>
      <c r="E50" s="42"/>
      <c r="F50" s="42"/>
      <c r="G50" s="42"/>
      <c r="H50" s="42"/>
    </row>
    <row r="51" spans="1:8" outlineLevel="1" x14ac:dyDescent="0.2">
      <c r="A51" s="19"/>
      <c r="B51" s="15"/>
      <c r="C51" s="15" t="s">
        <v>1237</v>
      </c>
      <c r="D51" s="42"/>
      <c r="E51" s="42"/>
      <c r="F51" s="42"/>
      <c r="G51" s="42"/>
      <c r="H51" s="42"/>
    </row>
    <row r="52" spans="1:8" outlineLevel="1" x14ac:dyDescent="0.2">
      <c r="A52" s="19"/>
      <c r="B52" s="15"/>
      <c r="C52" s="15" t="s">
        <v>1238</v>
      </c>
      <c r="D52" s="42"/>
      <c r="E52" s="42"/>
      <c r="F52" s="42"/>
      <c r="G52" s="42"/>
      <c r="H52" s="42"/>
    </row>
    <row r="53" spans="1:8" ht="17" thickBot="1" x14ac:dyDescent="0.25">
      <c r="A53" s="365" t="s">
        <v>1258</v>
      </c>
      <c r="B53" s="22"/>
      <c r="C53" s="22"/>
      <c r="D53" s="369">
        <f>SUM(D33:D52)</f>
        <v>13510</v>
      </c>
      <c r="E53" s="369">
        <f t="shared" ref="E53" si="1">SUM(E33:E52)</f>
        <v>14400</v>
      </c>
      <c r="F53" s="369">
        <f t="shared" ref="F53" si="2">SUM(F33:F52)</f>
        <v>14688</v>
      </c>
      <c r="G53" s="369">
        <f t="shared" ref="G53" si="3">SUM(G33:G52)</f>
        <v>14981.76</v>
      </c>
      <c r="H53" s="369">
        <f t="shared" ref="H53" si="4">SUM(H33:H52)</f>
        <v>15281.395200000001</v>
      </c>
    </row>
    <row r="54" spans="1:8" ht="16" thickTop="1" x14ac:dyDescent="0.2">
      <c r="A54" s="328"/>
      <c r="B54" s="329"/>
      <c r="C54" s="329"/>
      <c r="D54" s="330"/>
      <c r="E54" s="330"/>
      <c r="F54" s="330"/>
      <c r="G54" s="330"/>
      <c r="H54" s="330"/>
    </row>
    <row r="55" spans="1:8" ht="25.25" customHeight="1" x14ac:dyDescent="0.2">
      <c r="A55" s="365" t="s">
        <v>1259</v>
      </c>
      <c r="B55" s="12"/>
      <c r="C55" s="13"/>
      <c r="D55" s="366"/>
      <c r="E55" s="367"/>
      <c r="F55" s="367"/>
      <c r="G55" s="367"/>
      <c r="H55" s="367"/>
    </row>
    <row r="56" spans="1:8" outlineLevel="1" x14ac:dyDescent="0.2">
      <c r="A56" s="19"/>
      <c r="B56" s="333" t="s">
        <v>1239</v>
      </c>
      <c r="C56" s="16"/>
      <c r="D56" s="364"/>
      <c r="E56" s="364"/>
      <c r="F56" s="364"/>
      <c r="G56" s="364"/>
      <c r="H56" s="364"/>
    </row>
    <row r="57" spans="1:8" outlineLevel="1" x14ac:dyDescent="0.2">
      <c r="A57" s="19"/>
      <c r="B57" s="15"/>
      <c r="C57" s="15" t="s">
        <v>1232</v>
      </c>
      <c r="D57" s="42">
        <v>518400.71919999999</v>
      </c>
      <c r="E57" s="42">
        <v>812881</v>
      </c>
      <c r="F57" s="42">
        <v>829138.61999999988</v>
      </c>
      <c r="G57" s="42">
        <v>845721.39240000001</v>
      </c>
      <c r="H57" s="42">
        <v>862635.82024800009</v>
      </c>
    </row>
    <row r="58" spans="1:8" outlineLevel="1" x14ac:dyDescent="0.2">
      <c r="A58" s="19"/>
      <c r="B58" s="15"/>
      <c r="C58" s="15" t="s">
        <v>1234</v>
      </c>
      <c r="D58" s="42">
        <v>200634.55078928015</v>
      </c>
      <c r="E58" s="42">
        <v>314781.18292675057</v>
      </c>
      <c r="F58" s="42">
        <v>343479.16290783481</v>
      </c>
      <c r="G58" s="42">
        <v>362963.14941192156</v>
      </c>
      <c r="H58" s="42">
        <v>381836.10890603357</v>
      </c>
    </row>
    <row r="59" spans="1:8" outlineLevel="1" x14ac:dyDescent="0.2">
      <c r="A59" s="19"/>
      <c r="B59" s="15"/>
      <c r="C59" s="15" t="s">
        <v>1235</v>
      </c>
      <c r="D59" s="42">
        <v>546166.91708240006</v>
      </c>
      <c r="E59" s="42">
        <v>566341.1008784353</v>
      </c>
      <c r="F59" s="42">
        <v>418098.82236328383</v>
      </c>
      <c r="G59" s="42">
        <v>422189.9828433111</v>
      </c>
      <c r="H59" s="42">
        <v>443078.34460206405</v>
      </c>
    </row>
    <row r="60" spans="1:8" outlineLevel="1" x14ac:dyDescent="0.2">
      <c r="A60" s="19"/>
      <c r="B60" s="15"/>
      <c r="C60" s="15" t="s">
        <v>1236</v>
      </c>
      <c r="D60" s="42">
        <v>99850.33717648311</v>
      </c>
      <c r="E60" s="42">
        <v>103538.58520339637</v>
      </c>
      <c r="F60" s="42">
        <v>118059.29709093446</v>
      </c>
      <c r="G60" s="42">
        <v>117881.5981780163</v>
      </c>
      <c r="H60" s="42">
        <v>124102.99709368493</v>
      </c>
    </row>
    <row r="61" spans="1:8" outlineLevel="1" x14ac:dyDescent="0.2">
      <c r="A61" s="19"/>
      <c r="B61" s="15"/>
      <c r="C61" s="15" t="s">
        <v>1237</v>
      </c>
      <c r="D61" s="42"/>
      <c r="E61" s="42"/>
      <c r="F61" s="42"/>
      <c r="G61" s="42"/>
      <c r="H61" s="42"/>
    </row>
    <row r="62" spans="1:8" outlineLevel="1" x14ac:dyDescent="0.2">
      <c r="A62" s="19"/>
      <c r="B62" s="15"/>
      <c r="C62" s="15" t="s">
        <v>1238</v>
      </c>
      <c r="D62" s="42"/>
      <c r="E62" s="42"/>
      <c r="F62" s="42"/>
      <c r="G62" s="42"/>
      <c r="H62" s="42"/>
    </row>
    <row r="63" spans="1:8" outlineLevel="1" x14ac:dyDescent="0.2">
      <c r="A63" s="19"/>
      <c r="B63" s="333" t="s">
        <v>1225</v>
      </c>
      <c r="C63" s="15"/>
      <c r="D63" s="325"/>
      <c r="E63" s="325"/>
      <c r="F63" s="325"/>
      <c r="G63" s="325"/>
      <c r="H63" s="325"/>
    </row>
    <row r="64" spans="1:8" outlineLevel="1" x14ac:dyDescent="0.2">
      <c r="A64" s="19"/>
      <c r="B64" s="15"/>
      <c r="C64" s="15" t="s">
        <v>1232</v>
      </c>
      <c r="D64" s="42"/>
      <c r="E64" s="42"/>
      <c r="F64" s="42"/>
      <c r="G64" s="42"/>
      <c r="H64" s="42"/>
    </row>
    <row r="65" spans="1:8" outlineLevel="1" x14ac:dyDescent="0.2">
      <c r="A65" s="19"/>
      <c r="B65" s="15"/>
      <c r="C65" s="15" t="s">
        <v>1234</v>
      </c>
      <c r="D65" s="42"/>
      <c r="E65" s="42"/>
      <c r="F65" s="42"/>
      <c r="G65" s="42"/>
      <c r="H65" s="42"/>
    </row>
    <row r="66" spans="1:8" outlineLevel="1" x14ac:dyDescent="0.2">
      <c r="A66" s="19"/>
      <c r="B66" s="15"/>
      <c r="C66" s="15" t="s">
        <v>1235</v>
      </c>
      <c r="D66" s="42"/>
      <c r="E66" s="42"/>
      <c r="F66" s="42"/>
      <c r="G66" s="42"/>
      <c r="H66" s="42"/>
    </row>
    <row r="67" spans="1:8" outlineLevel="1" x14ac:dyDescent="0.2">
      <c r="A67" s="19"/>
      <c r="B67" s="15"/>
      <c r="C67" s="15" t="s">
        <v>1236</v>
      </c>
      <c r="D67" s="42"/>
      <c r="E67" s="42"/>
      <c r="F67" s="42"/>
      <c r="G67" s="42"/>
      <c r="H67" s="42"/>
    </row>
    <row r="68" spans="1:8" outlineLevel="1" x14ac:dyDescent="0.2">
      <c r="A68" s="19"/>
      <c r="B68" s="15"/>
      <c r="C68" s="15" t="s">
        <v>1237</v>
      </c>
      <c r="D68" s="42"/>
      <c r="E68" s="42"/>
      <c r="F68" s="42"/>
      <c r="G68" s="42"/>
      <c r="H68" s="42"/>
    </row>
    <row r="69" spans="1:8" outlineLevel="1" x14ac:dyDescent="0.2">
      <c r="A69" s="19"/>
      <c r="B69" s="15"/>
      <c r="C69" s="15" t="s">
        <v>1238</v>
      </c>
      <c r="D69" s="42"/>
      <c r="E69" s="42"/>
      <c r="F69" s="42"/>
      <c r="G69" s="42"/>
      <c r="H69" s="42"/>
    </row>
    <row r="70" spans="1:8" outlineLevel="1" x14ac:dyDescent="0.2">
      <c r="A70" s="19"/>
      <c r="B70" s="333" t="s">
        <v>1226</v>
      </c>
      <c r="C70" s="15"/>
      <c r="D70" s="325"/>
      <c r="E70" s="325"/>
      <c r="F70" s="325"/>
      <c r="G70" s="325"/>
      <c r="H70" s="325"/>
    </row>
    <row r="71" spans="1:8" outlineLevel="1" x14ac:dyDescent="0.2">
      <c r="A71" s="19"/>
      <c r="B71" s="15"/>
      <c r="C71" s="15" t="s">
        <v>1232</v>
      </c>
      <c r="D71" s="42"/>
      <c r="E71" s="42"/>
      <c r="F71" s="42"/>
      <c r="G71" s="42"/>
      <c r="H71" s="42"/>
    </row>
    <row r="72" spans="1:8" outlineLevel="1" x14ac:dyDescent="0.2">
      <c r="A72" s="19"/>
      <c r="B72" s="15"/>
      <c r="C72" s="15" t="s">
        <v>1234</v>
      </c>
      <c r="D72" s="42"/>
      <c r="E72" s="42"/>
      <c r="F72" s="42"/>
      <c r="G72" s="42"/>
      <c r="H72" s="42"/>
    </row>
    <row r="73" spans="1:8" outlineLevel="1" x14ac:dyDescent="0.2">
      <c r="A73" s="19"/>
      <c r="B73" s="15"/>
      <c r="C73" s="15" t="s">
        <v>1235</v>
      </c>
      <c r="D73" s="42"/>
      <c r="E73" s="42"/>
      <c r="F73" s="42"/>
      <c r="G73" s="42"/>
      <c r="H73" s="42"/>
    </row>
    <row r="74" spans="1:8" outlineLevel="1" x14ac:dyDescent="0.2">
      <c r="A74" s="19"/>
      <c r="B74" s="15"/>
      <c r="C74" s="15" t="s">
        <v>1236</v>
      </c>
      <c r="D74" s="42"/>
      <c r="E74" s="42"/>
      <c r="F74" s="42"/>
      <c r="G74" s="42"/>
      <c r="H74" s="42"/>
    </row>
    <row r="75" spans="1:8" outlineLevel="1" x14ac:dyDescent="0.2">
      <c r="A75" s="19"/>
      <c r="B75" s="15"/>
      <c r="C75" s="15" t="s">
        <v>1237</v>
      </c>
      <c r="D75" s="42"/>
      <c r="E75" s="42"/>
      <c r="F75" s="42"/>
      <c r="G75" s="42"/>
      <c r="H75" s="42"/>
    </row>
    <row r="76" spans="1:8" outlineLevel="1" x14ac:dyDescent="0.2">
      <c r="A76" s="19"/>
      <c r="B76" s="15"/>
      <c r="C76" s="15" t="s">
        <v>1238</v>
      </c>
      <c r="D76" s="42"/>
      <c r="E76" s="42"/>
      <c r="F76" s="42"/>
      <c r="G76" s="42"/>
      <c r="H76" s="42"/>
    </row>
    <row r="77" spans="1:8" ht="16" x14ac:dyDescent="0.2">
      <c r="A77" s="365" t="s">
        <v>1260</v>
      </c>
      <c r="B77" s="22"/>
      <c r="C77" s="22"/>
      <c r="D77" s="369">
        <f>SUM(D57:D76)</f>
        <v>1365052.5242481632</v>
      </c>
      <c r="E77" s="369">
        <f t="shared" ref="E77" si="5">SUM(E57:E76)</f>
        <v>1797541.8690085823</v>
      </c>
      <c r="F77" s="369">
        <f t="shared" ref="F77" si="6">SUM(F57:F76)</f>
        <v>1708775.902362053</v>
      </c>
      <c r="G77" s="369">
        <f t="shared" ref="G77" si="7">SUM(G57:G76)</f>
        <v>1748756.1228332489</v>
      </c>
      <c r="H77" s="369">
        <f t="shared" ref="H77" si="8">SUM(H57:H76)</f>
        <v>1811653.2708497827</v>
      </c>
    </row>
    <row r="78" spans="1:8" ht="16" thickBot="1" x14ac:dyDescent="0.25">
      <c r="A78" s="368"/>
      <c r="B78" s="15"/>
      <c r="C78" s="15"/>
      <c r="D78" s="327"/>
      <c r="E78" s="327"/>
      <c r="F78" s="327"/>
      <c r="G78" s="327"/>
      <c r="H78" s="327"/>
    </row>
    <row r="79" spans="1:8" ht="17" thickTop="1" x14ac:dyDescent="0.2">
      <c r="A79" s="365" t="s">
        <v>1261</v>
      </c>
      <c r="B79" s="326"/>
      <c r="C79" s="29"/>
      <c r="D79" s="327"/>
      <c r="E79" s="327"/>
      <c r="F79" s="327"/>
      <c r="G79" s="327"/>
      <c r="H79" s="327"/>
    </row>
    <row r="80" spans="1:8" outlineLevel="1" x14ac:dyDescent="0.2">
      <c r="A80" s="19"/>
      <c r="B80" s="333" t="s">
        <v>1239</v>
      </c>
      <c r="C80" s="16"/>
      <c r="D80" s="364"/>
      <c r="E80" s="364"/>
      <c r="F80" s="364"/>
      <c r="G80" s="364"/>
      <c r="H80" s="364"/>
    </row>
    <row r="81" spans="1:8" outlineLevel="1" x14ac:dyDescent="0.2">
      <c r="A81" s="19"/>
      <c r="B81" s="15"/>
      <c r="C81" s="15" t="s">
        <v>1232</v>
      </c>
      <c r="D81" s="42"/>
      <c r="E81" s="42"/>
      <c r="F81" s="42"/>
      <c r="G81" s="42"/>
      <c r="H81" s="42"/>
    </row>
    <row r="82" spans="1:8" outlineLevel="1" x14ac:dyDescent="0.2">
      <c r="A82" s="19"/>
      <c r="B82" s="15"/>
      <c r="C82" s="15" t="s">
        <v>1234</v>
      </c>
      <c r="D82" s="42"/>
      <c r="E82" s="42"/>
      <c r="F82" s="42"/>
      <c r="G82" s="42"/>
      <c r="H82" s="42"/>
    </row>
    <row r="83" spans="1:8" outlineLevel="1" x14ac:dyDescent="0.2">
      <c r="A83" s="19"/>
      <c r="B83" s="15"/>
      <c r="C83" s="15" t="s">
        <v>1235</v>
      </c>
      <c r="D83" s="42"/>
      <c r="E83" s="42"/>
      <c r="F83" s="42"/>
      <c r="G83" s="42"/>
      <c r="H83" s="42"/>
    </row>
    <row r="84" spans="1:8" outlineLevel="1" x14ac:dyDescent="0.2">
      <c r="A84" s="19"/>
      <c r="B84" s="15"/>
      <c r="C84" s="15" t="s">
        <v>1236</v>
      </c>
      <c r="D84" s="42"/>
      <c r="E84" s="42"/>
      <c r="F84" s="42"/>
      <c r="G84" s="42"/>
      <c r="H84" s="42"/>
    </row>
    <row r="85" spans="1:8" outlineLevel="1" x14ac:dyDescent="0.2">
      <c r="A85" s="19"/>
      <c r="B85" s="15"/>
      <c r="C85" s="15" t="s">
        <v>1237</v>
      </c>
      <c r="D85" s="42"/>
      <c r="E85" s="42"/>
      <c r="F85" s="42"/>
      <c r="G85" s="42"/>
      <c r="H85" s="42"/>
    </row>
    <row r="86" spans="1:8" outlineLevel="1" x14ac:dyDescent="0.2">
      <c r="A86" s="19"/>
      <c r="B86" s="15"/>
      <c r="C86" s="15" t="s">
        <v>1238</v>
      </c>
      <c r="D86" s="42"/>
      <c r="E86" s="42"/>
      <c r="F86" s="42"/>
      <c r="G86" s="42"/>
      <c r="H86" s="42"/>
    </row>
    <row r="87" spans="1:8" outlineLevel="1" x14ac:dyDescent="0.2">
      <c r="A87" s="19"/>
      <c r="B87" s="333" t="s">
        <v>1225</v>
      </c>
      <c r="C87" s="15"/>
      <c r="D87" s="325"/>
      <c r="E87" s="325"/>
      <c r="F87" s="325"/>
      <c r="G87" s="325"/>
      <c r="H87" s="325"/>
    </row>
    <row r="88" spans="1:8" outlineLevel="1" x14ac:dyDescent="0.2">
      <c r="A88" s="19"/>
      <c r="B88" s="15"/>
      <c r="C88" s="15" t="s">
        <v>1232</v>
      </c>
      <c r="D88" s="42"/>
      <c r="E88" s="42"/>
      <c r="F88" s="42"/>
      <c r="G88" s="42"/>
      <c r="H88" s="42"/>
    </row>
    <row r="89" spans="1:8" outlineLevel="1" x14ac:dyDescent="0.2">
      <c r="A89" s="19"/>
      <c r="B89" s="15"/>
      <c r="C89" s="15" t="s">
        <v>1234</v>
      </c>
      <c r="D89" s="42"/>
      <c r="E89" s="42"/>
      <c r="F89" s="42"/>
      <c r="G89" s="42"/>
      <c r="H89" s="42"/>
    </row>
    <row r="90" spans="1:8" outlineLevel="1" x14ac:dyDescent="0.2">
      <c r="A90" s="19"/>
      <c r="B90" s="15"/>
      <c r="C90" s="15" t="s">
        <v>1235</v>
      </c>
      <c r="D90" s="42"/>
      <c r="E90" s="42"/>
      <c r="F90" s="42"/>
      <c r="G90" s="42"/>
      <c r="H90" s="42"/>
    </row>
    <row r="91" spans="1:8" outlineLevel="1" x14ac:dyDescent="0.2">
      <c r="A91" s="19"/>
      <c r="B91" s="15"/>
      <c r="C91" s="15" t="s">
        <v>1236</v>
      </c>
      <c r="D91" s="42"/>
      <c r="E91" s="42"/>
      <c r="F91" s="42"/>
      <c r="G91" s="42"/>
      <c r="H91" s="42"/>
    </row>
    <row r="92" spans="1:8" outlineLevel="1" x14ac:dyDescent="0.2">
      <c r="A92" s="19"/>
      <c r="B92" s="15"/>
      <c r="C92" s="15" t="s">
        <v>1237</v>
      </c>
      <c r="D92" s="42"/>
      <c r="E92" s="42"/>
      <c r="F92" s="42"/>
      <c r="G92" s="42"/>
      <c r="H92" s="42"/>
    </row>
    <row r="93" spans="1:8" outlineLevel="1" x14ac:dyDescent="0.2">
      <c r="A93" s="19"/>
      <c r="B93" s="15"/>
      <c r="C93" s="15" t="s">
        <v>1238</v>
      </c>
      <c r="D93" s="42"/>
      <c r="E93" s="42"/>
      <c r="F93" s="42"/>
      <c r="G93" s="42"/>
      <c r="H93" s="42"/>
    </row>
    <row r="94" spans="1:8" outlineLevel="1" x14ac:dyDescent="0.2">
      <c r="A94" s="19"/>
      <c r="B94" s="333" t="s">
        <v>1226</v>
      </c>
      <c r="C94" s="15"/>
      <c r="D94" s="325"/>
      <c r="E94" s="325"/>
      <c r="F94" s="325"/>
      <c r="G94" s="325"/>
      <c r="H94" s="325"/>
    </row>
    <row r="95" spans="1:8" outlineLevel="1" x14ac:dyDescent="0.2">
      <c r="A95" s="19"/>
      <c r="B95" s="15"/>
      <c r="C95" s="15" t="s">
        <v>1232</v>
      </c>
      <c r="D95" s="42"/>
      <c r="E95" s="42"/>
      <c r="F95" s="42"/>
      <c r="G95" s="42"/>
      <c r="H95" s="42"/>
    </row>
    <row r="96" spans="1:8" outlineLevel="1" x14ac:dyDescent="0.2">
      <c r="A96" s="19"/>
      <c r="B96" s="15"/>
      <c r="C96" s="15" t="s">
        <v>1234</v>
      </c>
      <c r="D96" s="42"/>
      <c r="E96" s="42"/>
      <c r="F96" s="42"/>
      <c r="G96" s="42"/>
      <c r="H96" s="42"/>
    </row>
    <row r="97" spans="1:8" outlineLevel="1" x14ac:dyDescent="0.2">
      <c r="A97" s="19"/>
      <c r="B97" s="15"/>
      <c r="C97" s="15" t="s">
        <v>1235</v>
      </c>
      <c r="D97" s="42"/>
      <c r="E97" s="42"/>
      <c r="F97" s="42"/>
      <c r="G97" s="42"/>
      <c r="H97" s="42"/>
    </row>
    <row r="98" spans="1:8" outlineLevel="1" x14ac:dyDescent="0.2">
      <c r="A98" s="19"/>
      <c r="B98" s="15"/>
      <c r="C98" s="15" t="s">
        <v>1236</v>
      </c>
      <c r="D98" s="42"/>
      <c r="E98" s="42"/>
      <c r="F98" s="42"/>
      <c r="G98" s="42"/>
      <c r="H98" s="42"/>
    </row>
    <row r="99" spans="1:8" outlineLevel="1" x14ac:dyDescent="0.2">
      <c r="A99" s="19"/>
      <c r="B99" s="15"/>
      <c r="C99" s="15" t="s">
        <v>1237</v>
      </c>
      <c r="D99" s="42"/>
      <c r="E99" s="42"/>
      <c r="F99" s="42"/>
      <c r="G99" s="42"/>
      <c r="H99" s="42"/>
    </row>
    <row r="100" spans="1:8" outlineLevel="1" x14ac:dyDescent="0.2">
      <c r="A100" s="19"/>
      <c r="B100" s="15"/>
      <c r="C100" s="15" t="s">
        <v>1238</v>
      </c>
      <c r="D100" s="42"/>
      <c r="E100" s="42"/>
      <c r="F100" s="42"/>
      <c r="G100" s="42"/>
      <c r="H100" s="42"/>
    </row>
    <row r="101" spans="1:8" ht="17" thickBot="1" x14ac:dyDescent="0.25">
      <c r="A101" s="365" t="s">
        <v>1262</v>
      </c>
      <c r="B101" s="22"/>
      <c r="C101" s="22"/>
      <c r="D101" s="369">
        <f>SUM(D81:D100)</f>
        <v>0</v>
      </c>
      <c r="E101" s="369">
        <f t="shared" ref="E101" si="9">SUM(E81:E100)</f>
        <v>0</v>
      </c>
      <c r="F101" s="369">
        <f t="shared" ref="F101" si="10">SUM(F81:F100)</f>
        <v>0</v>
      </c>
      <c r="G101" s="369">
        <f t="shared" ref="G101" si="11">SUM(G81:G100)</f>
        <v>0</v>
      </c>
      <c r="H101" s="369">
        <f t="shared" ref="H101" si="12">SUM(H81:H100)</f>
        <v>0</v>
      </c>
    </row>
    <row r="102" spans="1:8" ht="17" thickTop="1" thickBot="1" x14ac:dyDescent="0.25">
      <c r="A102" s="328"/>
      <c r="B102" s="329"/>
      <c r="C102" s="329"/>
      <c r="D102" s="330"/>
      <c r="E102" s="330"/>
      <c r="F102" s="330"/>
      <c r="G102" s="330"/>
      <c r="H102" s="330"/>
    </row>
    <row r="103" spans="1:8" ht="17" thickTop="1" x14ac:dyDescent="0.2">
      <c r="A103" s="365" t="s">
        <v>1254</v>
      </c>
      <c r="B103" s="326"/>
      <c r="C103" s="29"/>
      <c r="D103" s="327"/>
      <c r="E103" s="327"/>
      <c r="F103" s="327"/>
      <c r="G103" s="327"/>
      <c r="H103" s="327"/>
    </row>
    <row r="104" spans="1:8" outlineLevel="1" x14ac:dyDescent="0.2">
      <c r="A104" s="19"/>
      <c r="B104" s="333" t="s">
        <v>1239</v>
      </c>
      <c r="C104" s="16"/>
      <c r="D104" s="364"/>
      <c r="E104" s="364"/>
      <c r="F104" s="364"/>
      <c r="G104" s="364"/>
      <c r="H104" s="364"/>
    </row>
    <row r="105" spans="1:8" outlineLevel="1" x14ac:dyDescent="0.2">
      <c r="A105" s="19"/>
      <c r="B105" s="15"/>
      <c r="C105" s="15" t="s">
        <v>1232</v>
      </c>
      <c r="D105" s="42"/>
      <c r="E105" s="42"/>
      <c r="F105" s="42"/>
      <c r="G105" s="42"/>
      <c r="H105" s="42"/>
    </row>
    <row r="106" spans="1:8" outlineLevel="1" x14ac:dyDescent="0.2">
      <c r="A106" s="19"/>
      <c r="B106" s="15"/>
      <c r="C106" s="15" t="s">
        <v>1234</v>
      </c>
      <c r="D106" s="42"/>
      <c r="E106" s="42"/>
      <c r="F106" s="42"/>
      <c r="G106" s="42"/>
      <c r="H106" s="42"/>
    </row>
    <row r="107" spans="1:8" outlineLevel="1" x14ac:dyDescent="0.2">
      <c r="A107" s="19"/>
      <c r="B107" s="15"/>
      <c r="C107" s="15" t="s">
        <v>1235</v>
      </c>
      <c r="D107" s="42"/>
      <c r="E107" s="42"/>
      <c r="F107" s="42"/>
      <c r="G107" s="42"/>
      <c r="H107" s="42"/>
    </row>
    <row r="108" spans="1:8" outlineLevel="1" x14ac:dyDescent="0.2">
      <c r="A108" s="19"/>
      <c r="B108" s="15"/>
      <c r="C108" s="15" t="s">
        <v>1236</v>
      </c>
      <c r="D108" s="42"/>
      <c r="E108" s="42"/>
      <c r="F108" s="42"/>
      <c r="G108" s="42"/>
      <c r="H108" s="42"/>
    </row>
    <row r="109" spans="1:8" outlineLevel="1" x14ac:dyDescent="0.2">
      <c r="A109" s="19"/>
      <c r="B109" s="15"/>
      <c r="C109" s="15" t="s">
        <v>1237</v>
      </c>
      <c r="D109" s="42"/>
      <c r="E109" s="42"/>
      <c r="F109" s="42"/>
      <c r="G109" s="42"/>
      <c r="H109" s="42"/>
    </row>
    <row r="110" spans="1:8" outlineLevel="1" x14ac:dyDescent="0.2">
      <c r="A110" s="19"/>
      <c r="B110" s="15"/>
      <c r="C110" s="15" t="s">
        <v>1238</v>
      </c>
      <c r="D110" s="42"/>
      <c r="E110" s="42"/>
      <c r="F110" s="42"/>
      <c r="G110" s="42"/>
      <c r="H110" s="42"/>
    </row>
    <row r="111" spans="1:8" outlineLevel="1" x14ac:dyDescent="0.2">
      <c r="A111" s="19"/>
      <c r="B111" s="333" t="s">
        <v>1225</v>
      </c>
      <c r="C111" s="15"/>
      <c r="D111" s="325"/>
      <c r="E111" s="325"/>
      <c r="F111" s="325"/>
      <c r="G111" s="325"/>
      <c r="H111" s="325"/>
    </row>
    <row r="112" spans="1:8" outlineLevel="1" x14ac:dyDescent="0.2">
      <c r="A112" s="19"/>
      <c r="B112" s="15"/>
      <c r="C112" s="15" t="s">
        <v>1232</v>
      </c>
      <c r="D112" s="42"/>
      <c r="E112" s="42"/>
      <c r="F112" s="42"/>
      <c r="G112" s="42"/>
      <c r="H112" s="42"/>
    </row>
    <row r="113" spans="1:8" outlineLevel="1" x14ac:dyDescent="0.2">
      <c r="A113" s="19"/>
      <c r="B113" s="15"/>
      <c r="C113" s="15" t="s">
        <v>1234</v>
      </c>
      <c r="D113" s="42"/>
      <c r="E113" s="42"/>
      <c r="F113" s="42"/>
      <c r="G113" s="42"/>
      <c r="H113" s="42"/>
    </row>
    <row r="114" spans="1:8" outlineLevel="1" x14ac:dyDescent="0.2">
      <c r="A114" s="19"/>
      <c r="B114" s="15"/>
      <c r="C114" s="15" t="s">
        <v>1235</v>
      </c>
      <c r="D114" s="42"/>
      <c r="E114" s="42"/>
      <c r="F114" s="42"/>
      <c r="G114" s="42"/>
      <c r="H114" s="42"/>
    </row>
    <row r="115" spans="1:8" outlineLevel="1" x14ac:dyDescent="0.2">
      <c r="A115" s="19"/>
      <c r="B115" s="15"/>
      <c r="C115" s="15" t="s">
        <v>1236</v>
      </c>
      <c r="D115" s="42"/>
      <c r="E115" s="42"/>
      <c r="F115" s="42"/>
      <c r="G115" s="42"/>
      <c r="H115" s="42"/>
    </row>
    <row r="116" spans="1:8" outlineLevel="1" x14ac:dyDescent="0.2">
      <c r="A116" s="19"/>
      <c r="B116" s="15"/>
      <c r="C116" s="15" t="s">
        <v>1237</v>
      </c>
      <c r="D116" s="42"/>
      <c r="E116" s="42"/>
      <c r="F116" s="42"/>
      <c r="G116" s="42"/>
      <c r="H116" s="42"/>
    </row>
    <row r="117" spans="1:8" outlineLevel="1" x14ac:dyDescent="0.2">
      <c r="A117" s="19"/>
      <c r="B117" s="15"/>
      <c r="C117" s="15" t="s">
        <v>1238</v>
      </c>
      <c r="D117" s="42"/>
      <c r="E117" s="42"/>
      <c r="F117" s="42"/>
      <c r="G117" s="42"/>
      <c r="H117" s="42"/>
    </row>
    <row r="118" spans="1:8" outlineLevel="1" x14ac:dyDescent="0.2">
      <c r="A118" s="19"/>
      <c r="B118" s="333" t="s">
        <v>1226</v>
      </c>
      <c r="C118" s="15"/>
      <c r="D118" s="325"/>
      <c r="E118" s="325"/>
      <c r="F118" s="325"/>
      <c r="G118" s="325"/>
      <c r="H118" s="325"/>
    </row>
    <row r="119" spans="1:8" outlineLevel="1" x14ac:dyDescent="0.2">
      <c r="A119" s="19"/>
      <c r="B119" s="15"/>
      <c r="C119" s="15" t="s">
        <v>1232</v>
      </c>
      <c r="D119" s="42"/>
      <c r="E119" s="42"/>
      <c r="F119" s="42"/>
      <c r="G119" s="42"/>
      <c r="H119" s="42"/>
    </row>
    <row r="120" spans="1:8" outlineLevel="1" x14ac:dyDescent="0.2">
      <c r="A120" s="19"/>
      <c r="B120" s="15"/>
      <c r="C120" s="15" t="s">
        <v>1234</v>
      </c>
      <c r="D120" s="42"/>
      <c r="E120" s="42"/>
      <c r="F120" s="42"/>
      <c r="G120" s="42"/>
      <c r="H120" s="42"/>
    </row>
    <row r="121" spans="1:8" outlineLevel="1" x14ac:dyDescent="0.2">
      <c r="A121" s="19"/>
      <c r="B121" s="15"/>
      <c r="C121" s="15" t="s">
        <v>1235</v>
      </c>
      <c r="D121" s="42"/>
      <c r="E121" s="42"/>
      <c r="F121" s="42"/>
      <c r="G121" s="42"/>
      <c r="H121" s="42"/>
    </row>
    <row r="122" spans="1:8" outlineLevel="1" x14ac:dyDescent="0.2">
      <c r="A122" s="19"/>
      <c r="B122" s="15"/>
      <c r="C122" s="15" t="s">
        <v>1236</v>
      </c>
      <c r="D122" s="42"/>
      <c r="E122" s="42"/>
      <c r="F122" s="42"/>
      <c r="G122" s="42"/>
      <c r="H122" s="42"/>
    </row>
    <row r="123" spans="1:8" outlineLevel="1" x14ac:dyDescent="0.2">
      <c r="A123" s="19"/>
      <c r="B123" s="15"/>
      <c r="C123" s="15" t="s">
        <v>1237</v>
      </c>
      <c r="D123" s="42"/>
      <c r="E123" s="42"/>
      <c r="F123" s="42"/>
      <c r="G123" s="42"/>
      <c r="H123" s="42"/>
    </row>
    <row r="124" spans="1:8" outlineLevel="1" x14ac:dyDescent="0.2">
      <c r="A124" s="19"/>
      <c r="B124" s="15"/>
      <c r="C124" s="15" t="s">
        <v>1238</v>
      </c>
      <c r="D124" s="42"/>
      <c r="E124" s="42"/>
      <c r="F124" s="42"/>
      <c r="G124" s="42"/>
      <c r="H124" s="42"/>
    </row>
    <row r="125" spans="1:8" ht="17" thickBot="1" x14ac:dyDescent="0.25">
      <c r="A125" s="365" t="s">
        <v>1255</v>
      </c>
      <c r="B125" s="22"/>
      <c r="C125" s="22"/>
      <c r="D125" s="369">
        <f>SUM(D105:D124)</f>
        <v>0</v>
      </c>
      <c r="E125" s="369">
        <f t="shared" ref="E125" si="13">SUM(E105:E124)</f>
        <v>0</v>
      </c>
      <c r="F125" s="369">
        <f t="shared" ref="F125" si="14">SUM(F105:F124)</f>
        <v>0</v>
      </c>
      <c r="G125" s="369">
        <f t="shared" ref="G125" si="15">SUM(G105:G124)</f>
        <v>0</v>
      </c>
      <c r="H125" s="369">
        <f>SUM(H105:H124)</f>
        <v>0</v>
      </c>
    </row>
    <row r="126" spans="1:8" ht="16" thickTop="1" x14ac:dyDescent="0.2">
      <c r="A126" s="328"/>
      <c r="B126" s="329"/>
      <c r="C126" s="331"/>
      <c r="D126" s="330"/>
      <c r="E126" s="330"/>
      <c r="F126" s="330"/>
      <c r="G126" s="330"/>
      <c r="H126" s="330"/>
    </row>
    <row r="127" spans="1:8" ht="16" x14ac:dyDescent="0.2">
      <c r="A127" s="365" t="s">
        <v>1256</v>
      </c>
      <c r="B127" s="12"/>
      <c r="C127" s="13"/>
      <c r="D127" s="324"/>
      <c r="E127" s="324"/>
      <c r="F127" s="324"/>
      <c r="G127" s="324"/>
      <c r="H127" s="324"/>
    </row>
    <row r="128" spans="1:8" outlineLevel="1" x14ac:dyDescent="0.2">
      <c r="A128" s="19"/>
      <c r="B128" s="333" t="s">
        <v>1239</v>
      </c>
      <c r="C128" s="16"/>
      <c r="D128" s="364"/>
      <c r="E128" s="364"/>
      <c r="F128" s="364"/>
      <c r="G128" s="364"/>
      <c r="H128" s="364"/>
    </row>
    <row r="129" spans="1:8" outlineLevel="1" x14ac:dyDescent="0.2">
      <c r="A129" s="19"/>
      <c r="B129" s="15"/>
      <c r="C129" s="15" t="s">
        <v>1232</v>
      </c>
      <c r="D129" s="42"/>
      <c r="E129" s="42"/>
      <c r="F129" s="42"/>
      <c r="G129" s="42"/>
      <c r="H129" s="42"/>
    </row>
    <row r="130" spans="1:8" outlineLevel="1" x14ac:dyDescent="0.2">
      <c r="A130" s="19"/>
      <c r="B130" s="15"/>
      <c r="C130" s="15" t="s">
        <v>1234</v>
      </c>
      <c r="D130" s="42"/>
      <c r="E130" s="42"/>
      <c r="F130" s="42"/>
      <c r="G130" s="42"/>
      <c r="H130" s="42"/>
    </row>
    <row r="131" spans="1:8" outlineLevel="1" x14ac:dyDescent="0.2">
      <c r="A131" s="19"/>
      <c r="B131" s="15"/>
      <c r="C131" s="15" t="s">
        <v>1235</v>
      </c>
      <c r="D131" s="42"/>
      <c r="E131" s="42"/>
      <c r="F131" s="42"/>
      <c r="G131" s="42"/>
      <c r="H131" s="42"/>
    </row>
    <row r="132" spans="1:8" outlineLevel="1" x14ac:dyDescent="0.2">
      <c r="A132" s="19"/>
      <c r="B132" s="15"/>
      <c r="C132" s="15" t="s">
        <v>1236</v>
      </c>
      <c r="D132" s="42"/>
      <c r="E132" s="42"/>
      <c r="F132" s="42"/>
      <c r="G132" s="42"/>
      <c r="H132" s="42"/>
    </row>
    <row r="133" spans="1:8" outlineLevel="1" x14ac:dyDescent="0.2">
      <c r="A133" s="19"/>
      <c r="B133" s="15"/>
      <c r="C133" s="15" t="s">
        <v>1237</v>
      </c>
      <c r="D133" s="42"/>
      <c r="E133" s="42"/>
      <c r="F133" s="42"/>
      <c r="G133" s="42"/>
      <c r="H133" s="42"/>
    </row>
    <row r="134" spans="1:8" outlineLevel="1" x14ac:dyDescent="0.2">
      <c r="A134" s="19"/>
      <c r="B134" s="15"/>
      <c r="C134" s="15" t="s">
        <v>1238</v>
      </c>
      <c r="D134" s="42"/>
      <c r="E134" s="42"/>
      <c r="F134" s="42"/>
      <c r="G134" s="42"/>
      <c r="H134" s="42"/>
    </row>
    <row r="135" spans="1:8" outlineLevel="1" x14ac:dyDescent="0.2">
      <c r="A135" s="19"/>
      <c r="B135" s="333" t="s">
        <v>1225</v>
      </c>
      <c r="C135" s="15"/>
      <c r="D135" s="325"/>
      <c r="E135" s="325"/>
      <c r="F135" s="325"/>
      <c r="G135" s="325"/>
      <c r="H135" s="325"/>
    </row>
    <row r="136" spans="1:8" outlineLevel="1" x14ac:dyDescent="0.2">
      <c r="A136" s="19"/>
      <c r="B136" s="15"/>
      <c r="C136" s="15" t="s">
        <v>1232</v>
      </c>
      <c r="D136" s="42"/>
      <c r="E136" s="42"/>
      <c r="F136" s="42"/>
      <c r="G136" s="42"/>
      <c r="H136" s="42"/>
    </row>
    <row r="137" spans="1:8" outlineLevel="1" x14ac:dyDescent="0.2">
      <c r="A137" s="19"/>
      <c r="B137" s="15"/>
      <c r="C137" s="15" t="s">
        <v>1234</v>
      </c>
      <c r="D137" s="42"/>
      <c r="E137" s="42"/>
      <c r="F137" s="42"/>
      <c r="G137" s="42"/>
      <c r="H137" s="42"/>
    </row>
    <row r="138" spans="1:8" outlineLevel="1" x14ac:dyDescent="0.2">
      <c r="A138" s="19"/>
      <c r="B138" s="15"/>
      <c r="C138" s="15" t="s">
        <v>1235</v>
      </c>
      <c r="D138" s="42"/>
      <c r="E138" s="42"/>
      <c r="F138" s="42"/>
      <c r="G138" s="42"/>
      <c r="H138" s="42"/>
    </row>
    <row r="139" spans="1:8" outlineLevel="1" x14ac:dyDescent="0.2">
      <c r="A139" s="19"/>
      <c r="B139" s="15"/>
      <c r="C139" s="15" t="s">
        <v>1236</v>
      </c>
      <c r="D139" s="42"/>
      <c r="E139" s="42"/>
      <c r="F139" s="42"/>
      <c r="G139" s="42"/>
      <c r="H139" s="42"/>
    </row>
    <row r="140" spans="1:8" outlineLevel="1" x14ac:dyDescent="0.2">
      <c r="A140" s="19"/>
      <c r="B140" s="15"/>
      <c r="C140" s="15" t="s">
        <v>1237</v>
      </c>
      <c r="D140" s="42"/>
      <c r="E140" s="42"/>
      <c r="F140" s="42"/>
      <c r="G140" s="42"/>
      <c r="H140" s="42"/>
    </row>
    <row r="141" spans="1:8" outlineLevel="1" x14ac:dyDescent="0.2">
      <c r="A141" s="19"/>
      <c r="B141" s="15"/>
      <c r="C141" s="15" t="s">
        <v>1238</v>
      </c>
      <c r="D141" s="42"/>
      <c r="E141" s="42"/>
      <c r="F141" s="42"/>
      <c r="G141" s="42"/>
      <c r="H141" s="42"/>
    </row>
    <row r="142" spans="1:8" outlineLevel="1" x14ac:dyDescent="0.2">
      <c r="A142" s="19"/>
      <c r="B142" s="333" t="s">
        <v>1226</v>
      </c>
      <c r="C142" s="15"/>
      <c r="D142" s="325"/>
      <c r="E142" s="325"/>
      <c r="F142" s="325"/>
      <c r="G142" s="325"/>
      <c r="H142" s="325"/>
    </row>
    <row r="143" spans="1:8" outlineLevel="1" x14ac:dyDescent="0.2">
      <c r="A143" s="19"/>
      <c r="B143" s="15"/>
      <c r="C143" s="15" t="s">
        <v>1232</v>
      </c>
      <c r="D143" s="42"/>
      <c r="E143" s="42"/>
      <c r="F143" s="42"/>
      <c r="G143" s="42"/>
      <c r="H143" s="42"/>
    </row>
    <row r="144" spans="1:8" outlineLevel="1" x14ac:dyDescent="0.2">
      <c r="A144" s="19"/>
      <c r="B144" s="15"/>
      <c r="C144" s="15" t="s">
        <v>1234</v>
      </c>
      <c r="D144" s="42"/>
      <c r="E144" s="42"/>
      <c r="F144" s="42"/>
      <c r="G144" s="42"/>
      <c r="H144" s="42"/>
    </row>
    <row r="145" spans="1:8" outlineLevel="1" x14ac:dyDescent="0.2">
      <c r="A145" s="19"/>
      <c r="B145" s="15"/>
      <c r="C145" s="15" t="s">
        <v>1235</v>
      </c>
      <c r="D145" s="42"/>
      <c r="E145" s="42"/>
      <c r="F145" s="42"/>
      <c r="G145" s="42"/>
      <c r="H145" s="42"/>
    </row>
    <row r="146" spans="1:8" outlineLevel="1" x14ac:dyDescent="0.2">
      <c r="A146" s="19"/>
      <c r="B146" s="15"/>
      <c r="C146" s="15" t="s">
        <v>1236</v>
      </c>
      <c r="D146" s="42"/>
      <c r="E146" s="42"/>
      <c r="F146" s="42"/>
      <c r="G146" s="42"/>
      <c r="H146" s="42"/>
    </row>
    <row r="147" spans="1:8" outlineLevel="1" x14ac:dyDescent="0.2">
      <c r="A147" s="19"/>
      <c r="B147" s="15"/>
      <c r="C147" s="15" t="s">
        <v>1237</v>
      </c>
      <c r="D147" s="42"/>
      <c r="E147" s="42"/>
      <c r="F147" s="42"/>
      <c r="G147" s="42"/>
      <c r="H147" s="42"/>
    </row>
    <row r="148" spans="1:8" outlineLevel="1" x14ac:dyDescent="0.2">
      <c r="A148" s="19"/>
      <c r="B148" s="15"/>
      <c r="C148" s="15" t="s">
        <v>1238</v>
      </c>
      <c r="D148" s="42"/>
      <c r="E148" s="42"/>
      <c r="F148" s="42"/>
      <c r="G148" s="42"/>
      <c r="H148" s="42"/>
    </row>
    <row r="149" spans="1:8" ht="16" x14ac:dyDescent="0.2">
      <c r="A149" s="365" t="s">
        <v>1263</v>
      </c>
      <c r="B149" s="22"/>
      <c r="C149" s="22"/>
      <c r="D149" s="369">
        <f>SUM(D129:D148)</f>
        <v>0</v>
      </c>
      <c r="E149" s="369">
        <f t="shared" ref="E149" si="16">SUM(E129:E148)</f>
        <v>0</v>
      </c>
      <c r="F149" s="369">
        <f t="shared" ref="F149" si="17">SUM(F129:F148)</f>
        <v>0</v>
      </c>
      <c r="G149" s="369">
        <f t="shared" ref="G149" si="18">SUM(G129:G148)</f>
        <v>0</v>
      </c>
      <c r="H149" s="369">
        <f t="shared" ref="H149" si="19">SUM(H129:H148)</f>
        <v>0</v>
      </c>
    </row>
    <row r="150" spans="1:8" ht="16" x14ac:dyDescent="0.2">
      <c r="A150" s="365"/>
      <c r="B150" s="22"/>
      <c r="C150" s="15"/>
      <c r="D150" s="370"/>
      <c r="E150" s="370"/>
      <c r="F150" s="370"/>
      <c r="G150" s="370"/>
      <c r="H150" s="370"/>
    </row>
    <row r="151" spans="1:8" ht="16" x14ac:dyDescent="0.2">
      <c r="A151" s="365" t="s">
        <v>1264</v>
      </c>
      <c r="B151" s="12"/>
      <c r="C151" s="332"/>
      <c r="D151" s="327"/>
      <c r="E151" s="327"/>
      <c r="F151" s="327"/>
      <c r="G151" s="327"/>
      <c r="H151" s="327"/>
    </row>
    <row r="152" spans="1:8" outlineLevel="1" x14ac:dyDescent="0.2">
      <c r="A152" s="19"/>
      <c r="B152" s="333" t="s">
        <v>1239</v>
      </c>
      <c r="C152" s="16"/>
      <c r="D152" s="364"/>
      <c r="E152" s="364"/>
      <c r="F152" s="364"/>
      <c r="G152" s="364"/>
      <c r="H152" s="364"/>
    </row>
    <row r="153" spans="1:8" outlineLevel="1" x14ac:dyDescent="0.2">
      <c r="A153" s="19"/>
      <c r="B153" s="15"/>
      <c r="C153" s="15" t="s">
        <v>1232</v>
      </c>
      <c r="D153" s="42"/>
      <c r="E153" s="42"/>
      <c r="F153" s="42"/>
      <c r="G153" s="42"/>
      <c r="H153" s="42"/>
    </row>
    <row r="154" spans="1:8" outlineLevel="1" x14ac:dyDescent="0.2">
      <c r="A154" s="19"/>
      <c r="B154" s="15"/>
      <c r="C154" s="15" t="s">
        <v>1234</v>
      </c>
      <c r="D154" s="42"/>
      <c r="E154" s="42"/>
      <c r="F154" s="42"/>
      <c r="G154" s="42"/>
      <c r="H154" s="42"/>
    </row>
    <row r="155" spans="1:8" outlineLevel="1" x14ac:dyDescent="0.2">
      <c r="A155" s="19"/>
      <c r="B155" s="15"/>
      <c r="C155" s="15" t="s">
        <v>1235</v>
      </c>
      <c r="D155" s="42"/>
      <c r="E155" s="42"/>
      <c r="F155" s="42"/>
      <c r="G155" s="42"/>
      <c r="H155" s="42"/>
    </row>
    <row r="156" spans="1:8" outlineLevel="1" x14ac:dyDescent="0.2">
      <c r="A156" s="19"/>
      <c r="B156" s="15"/>
      <c r="C156" s="15" t="s">
        <v>1236</v>
      </c>
      <c r="D156" s="42"/>
      <c r="E156" s="42"/>
      <c r="F156" s="42"/>
      <c r="G156" s="42"/>
      <c r="H156" s="42"/>
    </row>
    <row r="157" spans="1:8" outlineLevel="1" x14ac:dyDescent="0.2">
      <c r="A157" s="19"/>
      <c r="B157" s="15"/>
      <c r="C157" s="15" t="s">
        <v>1237</v>
      </c>
      <c r="D157" s="42"/>
      <c r="E157" s="42"/>
      <c r="F157" s="42"/>
      <c r="G157" s="42"/>
      <c r="H157" s="42"/>
    </row>
    <row r="158" spans="1:8" outlineLevel="1" x14ac:dyDescent="0.2">
      <c r="A158" s="19"/>
      <c r="B158" s="15"/>
      <c r="C158" s="15" t="s">
        <v>1238</v>
      </c>
      <c r="D158" s="42"/>
      <c r="E158" s="42"/>
      <c r="F158" s="42"/>
      <c r="G158" s="42"/>
      <c r="H158" s="42"/>
    </row>
    <row r="159" spans="1:8" outlineLevel="1" x14ac:dyDescent="0.2">
      <c r="A159" s="19"/>
      <c r="B159" s="333" t="s">
        <v>1225</v>
      </c>
      <c r="C159" s="15"/>
      <c r="D159" s="325"/>
      <c r="E159" s="325"/>
      <c r="F159" s="325"/>
      <c r="G159" s="325"/>
      <c r="H159" s="325"/>
    </row>
    <row r="160" spans="1:8" outlineLevel="1" x14ac:dyDescent="0.2">
      <c r="A160" s="19"/>
      <c r="B160" s="15"/>
      <c r="C160" s="15" t="s">
        <v>1232</v>
      </c>
      <c r="D160" s="42"/>
      <c r="E160" s="42"/>
      <c r="F160" s="42"/>
      <c r="G160" s="42"/>
      <c r="H160" s="42"/>
    </row>
    <row r="161" spans="1:8" outlineLevel="1" x14ac:dyDescent="0.2">
      <c r="A161" s="19"/>
      <c r="B161" s="15"/>
      <c r="C161" s="15" t="s">
        <v>1234</v>
      </c>
      <c r="D161" s="42"/>
      <c r="E161" s="42"/>
      <c r="F161" s="42"/>
      <c r="G161" s="42"/>
      <c r="H161" s="42"/>
    </row>
    <row r="162" spans="1:8" outlineLevel="1" x14ac:dyDescent="0.2">
      <c r="A162" s="19"/>
      <c r="B162" s="15"/>
      <c r="C162" s="15" t="s">
        <v>1235</v>
      </c>
      <c r="D162" s="42"/>
      <c r="E162" s="42"/>
      <c r="F162" s="42"/>
      <c r="G162" s="42"/>
      <c r="H162" s="42"/>
    </row>
    <row r="163" spans="1:8" outlineLevel="1" x14ac:dyDescent="0.2">
      <c r="A163" s="19"/>
      <c r="B163" s="15"/>
      <c r="C163" s="15" t="s">
        <v>1236</v>
      </c>
      <c r="D163" s="42"/>
      <c r="E163" s="42"/>
      <c r="F163" s="42"/>
      <c r="G163" s="42"/>
      <c r="H163" s="42"/>
    </row>
    <row r="164" spans="1:8" outlineLevel="1" x14ac:dyDescent="0.2">
      <c r="A164" s="19"/>
      <c r="B164" s="15"/>
      <c r="C164" s="15" t="s">
        <v>1237</v>
      </c>
      <c r="D164" s="42"/>
      <c r="E164" s="42"/>
      <c r="F164" s="42"/>
      <c r="G164" s="42"/>
      <c r="H164" s="42"/>
    </row>
    <row r="165" spans="1:8" outlineLevel="1" x14ac:dyDescent="0.2">
      <c r="A165" s="19"/>
      <c r="B165" s="15"/>
      <c r="C165" s="15" t="s">
        <v>1238</v>
      </c>
      <c r="D165" s="42"/>
      <c r="E165" s="42"/>
      <c r="F165" s="42"/>
      <c r="G165" s="42"/>
      <c r="H165" s="42"/>
    </row>
    <row r="166" spans="1:8" outlineLevel="1" x14ac:dyDescent="0.2">
      <c r="A166" s="19"/>
      <c r="B166" s="333" t="s">
        <v>1226</v>
      </c>
      <c r="C166" s="15"/>
      <c r="D166" s="325"/>
      <c r="E166" s="325"/>
      <c r="F166" s="325"/>
      <c r="G166" s="325"/>
      <c r="H166" s="325"/>
    </row>
    <row r="167" spans="1:8" outlineLevel="1" x14ac:dyDescent="0.2">
      <c r="A167" s="19"/>
      <c r="B167" s="15"/>
      <c r="C167" s="15" t="s">
        <v>1232</v>
      </c>
      <c r="D167" s="42"/>
      <c r="E167" s="42"/>
      <c r="F167" s="42"/>
      <c r="G167" s="42"/>
      <c r="H167" s="42"/>
    </row>
    <row r="168" spans="1:8" outlineLevel="1" x14ac:dyDescent="0.2">
      <c r="A168" s="19"/>
      <c r="B168" s="15"/>
      <c r="C168" s="15" t="s">
        <v>1234</v>
      </c>
      <c r="D168" s="42"/>
      <c r="E168" s="42"/>
      <c r="F168" s="42"/>
      <c r="G168" s="42"/>
      <c r="H168" s="42"/>
    </row>
    <row r="169" spans="1:8" outlineLevel="1" x14ac:dyDescent="0.2">
      <c r="A169" s="19"/>
      <c r="B169" s="15"/>
      <c r="C169" s="15" t="s">
        <v>1235</v>
      </c>
      <c r="D169" s="42"/>
      <c r="E169" s="42"/>
      <c r="F169" s="42"/>
      <c r="G169" s="42"/>
      <c r="H169" s="42"/>
    </row>
    <row r="170" spans="1:8" outlineLevel="1" x14ac:dyDescent="0.2">
      <c r="A170" s="19"/>
      <c r="B170" s="15"/>
      <c r="C170" s="15" t="s">
        <v>1236</v>
      </c>
      <c r="D170" s="42"/>
      <c r="E170" s="42"/>
      <c r="F170" s="42"/>
      <c r="G170" s="42"/>
      <c r="H170" s="42"/>
    </row>
    <row r="171" spans="1:8" outlineLevel="1" x14ac:dyDescent="0.2">
      <c r="A171" s="19"/>
      <c r="B171" s="15"/>
      <c r="C171" s="15" t="s">
        <v>1237</v>
      </c>
      <c r="D171" s="42"/>
      <c r="E171" s="42"/>
      <c r="F171" s="42"/>
      <c r="G171" s="42"/>
      <c r="H171" s="42"/>
    </row>
    <row r="172" spans="1:8" outlineLevel="1" x14ac:dyDescent="0.2">
      <c r="A172" s="19"/>
      <c r="B172" s="15"/>
      <c r="C172" s="15" t="s">
        <v>1238</v>
      </c>
      <c r="D172" s="42"/>
      <c r="E172" s="42"/>
      <c r="F172" s="42"/>
      <c r="G172" s="42"/>
      <c r="H172" s="42"/>
    </row>
    <row r="173" spans="1:8" ht="17" thickBot="1" x14ac:dyDescent="0.25">
      <c r="A173" s="365" t="s">
        <v>1267</v>
      </c>
      <c r="B173" s="22"/>
      <c r="C173" s="22"/>
      <c r="D173" s="369">
        <f>SUM(D153:D172)</f>
        <v>0</v>
      </c>
      <c r="E173" s="369">
        <f t="shared" ref="E173" si="20">SUM(E153:E172)</f>
        <v>0</v>
      </c>
      <c r="F173" s="369">
        <f t="shared" ref="F173" si="21">SUM(F153:F172)</f>
        <v>0</v>
      </c>
      <c r="G173" s="369">
        <f t="shared" ref="G173" si="22">SUM(G153:G172)</f>
        <v>0</v>
      </c>
      <c r="H173" s="369">
        <f t="shared" ref="H173" si="23">SUM(H153:H172)</f>
        <v>0</v>
      </c>
    </row>
    <row r="174" spans="1:8" ht="16" thickTop="1" x14ac:dyDescent="0.2">
      <c r="A174" s="328"/>
      <c r="B174" s="328"/>
      <c r="C174" s="328"/>
      <c r="D174" s="330"/>
      <c r="E174" s="330"/>
      <c r="F174" s="330"/>
      <c r="G174" s="330"/>
      <c r="H174" s="330"/>
    </row>
    <row r="175" spans="1:8" ht="16" x14ac:dyDescent="0.2">
      <c r="A175" s="365" t="s">
        <v>1265</v>
      </c>
      <c r="B175" s="333"/>
      <c r="C175" s="332"/>
      <c r="D175" s="324"/>
      <c r="E175" s="324"/>
      <c r="F175" s="324"/>
      <c r="G175" s="324"/>
      <c r="H175" s="324"/>
    </row>
    <row r="176" spans="1:8" outlineLevel="1" x14ac:dyDescent="0.2">
      <c r="A176" s="19"/>
      <c r="B176" s="333" t="s">
        <v>1239</v>
      </c>
      <c r="C176" s="16"/>
      <c r="D176" s="364"/>
      <c r="E176" s="364"/>
      <c r="F176" s="364"/>
      <c r="G176" s="364"/>
      <c r="H176" s="364"/>
    </row>
    <row r="177" spans="1:8" outlineLevel="1" x14ac:dyDescent="0.2">
      <c r="A177" s="19"/>
      <c r="B177" s="15"/>
      <c r="C177" s="15" t="s">
        <v>1232</v>
      </c>
      <c r="D177" s="42"/>
      <c r="E177" s="42"/>
      <c r="F177" s="42"/>
      <c r="G177" s="42"/>
      <c r="H177" s="42"/>
    </row>
    <row r="178" spans="1:8" outlineLevel="1" x14ac:dyDescent="0.2">
      <c r="A178" s="19"/>
      <c r="B178" s="15"/>
      <c r="C178" s="15" t="s">
        <v>1234</v>
      </c>
      <c r="D178" s="42"/>
      <c r="E178" s="42"/>
      <c r="F178" s="42"/>
      <c r="G178" s="42"/>
      <c r="H178" s="42"/>
    </row>
    <row r="179" spans="1:8" outlineLevel="1" x14ac:dyDescent="0.2">
      <c r="A179" s="19"/>
      <c r="B179" s="15"/>
      <c r="C179" s="15" t="s">
        <v>1235</v>
      </c>
      <c r="D179" s="42"/>
      <c r="E179" s="42"/>
      <c r="F179" s="42"/>
      <c r="G179" s="42"/>
      <c r="H179" s="42"/>
    </row>
    <row r="180" spans="1:8" outlineLevel="1" x14ac:dyDescent="0.2">
      <c r="A180" s="19"/>
      <c r="B180" s="15"/>
      <c r="C180" s="15" t="s">
        <v>1236</v>
      </c>
      <c r="D180" s="42"/>
      <c r="E180" s="42"/>
      <c r="F180" s="42"/>
      <c r="G180" s="42"/>
      <c r="H180" s="42"/>
    </row>
    <row r="181" spans="1:8" outlineLevel="1" x14ac:dyDescent="0.2">
      <c r="A181" s="19"/>
      <c r="B181" s="15"/>
      <c r="C181" s="15" t="s">
        <v>1237</v>
      </c>
      <c r="D181" s="42"/>
      <c r="E181" s="42"/>
      <c r="F181" s="42"/>
      <c r="G181" s="42"/>
      <c r="H181" s="42"/>
    </row>
    <row r="182" spans="1:8" outlineLevel="1" x14ac:dyDescent="0.2">
      <c r="A182" s="19"/>
      <c r="B182" s="15"/>
      <c r="C182" s="15" t="s">
        <v>1238</v>
      </c>
      <c r="D182" s="42"/>
      <c r="E182" s="42"/>
      <c r="F182" s="42"/>
      <c r="G182" s="42"/>
      <c r="H182" s="42"/>
    </row>
    <row r="183" spans="1:8" outlineLevel="1" x14ac:dyDescent="0.2">
      <c r="A183" s="19"/>
      <c r="B183" s="333" t="s">
        <v>1225</v>
      </c>
      <c r="C183" s="15"/>
      <c r="D183" s="325"/>
      <c r="E183" s="325"/>
      <c r="F183" s="325"/>
      <c r="G183" s="325"/>
      <c r="H183" s="325"/>
    </row>
    <row r="184" spans="1:8" outlineLevel="1" x14ac:dyDescent="0.2">
      <c r="A184" s="19"/>
      <c r="B184" s="15"/>
      <c r="C184" s="15" t="s">
        <v>1232</v>
      </c>
      <c r="D184" s="42"/>
      <c r="E184" s="42"/>
      <c r="F184" s="42"/>
      <c r="G184" s="42"/>
      <c r="H184" s="42"/>
    </row>
    <row r="185" spans="1:8" outlineLevel="1" x14ac:dyDescent="0.2">
      <c r="A185" s="19"/>
      <c r="B185" s="15"/>
      <c r="C185" s="15" t="s">
        <v>1234</v>
      </c>
      <c r="D185" s="42"/>
      <c r="E185" s="42"/>
      <c r="F185" s="42"/>
      <c r="G185" s="42"/>
      <c r="H185" s="42"/>
    </row>
    <row r="186" spans="1:8" outlineLevel="1" x14ac:dyDescent="0.2">
      <c r="A186" s="19"/>
      <c r="B186" s="15"/>
      <c r="C186" s="15" t="s">
        <v>1235</v>
      </c>
      <c r="D186" s="42"/>
      <c r="E186" s="42"/>
      <c r="F186" s="42"/>
      <c r="G186" s="42"/>
      <c r="H186" s="42"/>
    </row>
    <row r="187" spans="1:8" outlineLevel="1" x14ac:dyDescent="0.2">
      <c r="A187" s="19"/>
      <c r="B187" s="15"/>
      <c r="C187" s="15" t="s">
        <v>1236</v>
      </c>
      <c r="D187" s="42"/>
      <c r="E187" s="42"/>
      <c r="F187" s="42"/>
      <c r="G187" s="42"/>
      <c r="H187" s="42"/>
    </row>
    <row r="188" spans="1:8" outlineLevel="1" x14ac:dyDescent="0.2">
      <c r="A188" s="19"/>
      <c r="B188" s="15"/>
      <c r="C188" s="15" t="s">
        <v>1237</v>
      </c>
      <c r="D188" s="42"/>
      <c r="E188" s="42"/>
      <c r="F188" s="42"/>
      <c r="G188" s="42"/>
      <c r="H188" s="42"/>
    </row>
    <row r="189" spans="1:8" outlineLevel="1" x14ac:dyDescent="0.2">
      <c r="A189" s="19"/>
      <c r="B189" s="15"/>
      <c r="C189" s="15" t="s">
        <v>1238</v>
      </c>
      <c r="D189" s="42"/>
      <c r="E189" s="42"/>
      <c r="F189" s="42"/>
      <c r="G189" s="42"/>
      <c r="H189" s="42"/>
    </row>
    <row r="190" spans="1:8" outlineLevel="1" x14ac:dyDescent="0.2">
      <c r="A190" s="19"/>
      <c r="B190" s="333" t="s">
        <v>1226</v>
      </c>
      <c r="C190" s="15"/>
      <c r="D190" s="325"/>
      <c r="E190" s="325"/>
      <c r="F190" s="325"/>
      <c r="G190" s="325"/>
      <c r="H190" s="325"/>
    </row>
    <row r="191" spans="1:8" outlineLevel="1" x14ac:dyDescent="0.2">
      <c r="A191" s="19"/>
      <c r="B191" s="15"/>
      <c r="C191" s="15" t="s">
        <v>1232</v>
      </c>
      <c r="D191" s="42"/>
      <c r="E191" s="42"/>
      <c r="F191" s="42"/>
      <c r="G191" s="42"/>
      <c r="H191" s="42"/>
    </row>
    <row r="192" spans="1:8" outlineLevel="1" x14ac:dyDescent="0.2">
      <c r="A192" s="19"/>
      <c r="B192" s="15"/>
      <c r="C192" s="15" t="s">
        <v>1234</v>
      </c>
      <c r="D192" s="42"/>
      <c r="E192" s="42"/>
      <c r="F192" s="42"/>
      <c r="G192" s="42"/>
      <c r="H192" s="42"/>
    </row>
    <row r="193" spans="1:8" outlineLevel="1" x14ac:dyDescent="0.2">
      <c r="A193" s="19"/>
      <c r="B193" s="15"/>
      <c r="C193" s="15" t="s">
        <v>1235</v>
      </c>
      <c r="D193" s="42"/>
      <c r="E193" s="42"/>
      <c r="F193" s="42"/>
      <c r="G193" s="42"/>
      <c r="H193" s="42"/>
    </row>
    <row r="194" spans="1:8" outlineLevel="1" x14ac:dyDescent="0.2">
      <c r="A194" s="19"/>
      <c r="B194" s="15"/>
      <c r="C194" s="15" t="s">
        <v>1236</v>
      </c>
      <c r="D194" s="42"/>
      <c r="E194" s="42"/>
      <c r="F194" s="42"/>
      <c r="G194" s="42"/>
      <c r="H194" s="42"/>
    </row>
    <row r="195" spans="1:8" outlineLevel="1" x14ac:dyDescent="0.2">
      <c r="A195" s="19"/>
      <c r="B195" s="15"/>
      <c r="C195" s="15" t="s">
        <v>1237</v>
      </c>
      <c r="D195" s="42"/>
      <c r="E195" s="42"/>
      <c r="F195" s="42"/>
      <c r="G195" s="42"/>
      <c r="H195" s="42"/>
    </row>
    <row r="196" spans="1:8" outlineLevel="1" x14ac:dyDescent="0.2">
      <c r="A196" s="19"/>
      <c r="B196" s="15"/>
      <c r="C196" s="15" t="s">
        <v>1238</v>
      </c>
      <c r="D196" s="42"/>
      <c r="E196" s="42"/>
      <c r="F196" s="42"/>
      <c r="G196" s="42"/>
      <c r="H196" s="42"/>
    </row>
    <row r="197" spans="1:8" ht="16" x14ac:dyDescent="0.2">
      <c r="A197" s="365" t="s">
        <v>1266</v>
      </c>
      <c r="B197" s="22"/>
      <c r="C197" s="22"/>
      <c r="D197" s="369">
        <f>SUM(D177:D196)</f>
        <v>0</v>
      </c>
      <c r="E197" s="369">
        <f t="shared" ref="E197" si="24">SUM(E177:E196)</f>
        <v>0</v>
      </c>
      <c r="F197" s="369">
        <f t="shared" ref="F197" si="25">SUM(F177:F196)</f>
        <v>0</v>
      </c>
      <c r="G197" s="369">
        <f t="shared" ref="G197" si="26">SUM(G177:G196)</f>
        <v>0</v>
      </c>
      <c r="H197" s="369">
        <f t="shared" ref="H197" si="27">SUM(H177:H196)</f>
        <v>0</v>
      </c>
    </row>
    <row r="198" spans="1:8" ht="16" x14ac:dyDescent="0.2">
      <c r="A198" s="365"/>
      <c r="B198" s="15"/>
      <c r="C198" s="15"/>
      <c r="D198" s="370"/>
      <c r="E198" s="370"/>
      <c r="F198" s="370"/>
      <c r="G198" s="370"/>
      <c r="H198" s="370"/>
    </row>
    <row r="199" spans="1:8" ht="16" x14ac:dyDescent="0.2">
      <c r="A199" s="365" t="s">
        <v>1268</v>
      </c>
      <c r="B199" s="333"/>
      <c r="C199" s="332"/>
      <c r="D199" s="324"/>
      <c r="E199" s="324"/>
      <c r="F199" s="324"/>
      <c r="G199" s="324"/>
      <c r="H199" s="324"/>
    </row>
    <row r="200" spans="1:8" outlineLevel="1" x14ac:dyDescent="0.2">
      <c r="A200" s="19"/>
      <c r="B200" s="333" t="s">
        <v>1239</v>
      </c>
      <c r="C200" s="16"/>
      <c r="D200" s="364"/>
      <c r="E200" s="364"/>
      <c r="F200" s="364"/>
      <c r="G200" s="364"/>
      <c r="H200" s="364"/>
    </row>
    <row r="201" spans="1:8" outlineLevel="1" x14ac:dyDescent="0.2">
      <c r="A201" s="19"/>
      <c r="B201" s="15"/>
      <c r="C201" s="15" t="s">
        <v>1232</v>
      </c>
      <c r="D201" s="42"/>
      <c r="E201" s="42"/>
      <c r="F201" s="42"/>
      <c r="G201" s="42"/>
      <c r="H201" s="42"/>
    </row>
    <row r="202" spans="1:8" outlineLevel="1" x14ac:dyDescent="0.2">
      <c r="A202" s="19"/>
      <c r="B202" s="15"/>
      <c r="C202" s="15" t="s">
        <v>1234</v>
      </c>
      <c r="D202" s="42"/>
      <c r="E202" s="42"/>
      <c r="F202" s="42"/>
      <c r="G202" s="42"/>
      <c r="H202" s="42"/>
    </row>
    <row r="203" spans="1:8" outlineLevel="1" x14ac:dyDescent="0.2">
      <c r="A203" s="19"/>
      <c r="B203" s="15"/>
      <c r="C203" s="15" t="s">
        <v>1235</v>
      </c>
      <c r="D203" s="42"/>
      <c r="E203" s="42"/>
      <c r="F203" s="42"/>
      <c r="G203" s="42"/>
      <c r="H203" s="42"/>
    </row>
    <row r="204" spans="1:8" outlineLevel="1" x14ac:dyDescent="0.2">
      <c r="A204" s="19"/>
      <c r="B204" s="15"/>
      <c r="C204" s="15" t="s">
        <v>1236</v>
      </c>
      <c r="D204" s="42"/>
      <c r="E204" s="42"/>
      <c r="F204" s="42"/>
      <c r="G204" s="42"/>
      <c r="H204" s="42"/>
    </row>
    <row r="205" spans="1:8" outlineLevel="1" x14ac:dyDescent="0.2">
      <c r="A205" s="19"/>
      <c r="B205" s="15"/>
      <c r="C205" s="15" t="s">
        <v>1237</v>
      </c>
      <c r="D205" s="42"/>
      <c r="E205" s="42"/>
      <c r="F205" s="42"/>
      <c r="G205" s="42"/>
      <c r="H205" s="42"/>
    </row>
    <row r="206" spans="1:8" outlineLevel="1" x14ac:dyDescent="0.2">
      <c r="A206" s="19"/>
      <c r="B206" s="15"/>
      <c r="C206" s="15" t="s">
        <v>1238</v>
      </c>
      <c r="D206" s="42"/>
      <c r="E206" s="42"/>
      <c r="F206" s="42"/>
      <c r="G206" s="42"/>
      <c r="H206" s="42"/>
    </row>
    <row r="207" spans="1:8" outlineLevel="1" x14ac:dyDescent="0.2">
      <c r="A207" s="19"/>
      <c r="B207" s="333" t="s">
        <v>1225</v>
      </c>
      <c r="C207" s="15"/>
      <c r="D207" s="325"/>
      <c r="E207" s="325"/>
      <c r="F207" s="325"/>
      <c r="G207" s="325"/>
      <c r="H207" s="325"/>
    </row>
    <row r="208" spans="1:8" outlineLevel="1" x14ac:dyDescent="0.2">
      <c r="A208" s="19"/>
      <c r="B208" s="15"/>
      <c r="C208" s="15" t="s">
        <v>1232</v>
      </c>
      <c r="D208" s="42"/>
      <c r="E208" s="42"/>
      <c r="F208" s="42"/>
      <c r="G208" s="42"/>
      <c r="H208" s="42"/>
    </row>
    <row r="209" spans="1:8" outlineLevel="1" x14ac:dyDescent="0.2">
      <c r="A209" s="19"/>
      <c r="B209" s="15"/>
      <c r="C209" s="15" t="s">
        <v>1234</v>
      </c>
      <c r="D209" s="42"/>
      <c r="E209" s="42"/>
      <c r="F209" s="42"/>
      <c r="G209" s="42"/>
      <c r="H209" s="42"/>
    </row>
    <row r="210" spans="1:8" outlineLevel="1" x14ac:dyDescent="0.2">
      <c r="A210" s="19"/>
      <c r="B210" s="15"/>
      <c r="C210" s="15" t="s">
        <v>1235</v>
      </c>
      <c r="D210" s="42"/>
      <c r="E210" s="42"/>
      <c r="F210" s="42"/>
      <c r="G210" s="42"/>
      <c r="H210" s="42"/>
    </row>
    <row r="211" spans="1:8" outlineLevel="1" x14ac:dyDescent="0.2">
      <c r="A211" s="19"/>
      <c r="B211" s="15"/>
      <c r="C211" s="15" t="s">
        <v>1236</v>
      </c>
      <c r="D211" s="42"/>
      <c r="E211" s="42"/>
      <c r="F211" s="42"/>
      <c r="G211" s="42"/>
      <c r="H211" s="42"/>
    </row>
    <row r="212" spans="1:8" outlineLevel="1" x14ac:dyDescent="0.2">
      <c r="A212" s="19"/>
      <c r="B212" s="15"/>
      <c r="C212" s="15" t="s">
        <v>1237</v>
      </c>
      <c r="D212" s="42"/>
      <c r="E212" s="42"/>
      <c r="F212" s="42"/>
      <c r="G212" s="42"/>
      <c r="H212" s="42"/>
    </row>
    <row r="213" spans="1:8" outlineLevel="1" x14ac:dyDescent="0.2">
      <c r="A213" s="19"/>
      <c r="B213" s="15"/>
      <c r="C213" s="15" t="s">
        <v>1238</v>
      </c>
      <c r="D213" s="42"/>
      <c r="E213" s="42"/>
      <c r="F213" s="42"/>
      <c r="G213" s="42"/>
      <c r="H213" s="42"/>
    </row>
    <row r="214" spans="1:8" outlineLevel="1" x14ac:dyDescent="0.2">
      <c r="A214" s="19"/>
      <c r="B214" s="333" t="s">
        <v>1226</v>
      </c>
      <c r="C214" s="15"/>
      <c r="D214" s="325"/>
      <c r="E214" s="325"/>
      <c r="F214" s="325"/>
      <c r="G214" s="325"/>
      <c r="H214" s="325"/>
    </row>
    <row r="215" spans="1:8" outlineLevel="1" x14ac:dyDescent="0.2">
      <c r="A215" s="19"/>
      <c r="B215" s="15"/>
      <c r="C215" s="15" t="s">
        <v>1232</v>
      </c>
      <c r="D215" s="42"/>
      <c r="E215" s="42"/>
      <c r="F215" s="42"/>
      <c r="G215" s="42"/>
      <c r="H215" s="42"/>
    </row>
    <row r="216" spans="1:8" outlineLevel="1" x14ac:dyDescent="0.2">
      <c r="A216" s="19"/>
      <c r="B216" s="15"/>
      <c r="C216" s="15" t="s">
        <v>1234</v>
      </c>
      <c r="D216" s="42"/>
      <c r="E216" s="42"/>
      <c r="F216" s="42"/>
      <c r="G216" s="42"/>
      <c r="H216" s="42"/>
    </row>
    <row r="217" spans="1:8" outlineLevel="1" x14ac:dyDescent="0.2">
      <c r="A217" s="19"/>
      <c r="B217" s="15"/>
      <c r="C217" s="15" t="s">
        <v>1235</v>
      </c>
      <c r="D217" s="42"/>
      <c r="E217" s="42"/>
      <c r="F217" s="42"/>
      <c r="G217" s="42"/>
      <c r="H217" s="42"/>
    </row>
    <row r="218" spans="1:8" outlineLevel="1" x14ac:dyDescent="0.2">
      <c r="A218" s="19"/>
      <c r="B218" s="15"/>
      <c r="C218" s="15" t="s">
        <v>1236</v>
      </c>
      <c r="D218" s="42"/>
      <c r="E218" s="42"/>
      <c r="F218" s="42"/>
      <c r="G218" s="42"/>
      <c r="H218" s="42"/>
    </row>
    <row r="219" spans="1:8" outlineLevel="1" x14ac:dyDescent="0.2">
      <c r="A219" s="19"/>
      <c r="B219" s="15"/>
      <c r="C219" s="15" t="s">
        <v>1237</v>
      </c>
      <c r="D219" s="42"/>
      <c r="E219" s="42"/>
      <c r="F219" s="42"/>
      <c r="G219" s="42"/>
      <c r="H219" s="42"/>
    </row>
    <row r="220" spans="1:8" outlineLevel="1" x14ac:dyDescent="0.2">
      <c r="A220" s="19"/>
      <c r="B220" s="15"/>
      <c r="C220" s="15" t="s">
        <v>1238</v>
      </c>
      <c r="D220" s="42"/>
      <c r="E220" s="42"/>
      <c r="F220" s="42"/>
      <c r="G220" s="42"/>
      <c r="H220" s="42"/>
    </row>
    <row r="221" spans="1:8" ht="16" x14ac:dyDescent="0.2">
      <c r="A221" s="365" t="s">
        <v>1269</v>
      </c>
      <c r="B221" s="22"/>
      <c r="C221" s="22"/>
      <c r="D221" s="369">
        <f>SUM(D201:D220)</f>
        <v>0</v>
      </c>
      <c r="E221" s="369">
        <f t="shared" ref="E221" si="28">SUM(E201:E220)</f>
        <v>0</v>
      </c>
      <c r="F221" s="369">
        <f t="shared" ref="F221" si="29">SUM(F201:F220)</f>
        <v>0</v>
      </c>
      <c r="G221" s="369">
        <f t="shared" ref="G221" si="30">SUM(G201:G220)</f>
        <v>0</v>
      </c>
      <c r="H221" s="369">
        <f t="shared" ref="H221" si="31">SUM(H201:H220)</f>
        <v>0</v>
      </c>
    </row>
    <row r="222" spans="1:8" x14ac:dyDescent="0.2">
      <c r="A222" s="4"/>
      <c r="B222" s="4"/>
      <c r="C222" s="4"/>
      <c r="D222" s="4"/>
      <c r="E222" s="4"/>
      <c r="F222" s="4"/>
      <c r="G222" s="4"/>
      <c r="H222" s="4"/>
    </row>
    <row r="223" spans="1:8" ht="16" x14ac:dyDescent="0.2">
      <c r="A223" s="365" t="s">
        <v>1270</v>
      </c>
      <c r="B223" s="333"/>
      <c r="C223" s="332"/>
      <c r="D223" s="324"/>
      <c r="E223" s="324"/>
      <c r="F223" s="324"/>
      <c r="G223" s="324"/>
      <c r="H223" s="324"/>
    </row>
    <row r="224" spans="1:8" outlineLevel="1" x14ac:dyDescent="0.2">
      <c r="A224" s="19"/>
      <c r="B224" s="333" t="s">
        <v>1239</v>
      </c>
      <c r="C224" s="16"/>
      <c r="D224" s="364"/>
      <c r="E224" s="364"/>
      <c r="F224" s="364"/>
      <c r="G224" s="364"/>
      <c r="H224" s="364"/>
    </row>
    <row r="225" spans="1:8" outlineLevel="1" x14ac:dyDescent="0.2">
      <c r="A225" s="19"/>
      <c r="B225" s="15"/>
      <c r="C225" s="15" t="s">
        <v>1232</v>
      </c>
      <c r="D225" s="42"/>
      <c r="E225" s="42"/>
      <c r="F225" s="42"/>
      <c r="G225" s="42"/>
      <c r="H225" s="42"/>
    </row>
    <row r="226" spans="1:8" outlineLevel="1" x14ac:dyDescent="0.2">
      <c r="A226" s="19"/>
      <c r="B226" s="15"/>
      <c r="C226" s="15" t="s">
        <v>1234</v>
      </c>
      <c r="D226" s="42"/>
      <c r="E226" s="42"/>
      <c r="F226" s="42"/>
      <c r="G226" s="42"/>
      <c r="H226" s="42"/>
    </row>
    <row r="227" spans="1:8" outlineLevel="1" x14ac:dyDescent="0.2">
      <c r="A227" s="19"/>
      <c r="B227" s="15"/>
      <c r="C227" s="15" t="s">
        <v>1235</v>
      </c>
      <c r="D227" s="42"/>
      <c r="E227" s="42"/>
      <c r="F227" s="42"/>
      <c r="G227" s="42"/>
      <c r="H227" s="42"/>
    </row>
    <row r="228" spans="1:8" outlineLevel="1" x14ac:dyDescent="0.2">
      <c r="A228" s="19"/>
      <c r="B228" s="15"/>
      <c r="C228" s="15" t="s">
        <v>1236</v>
      </c>
      <c r="D228" s="42"/>
      <c r="E228" s="42"/>
      <c r="F228" s="42"/>
      <c r="G228" s="42"/>
      <c r="H228" s="42"/>
    </row>
    <row r="229" spans="1:8" outlineLevel="1" x14ac:dyDescent="0.2">
      <c r="A229" s="19"/>
      <c r="B229" s="15"/>
      <c r="C229" s="15" t="s">
        <v>1237</v>
      </c>
      <c r="D229" s="42"/>
      <c r="E229" s="42"/>
      <c r="F229" s="42"/>
      <c r="G229" s="42"/>
      <c r="H229" s="42"/>
    </row>
    <row r="230" spans="1:8" outlineLevel="1" x14ac:dyDescent="0.2">
      <c r="A230" s="19"/>
      <c r="B230" s="15"/>
      <c r="C230" s="15" t="s">
        <v>1238</v>
      </c>
      <c r="D230" s="42"/>
      <c r="E230" s="42"/>
      <c r="F230" s="42"/>
      <c r="G230" s="42"/>
      <c r="H230" s="42"/>
    </row>
    <row r="231" spans="1:8" outlineLevel="1" x14ac:dyDescent="0.2">
      <c r="A231" s="19"/>
      <c r="B231" s="333" t="s">
        <v>1225</v>
      </c>
      <c r="C231" s="15"/>
      <c r="D231" s="325"/>
      <c r="E231" s="325"/>
      <c r="F231" s="325"/>
      <c r="G231" s="325"/>
      <c r="H231" s="325"/>
    </row>
    <row r="232" spans="1:8" outlineLevel="1" x14ac:dyDescent="0.2">
      <c r="A232" s="19"/>
      <c r="B232" s="15"/>
      <c r="C232" s="15" t="s">
        <v>1232</v>
      </c>
      <c r="D232" s="42"/>
      <c r="E232" s="42"/>
      <c r="F232" s="42"/>
      <c r="G232" s="42"/>
      <c r="H232" s="42"/>
    </row>
    <row r="233" spans="1:8" outlineLevel="1" x14ac:dyDescent="0.2">
      <c r="A233" s="19"/>
      <c r="B233" s="15"/>
      <c r="C233" s="15" t="s">
        <v>1234</v>
      </c>
      <c r="D233" s="42"/>
      <c r="E233" s="42"/>
      <c r="F233" s="42"/>
      <c r="G233" s="42"/>
      <c r="H233" s="42"/>
    </row>
    <row r="234" spans="1:8" outlineLevel="1" x14ac:dyDescent="0.2">
      <c r="A234" s="19"/>
      <c r="B234" s="15"/>
      <c r="C234" s="15" t="s">
        <v>1235</v>
      </c>
      <c r="D234" s="42"/>
      <c r="E234" s="42"/>
      <c r="F234" s="42"/>
      <c r="G234" s="42"/>
      <c r="H234" s="42"/>
    </row>
    <row r="235" spans="1:8" outlineLevel="1" x14ac:dyDescent="0.2">
      <c r="A235" s="19"/>
      <c r="B235" s="15"/>
      <c r="C235" s="15" t="s">
        <v>1236</v>
      </c>
      <c r="D235" s="42"/>
      <c r="E235" s="42"/>
      <c r="F235" s="42"/>
      <c r="G235" s="42"/>
      <c r="H235" s="42"/>
    </row>
    <row r="236" spans="1:8" outlineLevel="1" x14ac:dyDescent="0.2">
      <c r="A236" s="19"/>
      <c r="B236" s="15"/>
      <c r="C236" s="15" t="s">
        <v>1237</v>
      </c>
      <c r="D236" s="42"/>
      <c r="E236" s="42"/>
      <c r="F236" s="42"/>
      <c r="G236" s="42"/>
      <c r="H236" s="42"/>
    </row>
    <row r="237" spans="1:8" outlineLevel="1" x14ac:dyDescent="0.2">
      <c r="A237" s="19"/>
      <c r="B237" s="15"/>
      <c r="C237" s="15" t="s">
        <v>1238</v>
      </c>
      <c r="D237" s="42"/>
      <c r="E237" s="42"/>
      <c r="F237" s="42"/>
      <c r="G237" s="42"/>
      <c r="H237" s="42"/>
    </row>
    <row r="238" spans="1:8" outlineLevel="1" x14ac:dyDescent="0.2">
      <c r="A238" s="19"/>
      <c r="B238" s="333" t="s">
        <v>1226</v>
      </c>
      <c r="C238" s="15"/>
      <c r="D238" s="325"/>
      <c r="E238" s="325"/>
      <c r="F238" s="325"/>
      <c r="G238" s="325"/>
      <c r="H238" s="325"/>
    </row>
    <row r="239" spans="1:8" outlineLevel="1" x14ac:dyDescent="0.2">
      <c r="A239" s="19"/>
      <c r="B239" s="15"/>
      <c r="C239" s="15" t="s">
        <v>1232</v>
      </c>
      <c r="D239" s="42"/>
      <c r="E239" s="42"/>
      <c r="F239" s="42"/>
      <c r="G239" s="42"/>
      <c r="H239" s="42"/>
    </row>
    <row r="240" spans="1:8" outlineLevel="1" x14ac:dyDescent="0.2">
      <c r="A240" s="19"/>
      <c r="B240" s="15"/>
      <c r="C240" s="15" t="s">
        <v>1234</v>
      </c>
      <c r="D240" s="42"/>
      <c r="E240" s="42"/>
      <c r="F240" s="42"/>
      <c r="G240" s="42"/>
      <c r="H240" s="42"/>
    </row>
    <row r="241" spans="1:8" outlineLevel="1" x14ac:dyDescent="0.2">
      <c r="A241" s="19"/>
      <c r="B241" s="15"/>
      <c r="C241" s="15" t="s">
        <v>1235</v>
      </c>
      <c r="D241" s="42"/>
      <c r="E241" s="42"/>
      <c r="F241" s="42"/>
      <c r="G241" s="42"/>
      <c r="H241" s="42"/>
    </row>
    <row r="242" spans="1:8" outlineLevel="1" x14ac:dyDescent="0.2">
      <c r="A242" s="19"/>
      <c r="B242" s="15"/>
      <c r="C242" s="15" t="s">
        <v>1236</v>
      </c>
      <c r="D242" s="42"/>
      <c r="E242" s="42"/>
      <c r="F242" s="42"/>
      <c r="G242" s="42"/>
      <c r="H242" s="42"/>
    </row>
    <row r="243" spans="1:8" outlineLevel="1" x14ac:dyDescent="0.2">
      <c r="A243" s="19"/>
      <c r="B243" s="15"/>
      <c r="C243" s="15" t="s">
        <v>1237</v>
      </c>
      <c r="D243" s="42"/>
      <c r="E243" s="42"/>
      <c r="F243" s="42"/>
      <c r="G243" s="42"/>
      <c r="H243" s="42"/>
    </row>
    <row r="244" spans="1:8" outlineLevel="1" x14ac:dyDescent="0.2">
      <c r="A244" s="19"/>
      <c r="B244" s="15"/>
      <c r="C244" s="15" t="s">
        <v>1238</v>
      </c>
      <c r="D244" s="42"/>
      <c r="E244" s="42"/>
      <c r="F244" s="42"/>
      <c r="G244" s="42"/>
      <c r="H244" s="42"/>
    </row>
    <row r="245" spans="1:8" ht="16" x14ac:dyDescent="0.2">
      <c r="A245" s="365" t="s">
        <v>1271</v>
      </c>
      <c r="B245" s="22"/>
      <c r="C245" s="22"/>
      <c r="D245" s="369">
        <f>SUM(D225:D244)</f>
        <v>0</v>
      </c>
      <c r="E245" s="369">
        <f t="shared" ref="E245" si="32">SUM(E225:E244)</f>
        <v>0</v>
      </c>
      <c r="F245" s="369">
        <f t="shared" ref="F245" si="33">SUM(F225:F244)</f>
        <v>0</v>
      </c>
      <c r="G245" s="369">
        <f t="shared" ref="G245" si="34">SUM(G225:G244)</f>
        <v>0</v>
      </c>
      <c r="H245" s="369">
        <f t="shared" ref="H245" si="35">SUM(H225:H244)</f>
        <v>0</v>
      </c>
    </row>
    <row r="246" spans="1:8" ht="16" x14ac:dyDescent="0.2">
      <c r="A246" s="365"/>
      <c r="B246" s="15"/>
      <c r="C246" s="15"/>
      <c r="D246" s="370"/>
      <c r="E246" s="370"/>
      <c r="F246" s="370"/>
      <c r="G246" s="370"/>
      <c r="H246" s="370"/>
    </row>
    <row r="247" spans="1:8" ht="16" x14ac:dyDescent="0.2">
      <c r="A247" s="365" t="s">
        <v>1272</v>
      </c>
      <c r="B247" s="12"/>
      <c r="C247" s="13"/>
      <c r="D247" s="324"/>
      <c r="E247" s="324"/>
      <c r="F247" s="324"/>
      <c r="G247" s="324"/>
      <c r="H247" s="324"/>
    </row>
    <row r="248" spans="1:8" outlineLevel="1" x14ac:dyDescent="0.2">
      <c r="A248" s="19"/>
      <c r="B248" s="333" t="s">
        <v>1239</v>
      </c>
      <c r="C248" s="16"/>
      <c r="D248" s="364"/>
      <c r="E248" s="364"/>
      <c r="F248" s="364"/>
      <c r="G248" s="364"/>
      <c r="H248" s="364"/>
    </row>
    <row r="249" spans="1:8" outlineLevel="1" x14ac:dyDescent="0.2">
      <c r="A249" s="19"/>
      <c r="B249" s="15"/>
      <c r="C249" s="15" t="s">
        <v>1232</v>
      </c>
      <c r="D249" s="42"/>
      <c r="E249" s="42"/>
      <c r="F249" s="42"/>
      <c r="G249" s="42"/>
      <c r="H249" s="42"/>
    </row>
    <row r="250" spans="1:8" outlineLevel="1" x14ac:dyDescent="0.2">
      <c r="A250" s="19"/>
      <c r="B250" s="15"/>
      <c r="C250" s="15" t="s">
        <v>1234</v>
      </c>
      <c r="D250" s="42"/>
      <c r="E250" s="42"/>
      <c r="F250" s="42"/>
      <c r="G250" s="42"/>
      <c r="H250" s="42"/>
    </row>
    <row r="251" spans="1:8" outlineLevel="1" x14ac:dyDescent="0.2">
      <c r="A251" s="19"/>
      <c r="B251" s="15"/>
      <c r="C251" s="15" t="s">
        <v>1235</v>
      </c>
      <c r="D251" s="42"/>
      <c r="E251" s="42"/>
      <c r="F251" s="42"/>
      <c r="G251" s="42"/>
      <c r="H251" s="42"/>
    </row>
    <row r="252" spans="1:8" outlineLevel="1" x14ac:dyDescent="0.2">
      <c r="A252" s="19"/>
      <c r="B252" s="15"/>
      <c r="C252" s="15" t="s">
        <v>1236</v>
      </c>
      <c r="D252" s="42"/>
      <c r="E252" s="42"/>
      <c r="F252" s="42"/>
      <c r="G252" s="42"/>
      <c r="H252" s="42"/>
    </row>
    <row r="253" spans="1:8" outlineLevel="1" x14ac:dyDescent="0.2">
      <c r="A253" s="19"/>
      <c r="B253" s="15"/>
      <c r="C253" s="15" t="s">
        <v>1237</v>
      </c>
      <c r="D253" s="42"/>
      <c r="E253" s="42"/>
      <c r="F253" s="42"/>
      <c r="G253" s="42"/>
      <c r="H253" s="42"/>
    </row>
    <row r="254" spans="1:8" outlineLevel="1" x14ac:dyDescent="0.2">
      <c r="A254" s="19"/>
      <c r="B254" s="15"/>
      <c r="C254" s="15" t="s">
        <v>1238</v>
      </c>
      <c r="D254" s="42"/>
      <c r="E254" s="42"/>
      <c r="F254" s="42"/>
      <c r="G254" s="42"/>
      <c r="H254" s="42"/>
    </row>
    <row r="255" spans="1:8" outlineLevel="1" x14ac:dyDescent="0.2">
      <c r="A255" s="19"/>
      <c r="B255" s="333" t="s">
        <v>1225</v>
      </c>
      <c r="C255" s="15"/>
      <c r="D255" s="325"/>
      <c r="E255" s="325"/>
      <c r="F255" s="325"/>
      <c r="G255" s="325"/>
      <c r="H255" s="325"/>
    </row>
    <row r="256" spans="1:8" outlineLevel="1" x14ac:dyDescent="0.2">
      <c r="A256" s="19"/>
      <c r="B256" s="15"/>
      <c r="C256" s="15" t="s">
        <v>1232</v>
      </c>
      <c r="D256" s="42"/>
      <c r="E256" s="42"/>
      <c r="F256" s="42"/>
      <c r="G256" s="42"/>
      <c r="H256" s="42"/>
    </row>
    <row r="257" spans="1:8" outlineLevel="1" x14ac:dyDescent="0.2">
      <c r="A257" s="19"/>
      <c r="B257" s="15"/>
      <c r="C257" s="15" t="s">
        <v>1234</v>
      </c>
      <c r="D257" s="42"/>
      <c r="E257" s="42"/>
      <c r="F257" s="42"/>
      <c r="G257" s="42"/>
      <c r="H257" s="42"/>
    </row>
    <row r="258" spans="1:8" outlineLevel="1" x14ac:dyDescent="0.2">
      <c r="A258" s="19"/>
      <c r="B258" s="15"/>
      <c r="C258" s="15" t="s">
        <v>1235</v>
      </c>
      <c r="D258" s="42"/>
      <c r="E258" s="42"/>
      <c r="F258" s="42"/>
      <c r="G258" s="42"/>
      <c r="H258" s="42"/>
    </row>
    <row r="259" spans="1:8" outlineLevel="1" x14ac:dyDescent="0.2">
      <c r="A259" s="19"/>
      <c r="B259" s="15"/>
      <c r="C259" s="15" t="s">
        <v>1236</v>
      </c>
      <c r="D259" s="42"/>
      <c r="E259" s="42"/>
      <c r="F259" s="42"/>
      <c r="G259" s="42"/>
      <c r="H259" s="42"/>
    </row>
    <row r="260" spans="1:8" outlineLevel="1" x14ac:dyDescent="0.2">
      <c r="A260" s="19"/>
      <c r="B260" s="15"/>
      <c r="C260" s="15" t="s">
        <v>1237</v>
      </c>
      <c r="D260" s="42"/>
      <c r="E260" s="42"/>
      <c r="F260" s="42"/>
      <c r="G260" s="42"/>
      <c r="H260" s="42"/>
    </row>
    <row r="261" spans="1:8" outlineLevel="1" x14ac:dyDescent="0.2">
      <c r="A261" s="19"/>
      <c r="B261" s="15"/>
      <c r="C261" s="15" t="s">
        <v>1238</v>
      </c>
      <c r="D261" s="42"/>
      <c r="E261" s="42"/>
      <c r="F261" s="42"/>
      <c r="G261" s="42"/>
      <c r="H261" s="42"/>
    </row>
    <row r="262" spans="1:8" outlineLevel="1" x14ac:dyDescent="0.2">
      <c r="A262" s="19"/>
      <c r="B262" s="333" t="s">
        <v>1226</v>
      </c>
      <c r="C262" s="15"/>
      <c r="D262" s="325"/>
      <c r="E262" s="325"/>
      <c r="F262" s="325"/>
      <c r="G262" s="325"/>
      <c r="H262" s="325"/>
    </row>
    <row r="263" spans="1:8" outlineLevel="1" x14ac:dyDescent="0.2">
      <c r="A263" s="19"/>
      <c r="B263" s="15"/>
      <c r="C263" s="15" t="s">
        <v>1232</v>
      </c>
      <c r="D263" s="42"/>
      <c r="E263" s="42"/>
      <c r="F263" s="42"/>
      <c r="G263" s="42"/>
      <c r="H263" s="42"/>
    </row>
    <row r="264" spans="1:8" outlineLevel="1" x14ac:dyDescent="0.2">
      <c r="A264" s="19"/>
      <c r="B264" s="15"/>
      <c r="C264" s="15" t="s">
        <v>1234</v>
      </c>
      <c r="D264" s="42"/>
      <c r="E264" s="42"/>
      <c r="F264" s="42"/>
      <c r="G264" s="42"/>
      <c r="H264" s="42"/>
    </row>
    <row r="265" spans="1:8" outlineLevel="1" x14ac:dyDescent="0.2">
      <c r="A265" s="19"/>
      <c r="B265" s="15"/>
      <c r="C265" s="15" t="s">
        <v>1235</v>
      </c>
      <c r="D265" s="42"/>
      <c r="E265" s="42"/>
      <c r="F265" s="42"/>
      <c r="G265" s="42"/>
      <c r="H265" s="42"/>
    </row>
    <row r="266" spans="1:8" outlineLevel="1" x14ac:dyDescent="0.2">
      <c r="A266" s="19"/>
      <c r="B266" s="15"/>
      <c r="C266" s="15" t="s">
        <v>1236</v>
      </c>
      <c r="D266" s="42"/>
      <c r="E266" s="42"/>
      <c r="F266" s="42"/>
      <c r="G266" s="42"/>
      <c r="H266" s="42"/>
    </row>
    <row r="267" spans="1:8" outlineLevel="1" x14ac:dyDescent="0.2">
      <c r="A267" s="19"/>
      <c r="B267" s="15"/>
      <c r="C267" s="15" t="s">
        <v>1237</v>
      </c>
      <c r="D267" s="42"/>
      <c r="E267" s="42"/>
      <c r="F267" s="42"/>
      <c r="G267" s="42"/>
      <c r="H267" s="42"/>
    </row>
    <row r="268" spans="1:8" outlineLevel="1" x14ac:dyDescent="0.2">
      <c r="A268" s="19"/>
      <c r="B268" s="15"/>
      <c r="C268" s="15" t="s">
        <v>1238</v>
      </c>
      <c r="D268" s="42"/>
      <c r="E268" s="42"/>
      <c r="F268" s="42"/>
      <c r="G268" s="42"/>
      <c r="H268" s="42"/>
    </row>
    <row r="269" spans="1:8" ht="16" x14ac:dyDescent="0.2">
      <c r="A269" s="365" t="s">
        <v>1273</v>
      </c>
      <c r="B269" s="22"/>
      <c r="C269" s="22"/>
      <c r="D269" s="369">
        <f>SUM(D249:D268)</f>
        <v>0</v>
      </c>
      <c r="E269" s="369">
        <f t="shared" ref="E269" si="36">SUM(E249:E268)</f>
        <v>0</v>
      </c>
      <c r="F269" s="369">
        <f t="shared" ref="F269" si="37">SUM(F249:F268)</f>
        <v>0</v>
      </c>
      <c r="G269" s="369">
        <f t="shared" ref="G269" si="38">SUM(G249:G268)</f>
        <v>0</v>
      </c>
      <c r="H269" s="369">
        <f t="shared" ref="H269" si="39">SUM(H249:H268)</f>
        <v>0</v>
      </c>
    </row>
    <row r="270" spans="1:8" ht="17" thickBot="1" x14ac:dyDescent="0.25">
      <c r="A270" s="365"/>
      <c r="B270" s="15"/>
      <c r="C270" s="15"/>
      <c r="D270" s="370"/>
      <c r="E270" s="370"/>
      <c r="F270" s="370"/>
      <c r="G270" s="370"/>
      <c r="H270" s="370"/>
    </row>
    <row r="271" spans="1:8" ht="17" thickTop="1" x14ac:dyDescent="0.2">
      <c r="A271" s="365" t="s">
        <v>1274</v>
      </c>
      <c r="B271" s="326"/>
      <c r="C271" s="29"/>
      <c r="D271" s="327"/>
      <c r="E271" s="327"/>
      <c r="F271" s="327"/>
      <c r="G271" s="327"/>
      <c r="H271" s="327"/>
    </row>
    <row r="272" spans="1:8" outlineLevel="1" x14ac:dyDescent="0.2">
      <c r="A272" s="19"/>
      <c r="B272" s="333" t="s">
        <v>1239</v>
      </c>
      <c r="C272" s="16"/>
      <c r="D272" s="364"/>
      <c r="E272" s="364"/>
      <c r="F272" s="364"/>
      <c r="G272" s="364"/>
      <c r="H272" s="364"/>
    </row>
    <row r="273" spans="1:8" outlineLevel="1" x14ac:dyDescent="0.2">
      <c r="A273" s="19"/>
      <c r="B273" s="15"/>
      <c r="C273" s="15" t="s">
        <v>1232</v>
      </c>
      <c r="D273" s="42">
        <v>51832.2</v>
      </c>
      <c r="E273" s="42">
        <v>65000</v>
      </c>
      <c r="F273" s="42">
        <v>66300</v>
      </c>
      <c r="G273" s="42">
        <v>67626</v>
      </c>
      <c r="H273" s="42">
        <v>68978.52</v>
      </c>
    </row>
    <row r="274" spans="1:8" outlineLevel="1" x14ac:dyDescent="0.2">
      <c r="A274" s="19"/>
      <c r="B274" s="15"/>
      <c r="C274" s="15" t="s">
        <v>1234</v>
      </c>
      <c r="D274" s="42"/>
      <c r="E274" s="42"/>
      <c r="F274" s="42"/>
      <c r="G274" s="42"/>
      <c r="H274" s="42"/>
    </row>
    <row r="275" spans="1:8" outlineLevel="1" x14ac:dyDescent="0.2">
      <c r="A275" s="19"/>
      <c r="B275" s="15"/>
      <c r="C275" s="15" t="s">
        <v>1235</v>
      </c>
      <c r="D275" s="42">
        <v>196982.21</v>
      </c>
      <c r="E275" s="42">
        <v>75000</v>
      </c>
      <c r="F275" s="42">
        <v>76500</v>
      </c>
      <c r="G275" s="42">
        <v>78030</v>
      </c>
      <c r="H275" s="42">
        <v>79590.600000000006</v>
      </c>
    </row>
    <row r="276" spans="1:8" outlineLevel="1" x14ac:dyDescent="0.2">
      <c r="A276" s="19"/>
      <c r="B276" s="15"/>
      <c r="C276" s="15" t="s">
        <v>1236</v>
      </c>
      <c r="D276" s="42"/>
      <c r="E276" s="42"/>
      <c r="F276" s="42"/>
      <c r="G276" s="42"/>
      <c r="H276" s="42"/>
    </row>
    <row r="277" spans="1:8" outlineLevel="1" x14ac:dyDescent="0.2">
      <c r="A277" s="19"/>
      <c r="B277" s="15"/>
      <c r="C277" s="15" t="s">
        <v>1237</v>
      </c>
      <c r="D277" s="42"/>
      <c r="E277" s="42"/>
      <c r="F277" s="42"/>
      <c r="G277" s="42"/>
      <c r="H277" s="42"/>
    </row>
    <row r="278" spans="1:8" outlineLevel="1" x14ac:dyDescent="0.2">
      <c r="A278" s="19"/>
      <c r="B278" s="15"/>
      <c r="C278" s="15" t="s">
        <v>1238</v>
      </c>
      <c r="D278" s="42"/>
      <c r="E278" s="42"/>
      <c r="F278" s="42"/>
      <c r="G278" s="42"/>
      <c r="H278" s="42"/>
    </row>
    <row r="279" spans="1:8" outlineLevel="1" x14ac:dyDescent="0.2">
      <c r="A279" s="19"/>
      <c r="B279" s="333" t="s">
        <v>1225</v>
      </c>
      <c r="C279" s="15"/>
      <c r="D279" s="325"/>
      <c r="E279" s="325"/>
      <c r="F279" s="325"/>
      <c r="G279" s="325"/>
      <c r="H279" s="325"/>
    </row>
    <row r="280" spans="1:8" outlineLevel="1" x14ac:dyDescent="0.2">
      <c r="A280" s="19"/>
      <c r="B280" s="15"/>
      <c r="C280" s="15" t="s">
        <v>1232</v>
      </c>
      <c r="D280" s="42"/>
      <c r="E280" s="42"/>
      <c r="F280" s="42"/>
      <c r="G280" s="42"/>
      <c r="H280" s="42"/>
    </row>
    <row r="281" spans="1:8" outlineLevel="1" x14ac:dyDescent="0.2">
      <c r="A281" s="19"/>
      <c r="B281" s="15"/>
      <c r="C281" s="15" t="s">
        <v>1234</v>
      </c>
      <c r="D281" s="42"/>
      <c r="E281" s="42"/>
      <c r="F281" s="42"/>
      <c r="G281" s="42"/>
      <c r="H281" s="42"/>
    </row>
    <row r="282" spans="1:8" outlineLevel="1" x14ac:dyDescent="0.2">
      <c r="A282" s="19"/>
      <c r="B282" s="15"/>
      <c r="C282" s="15" t="s">
        <v>1235</v>
      </c>
      <c r="D282" s="42"/>
      <c r="E282" s="42"/>
      <c r="F282" s="42"/>
      <c r="G282" s="42"/>
      <c r="H282" s="42"/>
    </row>
    <row r="283" spans="1:8" outlineLevel="1" x14ac:dyDescent="0.2">
      <c r="A283" s="19"/>
      <c r="B283" s="15"/>
      <c r="C283" s="15" t="s">
        <v>1236</v>
      </c>
      <c r="D283" s="42"/>
      <c r="E283" s="42"/>
      <c r="F283" s="42"/>
      <c r="G283" s="42"/>
      <c r="H283" s="42"/>
    </row>
    <row r="284" spans="1:8" outlineLevel="1" x14ac:dyDescent="0.2">
      <c r="A284" s="19"/>
      <c r="B284" s="15"/>
      <c r="C284" s="15" t="s">
        <v>1237</v>
      </c>
      <c r="D284" s="42"/>
      <c r="E284" s="42"/>
      <c r="F284" s="42"/>
      <c r="G284" s="42"/>
      <c r="H284" s="42"/>
    </row>
    <row r="285" spans="1:8" outlineLevel="1" x14ac:dyDescent="0.2">
      <c r="A285" s="19"/>
      <c r="B285" s="15"/>
      <c r="C285" s="15" t="s">
        <v>1238</v>
      </c>
      <c r="D285" s="42"/>
      <c r="E285" s="42"/>
      <c r="F285" s="42"/>
      <c r="G285" s="42"/>
      <c r="H285" s="42"/>
    </row>
    <row r="286" spans="1:8" outlineLevel="1" x14ac:dyDescent="0.2">
      <c r="A286" s="19"/>
      <c r="B286" s="333" t="s">
        <v>1226</v>
      </c>
      <c r="C286" s="15"/>
      <c r="D286" s="325"/>
      <c r="E286" s="325"/>
      <c r="F286" s="325"/>
      <c r="G286" s="325"/>
      <c r="H286" s="325"/>
    </row>
    <row r="287" spans="1:8" outlineLevel="1" x14ac:dyDescent="0.2">
      <c r="A287" s="19"/>
      <c r="B287" s="15"/>
      <c r="C287" s="15" t="s">
        <v>1232</v>
      </c>
      <c r="D287" s="42"/>
      <c r="E287" s="42"/>
      <c r="F287" s="42"/>
      <c r="G287" s="42"/>
      <c r="H287" s="42"/>
    </row>
    <row r="288" spans="1:8" outlineLevel="1" x14ac:dyDescent="0.2">
      <c r="A288" s="19"/>
      <c r="B288" s="15"/>
      <c r="C288" s="15" t="s">
        <v>1234</v>
      </c>
      <c r="D288" s="42"/>
      <c r="E288" s="42"/>
      <c r="F288" s="42"/>
      <c r="G288" s="42"/>
      <c r="H288" s="42"/>
    </row>
    <row r="289" spans="1:8" outlineLevel="1" x14ac:dyDescent="0.2">
      <c r="A289" s="19"/>
      <c r="B289" s="15"/>
      <c r="C289" s="15" t="s">
        <v>1235</v>
      </c>
      <c r="D289" s="42"/>
      <c r="E289" s="42"/>
      <c r="F289" s="42"/>
      <c r="G289" s="42"/>
      <c r="H289" s="42"/>
    </row>
    <row r="290" spans="1:8" outlineLevel="1" x14ac:dyDescent="0.2">
      <c r="A290" s="19"/>
      <c r="B290" s="15"/>
      <c r="C290" s="15" t="s">
        <v>1236</v>
      </c>
      <c r="D290" s="42"/>
      <c r="E290" s="42"/>
      <c r="F290" s="42"/>
      <c r="G290" s="42"/>
      <c r="H290" s="42"/>
    </row>
    <row r="291" spans="1:8" outlineLevel="1" x14ac:dyDescent="0.2">
      <c r="A291" s="19"/>
      <c r="B291" s="15"/>
      <c r="C291" s="15" t="s">
        <v>1237</v>
      </c>
      <c r="D291" s="42"/>
      <c r="E291" s="42"/>
      <c r="F291" s="42"/>
      <c r="G291" s="42"/>
      <c r="H291" s="42"/>
    </row>
    <row r="292" spans="1:8" outlineLevel="1" x14ac:dyDescent="0.2">
      <c r="A292" s="19"/>
      <c r="B292" s="15"/>
      <c r="C292" s="15" t="s">
        <v>1238</v>
      </c>
      <c r="D292" s="42"/>
      <c r="E292" s="42"/>
      <c r="F292" s="42"/>
      <c r="G292" s="42"/>
      <c r="H292" s="42"/>
    </row>
    <row r="293" spans="1:8" ht="16" x14ac:dyDescent="0.2">
      <c r="A293" s="365" t="s">
        <v>1275</v>
      </c>
      <c r="B293" s="22"/>
      <c r="C293" s="22"/>
      <c r="D293" s="369">
        <f>SUM(D273:D292)</f>
        <v>248814.40999999997</v>
      </c>
      <c r="E293" s="369">
        <f t="shared" ref="E293" si="40">SUM(E273:E292)</f>
        <v>140000</v>
      </c>
      <c r="F293" s="369">
        <f t="shared" ref="F293" si="41">SUM(F273:F292)</f>
        <v>142800</v>
      </c>
      <c r="G293" s="369">
        <f t="shared" ref="G293" si="42">SUM(G273:G292)</f>
        <v>145656</v>
      </c>
      <c r="H293" s="369">
        <f t="shared" ref="H293" si="43">SUM(H273:H292)</f>
        <v>148569.12</v>
      </c>
    </row>
    <row r="294" spans="1:8" x14ac:dyDescent="0.2">
      <c r="A294" s="334"/>
      <c r="B294" s="334"/>
      <c r="C294" s="336"/>
      <c r="D294" s="337"/>
      <c r="E294" s="337"/>
      <c r="F294" s="337"/>
      <c r="G294" s="337"/>
      <c r="H294" s="337"/>
    </row>
    <row r="295" spans="1:8" ht="17" thickBot="1" x14ac:dyDescent="0.25">
      <c r="A295" s="373" t="s">
        <v>1276</v>
      </c>
      <c r="B295" s="374"/>
      <c r="C295" s="375"/>
      <c r="D295" s="5"/>
      <c r="E295" s="5"/>
      <c r="F295" s="5"/>
      <c r="G295" s="5"/>
      <c r="H295" s="5"/>
    </row>
    <row r="296" spans="1:8" ht="18.5" customHeight="1" outlineLevel="2" x14ac:dyDescent="0.2">
      <c r="A296" s="376"/>
      <c r="B296" s="384" t="s">
        <v>1277</v>
      </c>
      <c r="C296" s="377"/>
      <c r="D296" s="378"/>
      <c r="E296" s="378"/>
      <c r="F296" s="378"/>
      <c r="G296" s="378"/>
      <c r="H296" s="379"/>
    </row>
    <row r="297" spans="1:8" outlineLevel="2" x14ac:dyDescent="0.2">
      <c r="A297" s="380"/>
      <c r="B297" s="372"/>
      <c r="C297" s="15" t="s">
        <v>1232</v>
      </c>
      <c r="D297" s="42"/>
      <c r="E297" s="42"/>
      <c r="F297" s="42"/>
      <c r="G297" s="42"/>
      <c r="H297" s="381"/>
    </row>
    <row r="298" spans="1:8" outlineLevel="2" x14ac:dyDescent="0.2">
      <c r="A298" s="380"/>
      <c r="B298" s="372"/>
      <c r="C298" s="15" t="s">
        <v>1234</v>
      </c>
      <c r="D298" s="42"/>
      <c r="E298" s="42"/>
      <c r="F298" s="42"/>
      <c r="G298" s="42"/>
      <c r="H298" s="381"/>
    </row>
    <row r="299" spans="1:8" outlineLevel="2" x14ac:dyDescent="0.2">
      <c r="A299" s="380"/>
      <c r="B299" s="372"/>
      <c r="C299" s="15" t="s">
        <v>1235</v>
      </c>
      <c r="D299" s="42"/>
      <c r="E299" s="42"/>
      <c r="F299" s="42"/>
      <c r="G299" s="42"/>
      <c r="H299" s="381"/>
    </row>
    <row r="300" spans="1:8" outlineLevel="2" x14ac:dyDescent="0.2">
      <c r="A300" s="380"/>
      <c r="B300" s="372"/>
      <c r="C300" s="15" t="s">
        <v>1236</v>
      </c>
      <c r="D300" s="42"/>
      <c r="E300" s="42"/>
      <c r="F300" s="42"/>
      <c r="G300" s="42"/>
      <c r="H300" s="381"/>
    </row>
    <row r="301" spans="1:8" outlineLevel="2" x14ac:dyDescent="0.2">
      <c r="A301" s="380"/>
      <c r="B301" s="372"/>
      <c r="C301" s="15" t="s">
        <v>1237</v>
      </c>
      <c r="D301" s="42"/>
      <c r="E301" s="42"/>
      <c r="F301" s="42"/>
      <c r="G301" s="42"/>
      <c r="H301" s="381"/>
    </row>
    <row r="302" spans="1:8" outlineLevel="2" x14ac:dyDescent="0.2">
      <c r="A302" s="380"/>
      <c r="B302" s="372"/>
      <c r="C302" s="15" t="s">
        <v>1238</v>
      </c>
      <c r="D302" s="42"/>
      <c r="E302" s="42"/>
      <c r="F302" s="42"/>
      <c r="G302" s="42"/>
      <c r="H302" s="381"/>
    </row>
    <row r="303" spans="1:8" ht="16" outlineLevel="2" thickBot="1" x14ac:dyDescent="0.25">
      <c r="A303" s="382"/>
      <c r="B303" s="371" t="s">
        <v>1278</v>
      </c>
      <c r="C303" s="340"/>
      <c r="D303" s="341">
        <f>SUM(D297:D302)</f>
        <v>0</v>
      </c>
      <c r="E303" s="341">
        <f t="shared" ref="E303:H303" si="44">SUM(E297:E302)</f>
        <v>0</v>
      </c>
      <c r="F303" s="341">
        <f t="shared" si="44"/>
        <v>0</v>
      </c>
      <c r="G303" s="341">
        <f t="shared" si="44"/>
        <v>0</v>
      </c>
      <c r="H303" s="383">
        <f t="shared" si="44"/>
        <v>0</v>
      </c>
    </row>
    <row r="304" spans="1:8" ht="16" outlineLevel="2" x14ac:dyDescent="0.2">
      <c r="A304" s="376"/>
      <c r="B304" s="384" t="s">
        <v>1279</v>
      </c>
      <c r="C304" s="377"/>
      <c r="D304" s="378"/>
      <c r="E304" s="378"/>
      <c r="F304" s="378"/>
      <c r="G304" s="378"/>
      <c r="H304" s="379"/>
    </row>
    <row r="305" spans="1:8" outlineLevel="2" x14ac:dyDescent="0.2">
      <c r="A305" s="380"/>
      <c r="B305" s="372"/>
      <c r="C305" s="15" t="s">
        <v>1232</v>
      </c>
      <c r="D305" s="42"/>
      <c r="E305" s="42"/>
      <c r="F305" s="42"/>
      <c r="G305" s="42"/>
      <c r="H305" s="381"/>
    </row>
    <row r="306" spans="1:8" outlineLevel="2" x14ac:dyDescent="0.2">
      <c r="A306" s="380"/>
      <c r="B306" s="372"/>
      <c r="C306" s="15" t="s">
        <v>1234</v>
      </c>
      <c r="D306" s="42"/>
      <c r="E306" s="42"/>
      <c r="F306" s="42"/>
      <c r="G306" s="42"/>
      <c r="H306" s="381"/>
    </row>
    <row r="307" spans="1:8" outlineLevel="2" x14ac:dyDescent="0.2">
      <c r="A307" s="380"/>
      <c r="B307" s="372"/>
      <c r="C307" s="15" t="s">
        <v>1235</v>
      </c>
      <c r="D307" s="42"/>
      <c r="E307" s="42"/>
      <c r="F307" s="42"/>
      <c r="G307" s="42"/>
      <c r="H307" s="381"/>
    </row>
    <row r="308" spans="1:8" outlineLevel="2" x14ac:dyDescent="0.2">
      <c r="A308" s="380"/>
      <c r="B308" s="372"/>
      <c r="C308" s="15" t="s">
        <v>1236</v>
      </c>
      <c r="D308" s="42"/>
      <c r="E308" s="42"/>
      <c r="F308" s="42"/>
      <c r="G308" s="42"/>
      <c r="H308" s="381"/>
    </row>
    <row r="309" spans="1:8" outlineLevel="2" x14ac:dyDescent="0.2">
      <c r="A309" s="380"/>
      <c r="B309" s="372"/>
      <c r="C309" s="15" t="s">
        <v>1237</v>
      </c>
      <c r="D309" s="42"/>
      <c r="E309" s="42"/>
      <c r="F309" s="42"/>
      <c r="G309" s="42"/>
      <c r="H309" s="381"/>
    </row>
    <row r="310" spans="1:8" outlineLevel="2" x14ac:dyDescent="0.2">
      <c r="A310" s="380"/>
      <c r="B310" s="372"/>
      <c r="C310" s="15" t="s">
        <v>1238</v>
      </c>
      <c r="D310" s="42"/>
      <c r="E310" s="42"/>
      <c r="F310" s="42"/>
      <c r="G310" s="42"/>
      <c r="H310" s="381"/>
    </row>
    <row r="311" spans="1:8" ht="16" outlineLevel="2" thickBot="1" x14ac:dyDescent="0.25">
      <c r="A311" s="382"/>
      <c r="B311" s="371" t="s">
        <v>1280</v>
      </c>
      <c r="C311" s="340"/>
      <c r="D311" s="341">
        <f>SUM(D305:D310)</f>
        <v>0</v>
      </c>
      <c r="E311" s="341">
        <f t="shared" ref="E311" si="45">SUM(E305:E310)</f>
        <v>0</v>
      </c>
      <c r="F311" s="341">
        <f t="shared" ref="F311" si="46">SUM(F305:F310)</f>
        <v>0</v>
      </c>
      <c r="G311" s="341">
        <f t="shared" ref="G311" si="47">SUM(G305:G310)</f>
        <v>0</v>
      </c>
      <c r="H311" s="383">
        <f t="shared" ref="H311" si="48">SUM(H305:H310)</f>
        <v>0</v>
      </c>
    </row>
    <row r="312" spans="1:8" ht="16" outlineLevel="2" x14ac:dyDescent="0.2">
      <c r="A312" s="376"/>
      <c r="B312" s="384" t="s">
        <v>1281</v>
      </c>
      <c r="C312" s="377"/>
      <c r="D312" s="378"/>
      <c r="E312" s="378"/>
      <c r="F312" s="378"/>
      <c r="G312" s="378"/>
      <c r="H312" s="379"/>
    </row>
    <row r="313" spans="1:8" outlineLevel="2" x14ac:dyDescent="0.2">
      <c r="A313" s="380"/>
      <c r="B313" s="372"/>
      <c r="C313" s="15" t="s">
        <v>1232</v>
      </c>
      <c r="D313" s="42"/>
      <c r="E313" s="42"/>
      <c r="F313" s="42"/>
      <c r="G313" s="42"/>
      <c r="H313" s="381"/>
    </row>
    <row r="314" spans="1:8" outlineLevel="2" x14ac:dyDescent="0.2">
      <c r="A314" s="380"/>
      <c r="B314" s="372"/>
      <c r="C314" s="15" t="s">
        <v>1234</v>
      </c>
      <c r="D314" s="42"/>
      <c r="E314" s="42"/>
      <c r="F314" s="42"/>
      <c r="G314" s="42"/>
      <c r="H314" s="381"/>
    </row>
    <row r="315" spans="1:8" outlineLevel="2" x14ac:dyDescent="0.2">
      <c r="A315" s="380"/>
      <c r="B315" s="372"/>
      <c r="C315" s="15" t="s">
        <v>1235</v>
      </c>
      <c r="D315" s="42"/>
      <c r="E315" s="42"/>
      <c r="F315" s="42"/>
      <c r="G315" s="42"/>
      <c r="H315" s="381"/>
    </row>
    <row r="316" spans="1:8" outlineLevel="2" x14ac:dyDescent="0.2">
      <c r="A316" s="380"/>
      <c r="B316" s="372"/>
      <c r="C316" s="15" t="s">
        <v>1236</v>
      </c>
      <c r="D316" s="42"/>
      <c r="E316" s="42"/>
      <c r="F316" s="42"/>
      <c r="G316" s="42"/>
      <c r="H316" s="381"/>
    </row>
    <row r="317" spans="1:8" outlineLevel="2" x14ac:dyDescent="0.2">
      <c r="A317" s="380"/>
      <c r="B317" s="372"/>
      <c r="C317" s="15" t="s">
        <v>1237</v>
      </c>
      <c r="D317" s="42"/>
      <c r="E317" s="42"/>
      <c r="F317" s="42"/>
      <c r="G317" s="42"/>
      <c r="H317" s="381"/>
    </row>
    <row r="318" spans="1:8" outlineLevel="2" x14ac:dyDescent="0.2">
      <c r="A318" s="380"/>
      <c r="B318" s="372"/>
      <c r="C318" s="15" t="s">
        <v>1238</v>
      </c>
      <c r="D318" s="42"/>
      <c r="E318" s="42"/>
      <c r="F318" s="42"/>
      <c r="G318" s="42"/>
      <c r="H318" s="381"/>
    </row>
    <row r="319" spans="1:8" ht="16" outlineLevel="2" thickBot="1" x14ac:dyDescent="0.25">
      <c r="A319" s="382"/>
      <c r="B319" s="371" t="s">
        <v>1282</v>
      </c>
      <c r="C319" s="340"/>
      <c r="D319" s="341">
        <f>SUM(D313:D318)</f>
        <v>0</v>
      </c>
      <c r="E319" s="341">
        <f t="shared" ref="E319" si="49">SUM(E313:E318)</f>
        <v>0</v>
      </c>
      <c r="F319" s="341">
        <f t="shared" ref="F319" si="50">SUM(F313:F318)</f>
        <v>0</v>
      </c>
      <c r="G319" s="341">
        <f t="shared" ref="G319" si="51">SUM(G313:G318)</f>
        <v>0</v>
      </c>
      <c r="H319" s="383">
        <f t="shared" ref="H319" si="52">SUM(H313:H318)</f>
        <v>0</v>
      </c>
    </row>
    <row r="320" spans="1:8" ht="16" outlineLevel="2" x14ac:dyDescent="0.2">
      <c r="A320" s="376"/>
      <c r="B320" s="384" t="s">
        <v>1283</v>
      </c>
      <c r="C320" s="377"/>
      <c r="D320" s="378"/>
      <c r="E320" s="378"/>
      <c r="F320" s="378"/>
      <c r="G320" s="378"/>
      <c r="H320" s="379"/>
    </row>
    <row r="321" spans="1:8" outlineLevel="2" x14ac:dyDescent="0.2">
      <c r="A321" s="380"/>
      <c r="B321" s="372"/>
      <c r="C321" s="15" t="s">
        <v>1232</v>
      </c>
      <c r="D321" s="42"/>
      <c r="E321" s="42"/>
      <c r="F321" s="42"/>
      <c r="G321" s="42"/>
      <c r="H321" s="381"/>
    </row>
    <row r="322" spans="1:8" outlineLevel="2" x14ac:dyDescent="0.2">
      <c r="A322" s="380"/>
      <c r="B322" s="372"/>
      <c r="C322" s="15" t="s">
        <v>1234</v>
      </c>
      <c r="D322" s="42"/>
      <c r="E322" s="42"/>
      <c r="F322" s="42"/>
      <c r="G322" s="42"/>
      <c r="H322" s="381"/>
    </row>
    <row r="323" spans="1:8" outlineLevel="2" x14ac:dyDescent="0.2">
      <c r="A323" s="380"/>
      <c r="B323" s="372"/>
      <c r="C323" s="15" t="s">
        <v>1235</v>
      </c>
      <c r="D323" s="42"/>
      <c r="E323" s="42"/>
      <c r="F323" s="42"/>
      <c r="G323" s="42"/>
      <c r="H323" s="381"/>
    </row>
    <row r="324" spans="1:8" outlineLevel="2" x14ac:dyDescent="0.2">
      <c r="A324" s="380"/>
      <c r="B324" s="372"/>
      <c r="C324" s="15" t="s">
        <v>1236</v>
      </c>
      <c r="D324" s="42"/>
      <c r="E324" s="42"/>
      <c r="F324" s="42"/>
      <c r="G324" s="42"/>
      <c r="H324" s="381"/>
    </row>
    <row r="325" spans="1:8" outlineLevel="2" x14ac:dyDescent="0.2">
      <c r="A325" s="380"/>
      <c r="B325" s="372"/>
      <c r="C325" s="15" t="s">
        <v>1237</v>
      </c>
      <c r="D325" s="42"/>
      <c r="E325" s="42"/>
      <c r="F325" s="42"/>
      <c r="G325" s="42"/>
      <c r="H325" s="381"/>
    </row>
    <row r="326" spans="1:8" outlineLevel="2" x14ac:dyDescent="0.2">
      <c r="A326" s="380"/>
      <c r="B326" s="372"/>
      <c r="C326" s="15" t="s">
        <v>1238</v>
      </c>
      <c r="D326" s="42"/>
      <c r="E326" s="42"/>
      <c r="F326" s="42"/>
      <c r="G326" s="42"/>
      <c r="H326" s="381"/>
    </row>
    <row r="327" spans="1:8" ht="16" outlineLevel="2" thickBot="1" x14ac:dyDescent="0.25">
      <c r="A327" s="382"/>
      <c r="B327" s="371" t="s">
        <v>1284</v>
      </c>
      <c r="C327" s="340"/>
      <c r="D327" s="341">
        <f>SUM(D321:D326)</f>
        <v>0</v>
      </c>
      <c r="E327" s="341">
        <f t="shared" ref="E327" si="53">SUM(E321:E326)</f>
        <v>0</v>
      </c>
      <c r="F327" s="341">
        <f t="shared" ref="F327" si="54">SUM(F321:F326)</f>
        <v>0</v>
      </c>
      <c r="G327" s="341">
        <f t="shared" ref="G327" si="55">SUM(G321:G326)</f>
        <v>0</v>
      </c>
      <c r="H327" s="383">
        <f t="shared" ref="H327" si="56">SUM(H321:H326)</f>
        <v>0</v>
      </c>
    </row>
    <row r="328" spans="1:8" ht="16" outlineLevel="2" x14ac:dyDescent="0.2">
      <c r="A328" s="376"/>
      <c r="B328" s="384" t="s">
        <v>1285</v>
      </c>
      <c r="C328" s="377"/>
      <c r="D328" s="378"/>
      <c r="E328" s="378"/>
      <c r="F328" s="378"/>
      <c r="G328" s="378"/>
      <c r="H328" s="379"/>
    </row>
    <row r="329" spans="1:8" outlineLevel="2" x14ac:dyDescent="0.2">
      <c r="A329" s="380"/>
      <c r="B329" s="372"/>
      <c r="C329" s="15" t="s">
        <v>1232</v>
      </c>
      <c r="D329" s="42"/>
      <c r="E329" s="42"/>
      <c r="F329" s="42"/>
      <c r="G329" s="42"/>
      <c r="H329" s="381"/>
    </row>
    <row r="330" spans="1:8" outlineLevel="2" x14ac:dyDescent="0.2">
      <c r="A330" s="380"/>
      <c r="B330" s="372"/>
      <c r="C330" s="15" t="s">
        <v>1234</v>
      </c>
      <c r="D330" s="42"/>
      <c r="E330" s="42"/>
      <c r="F330" s="42"/>
      <c r="G330" s="42"/>
      <c r="H330" s="381"/>
    </row>
    <row r="331" spans="1:8" outlineLevel="2" x14ac:dyDescent="0.2">
      <c r="A331" s="380"/>
      <c r="B331" s="372"/>
      <c r="C331" s="15" t="s">
        <v>1235</v>
      </c>
      <c r="D331" s="42"/>
      <c r="E331" s="42"/>
      <c r="F331" s="42"/>
      <c r="G331" s="42"/>
      <c r="H331" s="381"/>
    </row>
    <row r="332" spans="1:8" outlineLevel="2" x14ac:dyDescent="0.2">
      <c r="A332" s="380"/>
      <c r="B332" s="372"/>
      <c r="C332" s="15" t="s">
        <v>1236</v>
      </c>
      <c r="D332" s="42"/>
      <c r="E332" s="42"/>
      <c r="F332" s="42"/>
      <c r="G332" s="42"/>
      <c r="H332" s="381"/>
    </row>
    <row r="333" spans="1:8" outlineLevel="2" x14ac:dyDescent="0.2">
      <c r="A333" s="380"/>
      <c r="B333" s="372"/>
      <c r="C333" s="15" t="s">
        <v>1237</v>
      </c>
      <c r="D333" s="42"/>
      <c r="E333" s="42"/>
      <c r="F333" s="42"/>
      <c r="G333" s="42"/>
      <c r="H333" s="381"/>
    </row>
    <row r="334" spans="1:8" outlineLevel="2" x14ac:dyDescent="0.2">
      <c r="A334" s="380"/>
      <c r="B334" s="372"/>
      <c r="C334" s="15" t="s">
        <v>1238</v>
      </c>
      <c r="D334" s="42"/>
      <c r="E334" s="42"/>
      <c r="F334" s="42"/>
      <c r="G334" s="42"/>
      <c r="H334" s="381"/>
    </row>
    <row r="335" spans="1:8" ht="16" outlineLevel="2" thickBot="1" x14ac:dyDescent="0.25">
      <c r="A335" s="382"/>
      <c r="B335" s="371" t="s">
        <v>1286</v>
      </c>
      <c r="C335" s="340"/>
      <c r="D335" s="341">
        <f>SUM(D329:D334)</f>
        <v>0</v>
      </c>
      <c r="E335" s="341">
        <f t="shared" ref="E335" si="57">SUM(E329:E334)</f>
        <v>0</v>
      </c>
      <c r="F335" s="341">
        <f t="shared" ref="F335" si="58">SUM(F329:F334)</f>
        <v>0</v>
      </c>
      <c r="G335" s="341">
        <f t="shared" ref="G335" si="59">SUM(G329:G334)</f>
        <v>0</v>
      </c>
      <c r="H335" s="383">
        <f t="shared" ref="H335" si="60">SUM(H329:H334)</f>
        <v>0</v>
      </c>
    </row>
    <row r="336" spans="1:8" ht="16" outlineLevel="2" x14ac:dyDescent="0.2">
      <c r="A336" s="376"/>
      <c r="B336" s="384" t="s">
        <v>1288</v>
      </c>
      <c r="C336" s="377"/>
      <c r="D336" s="378"/>
      <c r="E336" s="378"/>
      <c r="F336" s="378"/>
      <c r="G336" s="378"/>
      <c r="H336" s="379"/>
    </row>
    <row r="337" spans="1:8" outlineLevel="2" x14ac:dyDescent="0.2">
      <c r="A337" s="380"/>
      <c r="B337" s="372"/>
      <c r="C337" s="15" t="s">
        <v>1232</v>
      </c>
      <c r="D337" s="42"/>
      <c r="E337" s="42"/>
      <c r="F337" s="42"/>
      <c r="G337" s="42"/>
      <c r="H337" s="381"/>
    </row>
    <row r="338" spans="1:8" outlineLevel="2" x14ac:dyDescent="0.2">
      <c r="A338" s="380"/>
      <c r="B338" s="372"/>
      <c r="C338" s="15" t="s">
        <v>1234</v>
      </c>
      <c r="D338" s="42"/>
      <c r="E338" s="42"/>
      <c r="F338" s="42"/>
      <c r="G338" s="42"/>
      <c r="H338" s="381"/>
    </row>
    <row r="339" spans="1:8" outlineLevel="2" x14ac:dyDescent="0.2">
      <c r="A339" s="380"/>
      <c r="B339" s="372"/>
      <c r="C339" s="15" t="s">
        <v>1235</v>
      </c>
      <c r="D339" s="42"/>
      <c r="E339" s="42"/>
      <c r="F339" s="42"/>
      <c r="G339" s="42"/>
      <c r="H339" s="381"/>
    </row>
    <row r="340" spans="1:8" outlineLevel="2" x14ac:dyDescent="0.2">
      <c r="A340" s="380"/>
      <c r="B340" s="372"/>
      <c r="C340" s="15" t="s">
        <v>1236</v>
      </c>
      <c r="D340" s="42"/>
      <c r="E340" s="42"/>
      <c r="F340" s="42"/>
      <c r="G340" s="42"/>
      <c r="H340" s="381"/>
    </row>
    <row r="341" spans="1:8" outlineLevel="2" x14ac:dyDescent="0.2">
      <c r="A341" s="380"/>
      <c r="B341" s="372"/>
      <c r="C341" s="15" t="s">
        <v>1237</v>
      </c>
      <c r="D341" s="42"/>
      <c r="E341" s="42"/>
      <c r="F341" s="42"/>
      <c r="G341" s="42"/>
      <c r="H341" s="381"/>
    </row>
    <row r="342" spans="1:8" outlineLevel="2" x14ac:dyDescent="0.2">
      <c r="A342" s="380"/>
      <c r="B342" s="372"/>
      <c r="C342" s="15" t="s">
        <v>1238</v>
      </c>
      <c r="D342" s="42"/>
      <c r="E342" s="42"/>
      <c r="F342" s="42"/>
      <c r="G342" s="42"/>
      <c r="H342" s="381"/>
    </row>
    <row r="343" spans="1:8" ht="16" outlineLevel="2" thickBot="1" x14ac:dyDescent="0.25">
      <c r="A343" s="382"/>
      <c r="B343" s="371" t="s">
        <v>1287</v>
      </c>
      <c r="C343" s="340"/>
      <c r="D343" s="341">
        <f>SUM(D337:D342)</f>
        <v>0</v>
      </c>
      <c r="E343" s="341">
        <f t="shared" ref="E343" si="61">SUM(E337:E342)</f>
        <v>0</v>
      </c>
      <c r="F343" s="341">
        <f t="shared" ref="F343" si="62">SUM(F337:F342)</f>
        <v>0</v>
      </c>
      <c r="G343" s="341">
        <f t="shared" ref="G343" si="63">SUM(G337:G342)</f>
        <v>0</v>
      </c>
      <c r="H343" s="383">
        <f t="shared" ref="H343" si="64">SUM(H337:H342)</f>
        <v>0</v>
      </c>
    </row>
    <row r="344" spans="1:8" ht="16" outlineLevel="2" x14ac:dyDescent="0.2">
      <c r="A344" s="376"/>
      <c r="B344" s="384" t="s">
        <v>1289</v>
      </c>
      <c r="C344" s="377"/>
      <c r="D344" s="378"/>
      <c r="E344" s="378"/>
      <c r="F344" s="378"/>
      <c r="G344" s="378"/>
      <c r="H344" s="379"/>
    </row>
    <row r="345" spans="1:8" outlineLevel="2" x14ac:dyDescent="0.2">
      <c r="A345" s="380"/>
      <c r="B345" s="372"/>
      <c r="C345" s="15" t="s">
        <v>1232</v>
      </c>
      <c r="D345" s="42"/>
      <c r="E345" s="42"/>
      <c r="F345" s="42"/>
      <c r="G345" s="42"/>
      <c r="H345" s="381"/>
    </row>
    <row r="346" spans="1:8" outlineLevel="2" x14ac:dyDescent="0.2">
      <c r="A346" s="380"/>
      <c r="B346" s="372"/>
      <c r="C346" s="15" t="s">
        <v>1234</v>
      </c>
      <c r="D346" s="42"/>
      <c r="E346" s="42"/>
      <c r="F346" s="42"/>
      <c r="G346" s="42"/>
      <c r="H346" s="381"/>
    </row>
    <row r="347" spans="1:8" outlineLevel="2" x14ac:dyDescent="0.2">
      <c r="A347" s="380"/>
      <c r="B347" s="372"/>
      <c r="C347" s="15" t="s">
        <v>1235</v>
      </c>
      <c r="D347" s="42"/>
      <c r="E347" s="42"/>
      <c r="F347" s="42"/>
      <c r="G347" s="42"/>
      <c r="H347" s="381"/>
    </row>
    <row r="348" spans="1:8" outlineLevel="2" x14ac:dyDescent="0.2">
      <c r="A348" s="380"/>
      <c r="B348" s="372"/>
      <c r="C348" s="15" t="s">
        <v>1236</v>
      </c>
      <c r="D348" s="42"/>
      <c r="E348" s="42"/>
      <c r="F348" s="42"/>
      <c r="G348" s="42"/>
      <c r="H348" s="381"/>
    </row>
    <row r="349" spans="1:8" outlineLevel="2" x14ac:dyDescent="0.2">
      <c r="A349" s="380"/>
      <c r="B349" s="372"/>
      <c r="C349" s="15" t="s">
        <v>1237</v>
      </c>
      <c r="D349" s="42"/>
      <c r="E349" s="42"/>
      <c r="F349" s="42"/>
      <c r="G349" s="42"/>
      <c r="H349" s="381"/>
    </row>
    <row r="350" spans="1:8" outlineLevel="2" x14ac:dyDescent="0.2">
      <c r="A350" s="380"/>
      <c r="B350" s="372"/>
      <c r="C350" s="15" t="s">
        <v>1238</v>
      </c>
      <c r="D350" s="42"/>
      <c r="E350" s="42"/>
      <c r="F350" s="42"/>
      <c r="G350" s="42"/>
      <c r="H350" s="381"/>
    </row>
    <row r="351" spans="1:8" ht="16" outlineLevel="2" thickBot="1" x14ac:dyDescent="0.25">
      <c r="A351" s="382"/>
      <c r="B351" s="371" t="s">
        <v>1290</v>
      </c>
      <c r="C351" s="340"/>
      <c r="D351" s="341">
        <f>SUM(D345:D350)</f>
        <v>0</v>
      </c>
      <c r="E351" s="341">
        <f t="shared" ref="E351" si="65">SUM(E345:E350)</f>
        <v>0</v>
      </c>
      <c r="F351" s="341">
        <f t="shared" ref="F351" si="66">SUM(F345:F350)</f>
        <v>0</v>
      </c>
      <c r="G351" s="341">
        <f t="shared" ref="G351" si="67">SUM(G345:G350)</f>
        <v>0</v>
      </c>
      <c r="H351" s="383">
        <f t="shared" ref="H351" si="68">SUM(H345:H350)</f>
        <v>0</v>
      </c>
    </row>
    <row r="352" spans="1:8" ht="24.5" customHeight="1" thickBot="1" x14ac:dyDescent="0.25">
      <c r="A352" s="390" t="s">
        <v>1291</v>
      </c>
      <c r="B352" s="387"/>
      <c r="C352" s="388"/>
      <c r="D352" s="389">
        <f>D351+D343+D335+D327+D319+D311+D303</f>
        <v>0</v>
      </c>
      <c r="E352" s="389">
        <f t="shared" ref="E352:H352" si="69">E351+E343+E335+E327+E319+E311+E303</f>
        <v>0</v>
      </c>
      <c r="F352" s="389">
        <f t="shared" si="69"/>
        <v>0</v>
      </c>
      <c r="G352" s="389">
        <f t="shared" si="69"/>
        <v>0</v>
      </c>
      <c r="H352" s="389">
        <f t="shared" si="69"/>
        <v>0</v>
      </c>
    </row>
    <row r="353" spans="1:8" ht="16" outlineLevel="1" x14ac:dyDescent="0.2">
      <c r="A353" s="385"/>
      <c r="B353" s="338" t="s">
        <v>1292</v>
      </c>
      <c r="C353" s="10"/>
      <c r="D353" s="339"/>
      <c r="E353" s="339"/>
      <c r="F353" s="339"/>
      <c r="G353" s="339"/>
      <c r="H353" s="386"/>
    </row>
    <row r="354" spans="1:8" outlineLevel="1" x14ac:dyDescent="0.2">
      <c r="A354" s="380"/>
      <c r="B354" s="372"/>
      <c r="C354" s="15" t="s">
        <v>1232</v>
      </c>
      <c r="D354" s="42"/>
      <c r="E354" s="42"/>
      <c r="F354" s="42"/>
      <c r="G354" s="42"/>
      <c r="H354" s="381"/>
    </row>
    <row r="355" spans="1:8" outlineLevel="1" x14ac:dyDescent="0.2">
      <c r="A355" s="380"/>
      <c r="B355" s="372"/>
      <c r="C355" s="15" t="s">
        <v>1234</v>
      </c>
      <c r="D355" s="42"/>
      <c r="E355" s="42"/>
      <c r="F355" s="42"/>
      <c r="G355" s="42"/>
      <c r="H355" s="381"/>
    </row>
    <row r="356" spans="1:8" outlineLevel="1" x14ac:dyDescent="0.2">
      <c r="A356" s="380"/>
      <c r="B356" s="372"/>
      <c r="C356" s="15" t="s">
        <v>1235</v>
      </c>
      <c r="D356" s="42"/>
      <c r="E356" s="42"/>
      <c r="F356" s="42"/>
      <c r="G356" s="42"/>
      <c r="H356" s="381"/>
    </row>
    <row r="357" spans="1:8" outlineLevel="1" x14ac:dyDescent="0.2">
      <c r="A357" s="380"/>
      <c r="B357" s="372"/>
      <c r="C357" s="15" t="s">
        <v>1236</v>
      </c>
      <c r="D357" s="42">
        <v>602370.48</v>
      </c>
      <c r="E357" s="42">
        <v>879381</v>
      </c>
      <c r="F357" s="42">
        <v>752460.60790193803</v>
      </c>
      <c r="G357" s="42">
        <v>796250.74997188593</v>
      </c>
      <c r="H357" s="381">
        <v>806468.44978820707</v>
      </c>
    </row>
    <row r="358" spans="1:8" outlineLevel="1" x14ac:dyDescent="0.2">
      <c r="A358" s="380"/>
      <c r="B358" s="372"/>
      <c r="C358" s="15" t="s">
        <v>1237</v>
      </c>
      <c r="D358" s="42"/>
      <c r="E358" s="42"/>
      <c r="F358" s="42"/>
      <c r="G358" s="42"/>
      <c r="H358" s="381"/>
    </row>
    <row r="359" spans="1:8" outlineLevel="1" x14ac:dyDescent="0.2">
      <c r="A359" s="380"/>
      <c r="B359" s="372"/>
      <c r="C359" s="15" t="s">
        <v>1238</v>
      </c>
      <c r="D359" s="42"/>
      <c r="E359" s="42"/>
      <c r="F359" s="42"/>
      <c r="G359" s="42"/>
      <c r="H359" s="381"/>
    </row>
    <row r="360" spans="1:8" ht="16" outlineLevel="1" thickBot="1" x14ac:dyDescent="0.25">
      <c r="A360" s="382"/>
      <c r="B360" s="371" t="s">
        <v>1293</v>
      </c>
      <c r="C360" s="340"/>
      <c r="D360" s="341">
        <f>SUM(D354:D359)</f>
        <v>602370.48</v>
      </c>
      <c r="E360" s="341">
        <f t="shared" ref="E360" si="70">SUM(E354:E359)</f>
        <v>879381</v>
      </c>
      <c r="F360" s="341">
        <f t="shared" ref="F360" si="71">SUM(F354:F359)</f>
        <v>752460.60790193803</v>
      </c>
      <c r="G360" s="341">
        <f t="shared" ref="G360" si="72">SUM(G354:G359)</f>
        <v>796250.74997188593</v>
      </c>
      <c r="H360" s="383">
        <f t="shared" ref="H360" si="73">SUM(H354:H359)</f>
        <v>806468.44978820707</v>
      </c>
    </row>
    <row r="361" spans="1:8" ht="16" outlineLevel="1" x14ac:dyDescent="0.2">
      <c r="A361" s="385"/>
      <c r="B361" s="338" t="s">
        <v>1294</v>
      </c>
      <c r="C361" s="10"/>
      <c r="D361" s="339"/>
      <c r="E361" s="339"/>
      <c r="F361" s="339"/>
      <c r="G361" s="339"/>
      <c r="H361" s="386"/>
    </row>
    <row r="362" spans="1:8" outlineLevel="1" x14ac:dyDescent="0.2">
      <c r="A362" s="380"/>
      <c r="B362" s="372"/>
      <c r="C362" s="15" t="s">
        <v>1232</v>
      </c>
      <c r="D362" s="42"/>
      <c r="E362" s="42"/>
      <c r="F362" s="42"/>
      <c r="G362" s="42"/>
      <c r="H362" s="381"/>
    </row>
    <row r="363" spans="1:8" outlineLevel="1" x14ac:dyDescent="0.2">
      <c r="A363" s="380"/>
      <c r="B363" s="372"/>
      <c r="C363" s="15" t="s">
        <v>1234</v>
      </c>
      <c r="D363" s="42"/>
      <c r="E363" s="42"/>
      <c r="F363" s="42"/>
      <c r="G363" s="42"/>
      <c r="H363" s="381"/>
    </row>
    <row r="364" spans="1:8" outlineLevel="1" x14ac:dyDescent="0.2">
      <c r="A364" s="380"/>
      <c r="B364" s="372"/>
      <c r="C364" s="15" t="s">
        <v>1235</v>
      </c>
      <c r="D364" s="42"/>
      <c r="E364" s="42"/>
      <c r="F364" s="42"/>
      <c r="G364" s="42"/>
      <c r="H364" s="381"/>
    </row>
    <row r="365" spans="1:8" outlineLevel="1" x14ac:dyDescent="0.2">
      <c r="A365" s="380"/>
      <c r="B365" s="372"/>
      <c r="C365" s="15" t="s">
        <v>1236</v>
      </c>
      <c r="D365" s="42"/>
      <c r="E365" s="42"/>
      <c r="F365" s="42"/>
      <c r="G365" s="42"/>
      <c r="H365" s="381"/>
    </row>
    <row r="366" spans="1:8" outlineLevel="1" x14ac:dyDescent="0.2">
      <c r="A366" s="380"/>
      <c r="B366" s="372"/>
      <c r="C366" s="15" t="s">
        <v>1237</v>
      </c>
      <c r="D366" s="42"/>
      <c r="E366" s="42"/>
      <c r="F366" s="42"/>
      <c r="G366" s="42"/>
      <c r="H366" s="381"/>
    </row>
    <row r="367" spans="1:8" outlineLevel="1" x14ac:dyDescent="0.2">
      <c r="A367" s="380"/>
      <c r="B367" s="372"/>
      <c r="C367" s="15" t="s">
        <v>1238</v>
      </c>
      <c r="D367" s="42"/>
      <c r="E367" s="42"/>
      <c r="F367" s="42"/>
      <c r="G367" s="42"/>
      <c r="H367" s="381"/>
    </row>
    <row r="368" spans="1:8" ht="16" outlineLevel="1" thickBot="1" x14ac:dyDescent="0.25">
      <c r="A368" s="382"/>
      <c r="B368" s="371" t="s">
        <v>1295</v>
      </c>
      <c r="C368" s="340"/>
      <c r="D368" s="341">
        <f>SUM(D362:D367)</f>
        <v>0</v>
      </c>
      <c r="E368" s="341">
        <f t="shared" ref="E368" si="74">SUM(E362:E367)</f>
        <v>0</v>
      </c>
      <c r="F368" s="341">
        <f t="shared" ref="F368" si="75">SUM(F362:F367)</f>
        <v>0</v>
      </c>
      <c r="G368" s="341">
        <f t="shared" ref="G368" si="76">SUM(G362:G367)</f>
        <v>0</v>
      </c>
      <c r="H368" s="383">
        <f t="shared" ref="H368" si="77">SUM(H362:H367)</f>
        <v>0</v>
      </c>
    </row>
    <row r="369" spans="1:8" ht="24.5" customHeight="1" thickBot="1" x14ac:dyDescent="0.25">
      <c r="A369" s="390" t="s">
        <v>1312</v>
      </c>
      <c r="B369" s="387"/>
      <c r="C369" s="388"/>
      <c r="D369" s="389">
        <f>D368+D360</f>
        <v>602370.48</v>
      </c>
      <c r="E369" s="389">
        <f t="shared" ref="E369:H369" si="78">E368+E360</f>
        <v>879381</v>
      </c>
      <c r="F369" s="389">
        <f t="shared" si="78"/>
        <v>752460.60790193803</v>
      </c>
      <c r="G369" s="389">
        <f t="shared" si="78"/>
        <v>796250.74997188593</v>
      </c>
      <c r="H369" s="389">
        <f t="shared" si="78"/>
        <v>806468.44978820707</v>
      </c>
    </row>
    <row r="370" spans="1:8" ht="16" outlineLevel="1" x14ac:dyDescent="0.2">
      <c r="A370" s="376"/>
      <c r="B370" s="384" t="s">
        <v>1296</v>
      </c>
      <c r="C370" s="377"/>
      <c r="D370" s="378"/>
      <c r="E370" s="378"/>
      <c r="F370" s="378"/>
      <c r="G370" s="378"/>
      <c r="H370" s="379"/>
    </row>
    <row r="371" spans="1:8" outlineLevel="1" x14ac:dyDescent="0.2">
      <c r="A371" s="380"/>
      <c r="B371" s="372"/>
      <c r="C371" s="15" t="s">
        <v>1232</v>
      </c>
      <c r="D371" s="42"/>
      <c r="E371" s="42"/>
      <c r="F371" s="42"/>
      <c r="G371" s="42"/>
      <c r="H371" s="381"/>
    </row>
    <row r="372" spans="1:8" outlineLevel="1" x14ac:dyDescent="0.2">
      <c r="A372" s="380"/>
      <c r="B372" s="372"/>
      <c r="C372" s="15" t="s">
        <v>1234</v>
      </c>
      <c r="D372" s="42"/>
      <c r="E372" s="42"/>
      <c r="F372" s="42"/>
      <c r="G372" s="42"/>
      <c r="H372" s="381"/>
    </row>
    <row r="373" spans="1:8" outlineLevel="1" x14ac:dyDescent="0.2">
      <c r="A373" s="380"/>
      <c r="B373" s="372"/>
      <c r="C373" s="15" t="s">
        <v>1235</v>
      </c>
      <c r="D373" s="42"/>
      <c r="E373" s="42"/>
      <c r="F373" s="42"/>
      <c r="G373" s="42"/>
      <c r="H373" s="381"/>
    </row>
    <row r="374" spans="1:8" outlineLevel="1" x14ac:dyDescent="0.2">
      <c r="A374" s="380"/>
      <c r="B374" s="372"/>
      <c r="C374" s="15" t="s">
        <v>1236</v>
      </c>
      <c r="D374" s="42"/>
      <c r="E374" s="42"/>
      <c r="F374" s="42"/>
      <c r="G374" s="42"/>
      <c r="H374" s="381"/>
    </row>
    <row r="375" spans="1:8" outlineLevel="1" x14ac:dyDescent="0.2">
      <c r="A375" s="380"/>
      <c r="B375" s="372"/>
      <c r="C375" s="15" t="s">
        <v>1237</v>
      </c>
      <c r="D375" s="42"/>
      <c r="E375" s="42"/>
      <c r="F375" s="42"/>
      <c r="G375" s="42"/>
      <c r="H375" s="381"/>
    </row>
    <row r="376" spans="1:8" outlineLevel="1" x14ac:dyDescent="0.2">
      <c r="A376" s="380"/>
      <c r="B376" s="372"/>
      <c r="C376" s="15" t="s">
        <v>1238</v>
      </c>
      <c r="D376" s="42"/>
      <c r="E376" s="42"/>
      <c r="F376" s="42"/>
      <c r="G376" s="42"/>
      <c r="H376" s="381"/>
    </row>
    <row r="377" spans="1:8" ht="16" outlineLevel="1" thickBot="1" x14ac:dyDescent="0.25">
      <c r="A377" s="382"/>
      <c r="B377" s="371" t="s">
        <v>1297</v>
      </c>
      <c r="C377" s="340"/>
      <c r="D377" s="341">
        <f>SUM(D371:D376)</f>
        <v>0</v>
      </c>
      <c r="E377" s="341">
        <f t="shared" ref="E377" si="79">SUM(E371:E376)</f>
        <v>0</v>
      </c>
      <c r="F377" s="341">
        <f t="shared" ref="F377" si="80">SUM(F371:F376)</f>
        <v>0</v>
      </c>
      <c r="G377" s="341">
        <f t="shared" ref="G377" si="81">SUM(G371:G376)</f>
        <v>0</v>
      </c>
      <c r="H377" s="383">
        <f t="shared" ref="H377" si="82">SUM(H371:H376)</f>
        <v>0</v>
      </c>
    </row>
    <row r="378" spans="1:8" ht="16" outlineLevel="1" x14ac:dyDescent="0.2">
      <c r="A378" s="376"/>
      <c r="B378" s="384" t="s">
        <v>1298</v>
      </c>
      <c r="C378" s="377"/>
      <c r="D378" s="378"/>
      <c r="E378" s="378"/>
      <c r="F378" s="378"/>
      <c r="G378" s="378"/>
      <c r="H378" s="379"/>
    </row>
    <row r="379" spans="1:8" outlineLevel="1" x14ac:dyDescent="0.2">
      <c r="A379" s="380"/>
      <c r="B379" s="372"/>
      <c r="C379" s="15" t="s">
        <v>1232</v>
      </c>
      <c r="D379" s="42"/>
      <c r="E379" s="42"/>
      <c r="F379" s="42"/>
      <c r="G379" s="42"/>
      <c r="H379" s="381"/>
    </row>
    <row r="380" spans="1:8" outlineLevel="1" x14ac:dyDescent="0.2">
      <c r="A380" s="380"/>
      <c r="B380" s="372"/>
      <c r="C380" s="15" t="s">
        <v>1234</v>
      </c>
      <c r="D380" s="42"/>
      <c r="E380" s="42"/>
      <c r="F380" s="42"/>
      <c r="G380" s="42"/>
      <c r="H380" s="381"/>
    </row>
    <row r="381" spans="1:8" outlineLevel="1" x14ac:dyDescent="0.2">
      <c r="A381" s="380"/>
      <c r="B381" s="372"/>
      <c r="C381" s="15" t="s">
        <v>1235</v>
      </c>
      <c r="D381" s="42"/>
      <c r="E381" s="42"/>
      <c r="F381" s="42"/>
      <c r="G381" s="42"/>
      <c r="H381" s="381"/>
    </row>
    <row r="382" spans="1:8" outlineLevel="1" x14ac:dyDescent="0.2">
      <c r="A382" s="380"/>
      <c r="B382" s="372"/>
      <c r="C382" s="15" t="s">
        <v>1236</v>
      </c>
      <c r="D382" s="42"/>
      <c r="E382" s="42"/>
      <c r="F382" s="42"/>
      <c r="G382" s="42"/>
      <c r="H382" s="381"/>
    </row>
    <row r="383" spans="1:8" outlineLevel="1" x14ac:dyDescent="0.2">
      <c r="A383" s="380"/>
      <c r="B383" s="372"/>
      <c r="C383" s="15" t="s">
        <v>1237</v>
      </c>
      <c r="D383" s="42"/>
      <c r="E383" s="42"/>
      <c r="F383" s="42"/>
      <c r="G383" s="42"/>
      <c r="H383" s="381"/>
    </row>
    <row r="384" spans="1:8" outlineLevel="1" x14ac:dyDescent="0.2">
      <c r="A384" s="380"/>
      <c r="B384" s="372"/>
      <c r="C384" s="15" t="s">
        <v>1238</v>
      </c>
      <c r="D384" s="42"/>
      <c r="E384" s="42"/>
      <c r="F384" s="42"/>
      <c r="G384" s="42"/>
      <c r="H384" s="381"/>
    </row>
    <row r="385" spans="1:8" ht="16" outlineLevel="1" thickBot="1" x14ac:dyDescent="0.25">
      <c r="A385" s="382"/>
      <c r="B385" s="371" t="s">
        <v>1299</v>
      </c>
      <c r="C385" s="340"/>
      <c r="D385" s="341">
        <f>SUM(D379:D384)</f>
        <v>0</v>
      </c>
      <c r="E385" s="341">
        <f t="shared" ref="E385" si="83">SUM(E379:E384)</f>
        <v>0</v>
      </c>
      <c r="F385" s="341">
        <f t="shared" ref="F385" si="84">SUM(F379:F384)</f>
        <v>0</v>
      </c>
      <c r="G385" s="341">
        <f t="shared" ref="G385" si="85">SUM(G379:G384)</f>
        <v>0</v>
      </c>
      <c r="H385" s="383">
        <f t="shared" ref="H385" si="86">SUM(H379:H384)</f>
        <v>0</v>
      </c>
    </row>
    <row r="386" spans="1:8" ht="16" outlineLevel="1" x14ac:dyDescent="0.2">
      <c r="A386" s="376"/>
      <c r="B386" s="384" t="s">
        <v>1300</v>
      </c>
      <c r="C386" s="377"/>
      <c r="D386" s="378"/>
      <c r="E386" s="378"/>
      <c r="F386" s="378"/>
      <c r="G386" s="378"/>
      <c r="H386" s="379"/>
    </row>
    <row r="387" spans="1:8" outlineLevel="1" x14ac:dyDescent="0.2">
      <c r="A387" s="380"/>
      <c r="B387" s="372"/>
      <c r="C387" s="15" t="s">
        <v>1232</v>
      </c>
      <c r="D387" s="42"/>
      <c r="E387" s="42"/>
      <c r="F387" s="42"/>
      <c r="G387" s="42"/>
      <c r="H387" s="381"/>
    </row>
    <row r="388" spans="1:8" outlineLevel="1" x14ac:dyDescent="0.2">
      <c r="A388" s="380"/>
      <c r="B388" s="372"/>
      <c r="C388" s="15" t="s">
        <v>1234</v>
      </c>
      <c r="D388" s="42"/>
      <c r="E388" s="42"/>
      <c r="F388" s="42"/>
      <c r="G388" s="42"/>
      <c r="H388" s="381"/>
    </row>
    <row r="389" spans="1:8" outlineLevel="1" x14ac:dyDescent="0.2">
      <c r="A389" s="380"/>
      <c r="B389" s="372"/>
      <c r="C389" s="15" t="s">
        <v>1235</v>
      </c>
      <c r="D389" s="42"/>
      <c r="E389" s="42"/>
      <c r="F389" s="42"/>
      <c r="G389" s="42"/>
      <c r="H389" s="381"/>
    </row>
    <row r="390" spans="1:8" outlineLevel="1" x14ac:dyDescent="0.2">
      <c r="A390" s="380"/>
      <c r="B390" s="372"/>
      <c r="C390" s="15" t="s">
        <v>1236</v>
      </c>
      <c r="D390" s="42"/>
      <c r="E390" s="42"/>
      <c r="F390" s="42"/>
      <c r="G390" s="42"/>
      <c r="H390" s="381"/>
    </row>
    <row r="391" spans="1:8" outlineLevel="1" x14ac:dyDescent="0.2">
      <c r="A391" s="380"/>
      <c r="B391" s="372"/>
      <c r="C391" s="15" t="s">
        <v>1237</v>
      </c>
      <c r="D391" s="42"/>
      <c r="E391" s="42"/>
      <c r="F391" s="42"/>
      <c r="G391" s="42"/>
      <c r="H391" s="381"/>
    </row>
    <row r="392" spans="1:8" outlineLevel="1" x14ac:dyDescent="0.2">
      <c r="A392" s="380"/>
      <c r="B392" s="372"/>
      <c r="C392" s="15" t="s">
        <v>1238</v>
      </c>
      <c r="D392" s="42"/>
      <c r="E392" s="42"/>
      <c r="F392" s="42"/>
      <c r="G392" s="42"/>
      <c r="H392" s="381"/>
    </row>
    <row r="393" spans="1:8" ht="16" outlineLevel="1" thickBot="1" x14ac:dyDescent="0.25">
      <c r="A393" s="382"/>
      <c r="B393" s="371" t="s">
        <v>1301</v>
      </c>
      <c r="C393" s="340"/>
      <c r="D393" s="341">
        <f>SUM(D387:D392)</f>
        <v>0</v>
      </c>
      <c r="E393" s="341">
        <f t="shared" ref="E393" si="87">SUM(E387:E392)</f>
        <v>0</v>
      </c>
      <c r="F393" s="341">
        <f t="shared" ref="F393" si="88">SUM(F387:F392)</f>
        <v>0</v>
      </c>
      <c r="G393" s="341">
        <f t="shared" ref="G393" si="89">SUM(G387:G392)</f>
        <v>0</v>
      </c>
      <c r="H393" s="383">
        <f t="shared" ref="H393" si="90">SUM(H387:H392)</f>
        <v>0</v>
      </c>
    </row>
    <row r="394" spans="1:8" ht="16" outlineLevel="1" x14ac:dyDescent="0.2">
      <c r="A394" s="376"/>
      <c r="B394" s="384" t="s">
        <v>1302</v>
      </c>
      <c r="C394" s="377"/>
      <c r="D394" s="378"/>
      <c r="E394" s="378"/>
      <c r="F394" s="378"/>
      <c r="G394" s="378"/>
      <c r="H394" s="379"/>
    </row>
    <row r="395" spans="1:8" outlineLevel="1" x14ac:dyDescent="0.2">
      <c r="A395" s="380"/>
      <c r="B395" s="372"/>
      <c r="C395" s="15" t="s">
        <v>1232</v>
      </c>
      <c r="D395" s="42"/>
      <c r="E395" s="42"/>
      <c r="F395" s="42"/>
      <c r="G395" s="42"/>
      <c r="H395" s="381"/>
    </row>
    <row r="396" spans="1:8" outlineLevel="1" x14ac:dyDescent="0.2">
      <c r="A396" s="380"/>
      <c r="B396" s="372"/>
      <c r="C396" s="15" t="s">
        <v>1234</v>
      </c>
      <c r="D396" s="42"/>
      <c r="E396" s="42"/>
      <c r="F396" s="42"/>
      <c r="G396" s="42"/>
      <c r="H396" s="381"/>
    </row>
    <row r="397" spans="1:8" outlineLevel="1" x14ac:dyDescent="0.2">
      <c r="A397" s="380"/>
      <c r="B397" s="372"/>
      <c r="C397" s="15" t="s">
        <v>1235</v>
      </c>
      <c r="D397" s="42"/>
      <c r="E397" s="42"/>
      <c r="F397" s="42"/>
      <c r="G397" s="42"/>
      <c r="H397" s="381"/>
    </row>
    <row r="398" spans="1:8" outlineLevel="1" x14ac:dyDescent="0.2">
      <c r="A398" s="380"/>
      <c r="B398" s="372"/>
      <c r="C398" s="15" t="s">
        <v>1236</v>
      </c>
      <c r="D398" s="42"/>
      <c r="E398" s="42"/>
      <c r="F398" s="42"/>
      <c r="G398" s="42"/>
      <c r="H398" s="381"/>
    </row>
    <row r="399" spans="1:8" outlineLevel="1" x14ac:dyDescent="0.2">
      <c r="A399" s="380"/>
      <c r="B399" s="372"/>
      <c r="C399" s="15" t="s">
        <v>1237</v>
      </c>
      <c r="D399" s="42"/>
      <c r="E399" s="42"/>
      <c r="F399" s="42"/>
      <c r="G399" s="42"/>
      <c r="H399" s="381"/>
    </row>
    <row r="400" spans="1:8" outlineLevel="1" x14ac:dyDescent="0.2">
      <c r="A400" s="380"/>
      <c r="B400" s="372"/>
      <c r="C400" s="15" t="s">
        <v>1238</v>
      </c>
      <c r="D400" s="42"/>
      <c r="E400" s="42"/>
      <c r="F400" s="42"/>
      <c r="G400" s="42"/>
      <c r="H400" s="381"/>
    </row>
    <row r="401" spans="1:8" ht="16" outlineLevel="1" thickBot="1" x14ac:dyDescent="0.25">
      <c r="A401" s="382"/>
      <c r="B401" s="371" t="s">
        <v>1303</v>
      </c>
      <c r="C401" s="340"/>
      <c r="D401" s="341">
        <f>SUM(D395:D400)</f>
        <v>0</v>
      </c>
      <c r="E401" s="341">
        <f t="shared" ref="E401" si="91">SUM(E395:E400)</f>
        <v>0</v>
      </c>
      <c r="F401" s="341">
        <f t="shared" ref="F401" si="92">SUM(F395:F400)</f>
        <v>0</v>
      </c>
      <c r="G401" s="341">
        <f t="shared" ref="G401" si="93">SUM(G395:G400)</f>
        <v>0</v>
      </c>
      <c r="H401" s="383">
        <f t="shared" ref="H401" si="94">SUM(H395:H400)</f>
        <v>0</v>
      </c>
    </row>
    <row r="402" spans="1:8" ht="16" outlineLevel="1" x14ac:dyDescent="0.2">
      <c r="A402" s="376"/>
      <c r="B402" s="384" t="s">
        <v>1304</v>
      </c>
      <c r="C402" s="377"/>
      <c r="D402" s="378"/>
      <c r="E402" s="378"/>
      <c r="F402" s="378"/>
      <c r="G402" s="378"/>
      <c r="H402" s="379"/>
    </row>
    <row r="403" spans="1:8" outlineLevel="1" x14ac:dyDescent="0.2">
      <c r="A403" s="380"/>
      <c r="B403" s="372"/>
      <c r="C403" s="15" t="s">
        <v>1232</v>
      </c>
      <c r="D403" s="42"/>
      <c r="E403" s="42"/>
      <c r="F403" s="42"/>
      <c r="G403" s="42"/>
      <c r="H403" s="381"/>
    </row>
    <row r="404" spans="1:8" outlineLevel="1" x14ac:dyDescent="0.2">
      <c r="A404" s="380"/>
      <c r="B404" s="372"/>
      <c r="C404" s="15" t="s">
        <v>1234</v>
      </c>
      <c r="D404" s="42"/>
      <c r="E404" s="42"/>
      <c r="F404" s="42"/>
      <c r="G404" s="42"/>
      <c r="H404" s="381"/>
    </row>
    <row r="405" spans="1:8" outlineLevel="1" x14ac:dyDescent="0.2">
      <c r="A405" s="380"/>
      <c r="B405" s="372"/>
      <c r="C405" s="15" t="s">
        <v>1235</v>
      </c>
      <c r="D405" s="42"/>
      <c r="E405" s="42"/>
      <c r="F405" s="42"/>
      <c r="G405" s="42"/>
      <c r="H405" s="381"/>
    </row>
    <row r="406" spans="1:8" outlineLevel="1" x14ac:dyDescent="0.2">
      <c r="A406" s="380"/>
      <c r="B406" s="372"/>
      <c r="C406" s="15" t="s">
        <v>1236</v>
      </c>
      <c r="D406" s="42"/>
      <c r="E406" s="42"/>
      <c r="F406" s="42"/>
      <c r="G406" s="42"/>
      <c r="H406" s="381"/>
    </row>
    <row r="407" spans="1:8" outlineLevel="1" x14ac:dyDescent="0.2">
      <c r="A407" s="380"/>
      <c r="B407" s="372"/>
      <c r="C407" s="15" t="s">
        <v>1237</v>
      </c>
      <c r="D407" s="42"/>
      <c r="E407" s="42"/>
      <c r="F407" s="42"/>
      <c r="G407" s="42"/>
      <c r="H407" s="381"/>
    </row>
    <row r="408" spans="1:8" outlineLevel="1" x14ac:dyDescent="0.2">
      <c r="A408" s="380"/>
      <c r="B408" s="372"/>
      <c r="C408" s="15" t="s">
        <v>1238</v>
      </c>
      <c r="D408" s="42"/>
      <c r="E408" s="42"/>
      <c r="F408" s="42"/>
      <c r="G408" s="42"/>
      <c r="H408" s="381"/>
    </row>
    <row r="409" spans="1:8" ht="16" outlineLevel="1" thickBot="1" x14ac:dyDescent="0.25">
      <c r="A409" s="382"/>
      <c r="B409" s="371" t="s">
        <v>1305</v>
      </c>
      <c r="C409" s="340"/>
      <c r="D409" s="341">
        <f>SUM(D403:D408)</f>
        <v>0</v>
      </c>
      <c r="E409" s="341">
        <f t="shared" ref="E409" si="95">SUM(E403:E408)</f>
        <v>0</v>
      </c>
      <c r="F409" s="341">
        <f t="shared" ref="F409" si="96">SUM(F403:F408)</f>
        <v>0</v>
      </c>
      <c r="G409" s="341">
        <f t="shared" ref="G409" si="97">SUM(G403:G408)</f>
        <v>0</v>
      </c>
      <c r="H409" s="383">
        <f t="shared" ref="H409" si="98">SUM(H403:H408)</f>
        <v>0</v>
      </c>
    </row>
    <row r="410" spans="1:8" ht="16" outlineLevel="1" x14ac:dyDescent="0.2">
      <c r="A410" s="376"/>
      <c r="B410" s="384" t="s">
        <v>1306</v>
      </c>
      <c r="C410" s="377"/>
      <c r="D410" s="378"/>
      <c r="E410" s="378"/>
      <c r="F410" s="378"/>
      <c r="G410" s="378"/>
      <c r="H410" s="379"/>
    </row>
    <row r="411" spans="1:8" outlineLevel="1" x14ac:dyDescent="0.2">
      <c r="A411" s="380"/>
      <c r="B411" s="372"/>
      <c r="C411" s="15" t="s">
        <v>1232</v>
      </c>
      <c r="D411" s="42"/>
      <c r="E411" s="42"/>
      <c r="F411" s="42"/>
      <c r="G411" s="42"/>
      <c r="H411" s="381"/>
    </row>
    <row r="412" spans="1:8" outlineLevel="1" x14ac:dyDescent="0.2">
      <c r="A412" s="380"/>
      <c r="B412" s="372"/>
      <c r="C412" s="15" t="s">
        <v>1234</v>
      </c>
      <c r="D412" s="42"/>
      <c r="E412" s="42"/>
      <c r="F412" s="42"/>
      <c r="G412" s="42"/>
      <c r="H412" s="381"/>
    </row>
    <row r="413" spans="1:8" outlineLevel="1" x14ac:dyDescent="0.2">
      <c r="A413" s="380"/>
      <c r="B413" s="372"/>
      <c r="C413" s="15" t="s">
        <v>1235</v>
      </c>
      <c r="D413" s="42"/>
      <c r="E413" s="42"/>
      <c r="F413" s="42"/>
      <c r="G413" s="42"/>
      <c r="H413" s="381"/>
    </row>
    <row r="414" spans="1:8" outlineLevel="1" x14ac:dyDescent="0.2">
      <c r="A414" s="380"/>
      <c r="B414" s="372"/>
      <c r="C414" s="15" t="s">
        <v>1236</v>
      </c>
      <c r="D414" s="42"/>
      <c r="E414" s="42"/>
      <c r="F414" s="42"/>
      <c r="G414" s="42"/>
      <c r="H414" s="381"/>
    </row>
    <row r="415" spans="1:8" outlineLevel="1" x14ac:dyDescent="0.2">
      <c r="A415" s="380"/>
      <c r="B415" s="372"/>
      <c r="C415" s="15" t="s">
        <v>1237</v>
      </c>
      <c r="D415" s="42"/>
      <c r="E415" s="42"/>
      <c r="F415" s="42"/>
      <c r="G415" s="42"/>
      <c r="H415" s="381"/>
    </row>
    <row r="416" spans="1:8" outlineLevel="1" x14ac:dyDescent="0.2">
      <c r="A416" s="380"/>
      <c r="B416" s="372"/>
      <c r="C416" s="15" t="s">
        <v>1238</v>
      </c>
      <c r="D416" s="42"/>
      <c r="E416" s="42"/>
      <c r="F416" s="42"/>
      <c r="G416" s="42"/>
      <c r="H416" s="381"/>
    </row>
    <row r="417" spans="1:9" ht="16" outlineLevel="1" thickBot="1" x14ac:dyDescent="0.25">
      <c r="A417" s="382"/>
      <c r="B417" s="371" t="s">
        <v>1307</v>
      </c>
      <c r="C417" s="340"/>
      <c r="D417" s="341">
        <f>SUM(D411:D416)</f>
        <v>0</v>
      </c>
      <c r="E417" s="341">
        <f t="shared" ref="E417" si="99">SUM(E411:E416)</f>
        <v>0</v>
      </c>
      <c r="F417" s="341">
        <f t="shared" ref="F417" si="100">SUM(F411:F416)</f>
        <v>0</v>
      </c>
      <c r="G417" s="341">
        <f t="shared" ref="G417" si="101">SUM(G411:G416)</f>
        <v>0</v>
      </c>
      <c r="H417" s="383">
        <f t="shared" ref="H417" si="102">SUM(H411:H416)</f>
        <v>0</v>
      </c>
    </row>
    <row r="418" spans="1:9" ht="16" outlineLevel="1" x14ac:dyDescent="0.2">
      <c r="A418" s="376"/>
      <c r="B418" s="384" t="s">
        <v>1308</v>
      </c>
      <c r="C418" s="377"/>
      <c r="D418" s="378"/>
      <c r="E418" s="378"/>
      <c r="F418" s="378"/>
      <c r="G418" s="378"/>
      <c r="H418" s="379"/>
    </row>
    <row r="419" spans="1:9" outlineLevel="1" x14ac:dyDescent="0.2">
      <c r="A419" s="380"/>
      <c r="B419" s="372"/>
      <c r="C419" s="15" t="s">
        <v>1232</v>
      </c>
      <c r="D419" s="42"/>
      <c r="E419" s="42"/>
      <c r="F419" s="42"/>
      <c r="G419" s="42"/>
      <c r="H419" s="381"/>
    </row>
    <row r="420" spans="1:9" outlineLevel="1" x14ac:dyDescent="0.2">
      <c r="A420" s="380"/>
      <c r="B420" s="372"/>
      <c r="C420" s="15" t="s">
        <v>1234</v>
      </c>
      <c r="D420" s="42"/>
      <c r="E420" s="42"/>
      <c r="F420" s="42"/>
      <c r="G420" s="42"/>
      <c r="H420" s="381"/>
    </row>
    <row r="421" spans="1:9" outlineLevel="1" x14ac:dyDescent="0.2">
      <c r="A421" s="380"/>
      <c r="B421" s="372"/>
      <c r="C421" s="15" t="s">
        <v>1235</v>
      </c>
      <c r="D421" s="42"/>
      <c r="E421" s="42"/>
      <c r="F421" s="42"/>
      <c r="G421" s="42"/>
      <c r="H421" s="381"/>
    </row>
    <row r="422" spans="1:9" outlineLevel="1" x14ac:dyDescent="0.2">
      <c r="A422" s="380"/>
      <c r="B422" s="372"/>
      <c r="C422" s="15" t="s">
        <v>1236</v>
      </c>
      <c r="D422" s="42"/>
      <c r="E422" s="42"/>
      <c r="F422" s="42"/>
      <c r="G422" s="42"/>
      <c r="H422" s="381"/>
    </row>
    <row r="423" spans="1:9" outlineLevel="1" x14ac:dyDescent="0.2">
      <c r="A423" s="380"/>
      <c r="B423" s="372"/>
      <c r="C423" s="15" t="s">
        <v>1237</v>
      </c>
      <c r="D423" s="42"/>
      <c r="E423" s="42"/>
      <c r="F423" s="42"/>
      <c r="G423" s="42"/>
      <c r="H423" s="381"/>
    </row>
    <row r="424" spans="1:9" outlineLevel="1" x14ac:dyDescent="0.2">
      <c r="A424" s="380"/>
      <c r="B424" s="372"/>
      <c r="C424" s="15" t="s">
        <v>1238</v>
      </c>
      <c r="D424" s="42"/>
      <c r="E424" s="42"/>
      <c r="F424" s="42"/>
      <c r="G424" s="42"/>
      <c r="H424" s="42"/>
    </row>
    <row r="425" spans="1:9" ht="16" outlineLevel="1" thickBot="1" x14ac:dyDescent="0.25">
      <c r="A425" s="382"/>
      <c r="B425" s="371" t="s">
        <v>1309</v>
      </c>
      <c r="C425" s="340"/>
      <c r="D425" s="341">
        <f>SUM(D419:D424)</f>
        <v>0</v>
      </c>
      <c r="E425" s="341">
        <f t="shared" ref="E425" si="103">SUM(E419:E424)</f>
        <v>0</v>
      </c>
      <c r="F425" s="341">
        <f t="shared" ref="F425" si="104">SUM(F419:F424)</f>
        <v>0</v>
      </c>
      <c r="G425" s="341">
        <f t="shared" ref="G425" si="105">SUM(G419:G424)</f>
        <v>0</v>
      </c>
      <c r="H425" s="383">
        <f t="shared" ref="H425" si="106">SUM(H419:H424)</f>
        <v>0</v>
      </c>
    </row>
    <row r="426" spans="1:9" ht="20" customHeight="1" thickBot="1" x14ac:dyDescent="0.25">
      <c r="A426" s="390" t="s">
        <v>1310</v>
      </c>
      <c r="B426" s="387"/>
      <c r="C426" s="391"/>
      <c r="D426" s="392">
        <f>D425+D417+D409+D401+D393+D385+D377</f>
        <v>0</v>
      </c>
      <c r="E426" s="392">
        <f t="shared" ref="E426:H426" si="107">E425+E417+E409+E401+E393+E385+E377</f>
        <v>0</v>
      </c>
      <c r="F426" s="392">
        <f t="shared" si="107"/>
        <v>0</v>
      </c>
      <c r="G426" s="392">
        <f t="shared" si="107"/>
        <v>0</v>
      </c>
      <c r="H426" s="393">
        <f t="shared" si="107"/>
        <v>0</v>
      </c>
    </row>
    <row r="427" spans="1:9" ht="27" customHeight="1" thickBot="1" x14ac:dyDescent="0.25">
      <c r="A427" s="402" t="s">
        <v>1311</v>
      </c>
      <c r="B427" s="402"/>
      <c r="C427" s="387"/>
      <c r="D427" s="394"/>
      <c r="E427" s="394"/>
      <c r="F427" s="394"/>
      <c r="G427" s="394"/>
      <c r="H427" s="395"/>
    </row>
    <row r="428" spans="1:9" ht="32" customHeight="1" thickBot="1" x14ac:dyDescent="0.25">
      <c r="A428" s="405" t="s">
        <v>1313</v>
      </c>
      <c r="B428" s="388"/>
      <c r="C428" s="397"/>
      <c r="D428" s="398">
        <f>D427+D426+D369+D352</f>
        <v>602370.48</v>
      </c>
      <c r="E428" s="398">
        <f t="shared" ref="E428:H428" si="108">E427+E426+E369+E352</f>
        <v>879381</v>
      </c>
      <c r="F428" s="398">
        <f t="shared" si="108"/>
        <v>752460.60790193803</v>
      </c>
      <c r="G428" s="398">
        <f t="shared" si="108"/>
        <v>796250.74997188593</v>
      </c>
      <c r="H428" s="399">
        <f t="shared" si="108"/>
        <v>806468.44978820707</v>
      </c>
    </row>
    <row r="429" spans="1:9" ht="23.5" customHeight="1" thickBot="1" x14ac:dyDescent="0.25">
      <c r="A429" s="396" t="s">
        <v>1227</v>
      </c>
      <c r="B429" s="26"/>
      <c r="C429" s="26"/>
      <c r="D429" s="400">
        <f>D428+D293+D269+D245+D221+D197+D173+D149+D125+D101+D77+D53+D29</f>
        <v>15187384.420000002</v>
      </c>
      <c r="E429" s="400">
        <f t="shared" ref="E429:H429" si="109">E428+E293+E269+E245+E221+E197+E173+E149+E125+E101+E77+E53+E29</f>
        <v>16335554.114755919</v>
      </c>
      <c r="F429" s="400">
        <f t="shared" si="109"/>
        <v>14526020.676312529</v>
      </c>
      <c r="G429" s="400">
        <f t="shared" si="109"/>
        <v>15148171.442173235</v>
      </c>
      <c r="H429" s="400">
        <f t="shared" si="109"/>
        <v>15203678.577940194</v>
      </c>
    </row>
    <row r="430" spans="1:9" ht="29" customHeight="1" thickTop="1" thickBot="1" x14ac:dyDescent="0.25">
      <c r="A430" s="402" t="s">
        <v>1315</v>
      </c>
      <c r="B430" s="343"/>
      <c r="C430" s="342"/>
      <c r="D430" s="401"/>
      <c r="E430" s="406"/>
      <c r="F430" s="344"/>
      <c r="G430" s="344"/>
      <c r="H430" s="344"/>
      <c r="I430" s="410" t="s">
        <v>1314</v>
      </c>
    </row>
    <row r="431" spans="1:9" ht="18" customHeight="1" x14ac:dyDescent="0.2">
      <c r="A431" s="403" t="s">
        <v>1228</v>
      </c>
      <c r="B431" s="333"/>
      <c r="C431" s="15"/>
      <c r="D431" s="325"/>
      <c r="E431" s="325"/>
      <c r="F431" s="325"/>
      <c r="G431" s="325"/>
      <c r="H431" s="325"/>
    </row>
    <row r="432" spans="1:9" x14ac:dyDescent="0.2">
      <c r="A432" s="19"/>
      <c r="B432" s="15" t="s">
        <v>1316</v>
      </c>
      <c r="C432" s="15"/>
      <c r="D432" s="42"/>
      <c r="E432" s="42"/>
      <c r="F432" s="42"/>
      <c r="G432" s="42"/>
      <c r="H432" s="42"/>
      <c r="I432" s="410" t="s">
        <v>1390</v>
      </c>
    </row>
    <row r="433" spans="1:9" x14ac:dyDescent="0.2">
      <c r="A433" s="19"/>
      <c r="B433" s="15" t="s">
        <v>1317</v>
      </c>
      <c r="C433" s="15"/>
      <c r="D433" s="407">
        <f>REVENUES!D66-EXPENDITURES!D432-EXPENDITURES!D430-EXPENDITURES!D429</f>
        <v>1852740.4199999981</v>
      </c>
      <c r="E433" s="407">
        <f>REVENUES!E66-EXPENDITURES!E432-EXPENDITURES!E430-EXPENDITURES!E429</f>
        <v>2216543.9860230777</v>
      </c>
      <c r="F433" s="407">
        <f>REVENUES!F66-EXPENDITURES!F432-EXPENDITURES!F430-EXPENDITURES!F429</f>
        <v>2351905.9176124856</v>
      </c>
      <c r="G433" s="407">
        <f>REVENUES!G66-EXPENDITURES!G432-EXPENDITURES!G430-EXPENDITURES!G429</f>
        <v>2455592.2254111357</v>
      </c>
      <c r="H433" s="407">
        <f>REVENUES!H66-EXPENDITURES!H432-EXPENDITURES!H430-EXPENDITURES!H429</f>
        <v>2583994.0972591508</v>
      </c>
      <c r="I433" s="410" t="s">
        <v>1392</v>
      </c>
    </row>
    <row r="434" spans="1:9" ht="16" thickBot="1" x14ac:dyDescent="0.25">
      <c r="A434" s="404" t="s">
        <v>1229</v>
      </c>
      <c r="B434" s="32"/>
      <c r="C434" s="32"/>
      <c r="D434" s="408">
        <f>SUM(D432:D433)</f>
        <v>1852740.4199999981</v>
      </c>
      <c r="E434" s="408">
        <f t="shared" ref="E434:H434" si="110">SUM(E432:E433)</f>
        <v>2216543.9860230777</v>
      </c>
      <c r="F434" s="408">
        <f t="shared" si="110"/>
        <v>2351905.9176124856</v>
      </c>
      <c r="G434" s="408">
        <f t="shared" si="110"/>
        <v>2455592.2254111357</v>
      </c>
      <c r="H434" s="408">
        <f t="shared" si="110"/>
        <v>2583994.0972591508</v>
      </c>
    </row>
    <row r="435" spans="1:9" ht="21" customHeight="1" thickTop="1" thickBot="1" x14ac:dyDescent="0.25">
      <c r="A435" s="335" t="s">
        <v>1230</v>
      </c>
      <c r="B435" s="342"/>
      <c r="C435" s="342"/>
      <c r="D435" s="409">
        <f>D429+D430+D434</f>
        <v>17040124.84</v>
      </c>
      <c r="E435" s="409">
        <f t="shared" ref="E435:H435" si="111">E429+E430+E434</f>
        <v>18552098.100778997</v>
      </c>
      <c r="F435" s="409">
        <f t="shared" si="111"/>
        <v>16877926.593925014</v>
      </c>
      <c r="G435" s="409">
        <f t="shared" si="111"/>
        <v>17603763.667584371</v>
      </c>
      <c r="H435" s="409">
        <f t="shared" si="111"/>
        <v>17787672.675199345</v>
      </c>
      <c r="I435" s="410" t="s">
        <v>1320</v>
      </c>
    </row>
    <row r="436" spans="1:9" s="410" customFormat="1" ht="16" thickTop="1" x14ac:dyDescent="0.2">
      <c r="A436" s="461"/>
      <c r="B436" s="462"/>
      <c r="C436" s="462"/>
      <c r="D436" s="463"/>
      <c r="E436" s="463"/>
      <c r="F436" s="463"/>
      <c r="G436" s="463"/>
      <c r="H436" s="463"/>
    </row>
    <row r="437" spans="1:9" s="410" customFormat="1" x14ac:dyDescent="0.2">
      <c r="A437" s="461"/>
      <c r="B437" s="464"/>
      <c r="C437" s="464"/>
      <c r="D437" s="463"/>
      <c r="E437" s="463"/>
      <c r="F437" s="463"/>
      <c r="G437" s="463"/>
      <c r="H437" s="463"/>
    </row>
  </sheetData>
  <mergeCells count="1">
    <mergeCell ref="D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workbookViewId="0">
      <selection activeCell="D37" sqref="D37"/>
    </sheetView>
  </sheetViews>
  <sheetFormatPr baseColWidth="10" defaultColWidth="8.83203125" defaultRowHeight="15" x14ac:dyDescent="0.2"/>
  <cols>
    <col min="1" max="1" width="30" bestFit="1" customWidth="1"/>
    <col min="2" max="2" width="21.5" customWidth="1"/>
    <col min="3" max="3" width="19.83203125" customWidth="1"/>
    <col min="4" max="4" width="16.83203125" customWidth="1"/>
    <col min="5" max="5" width="17.1640625" customWidth="1"/>
  </cols>
  <sheetData>
    <row r="1" spans="1:6" ht="19" x14ac:dyDescent="0.25">
      <c r="A1" s="363" t="s">
        <v>1222</v>
      </c>
      <c r="B1" s="313" t="str">
        <f>ENROLLMENT!B3</f>
        <v>Democracy Prep at Agassi Campus</v>
      </c>
    </row>
    <row r="2" spans="1:6" ht="16" thickBot="1" x14ac:dyDescent="0.25"/>
    <row r="3" spans="1:6" x14ac:dyDescent="0.2">
      <c r="A3" s="413" t="s">
        <v>1383</v>
      </c>
      <c r="B3" s="495" t="s">
        <v>1371</v>
      </c>
      <c r="C3" s="496"/>
      <c r="D3" s="495" t="s">
        <v>1381</v>
      </c>
      <c r="E3" s="496"/>
    </row>
    <row r="4" spans="1:6" x14ac:dyDescent="0.2">
      <c r="A4" s="414"/>
      <c r="B4" s="420"/>
      <c r="C4" s="421"/>
      <c r="D4" s="420"/>
      <c r="E4" s="421"/>
    </row>
    <row r="5" spans="1:6" x14ac:dyDescent="0.2">
      <c r="A5" s="415">
        <v>-1</v>
      </c>
      <c r="B5" s="422">
        <v>-2</v>
      </c>
      <c r="C5" s="423">
        <v>-3</v>
      </c>
      <c r="D5" s="422">
        <v>-4</v>
      </c>
      <c r="E5" s="423">
        <v>-5</v>
      </c>
    </row>
    <row r="6" spans="1:6" ht="16" thickBot="1" x14ac:dyDescent="0.25">
      <c r="A6" s="416" t="s">
        <v>1372</v>
      </c>
      <c r="B6" s="424" t="s">
        <v>1373</v>
      </c>
      <c r="C6" s="425" t="s">
        <v>1374</v>
      </c>
      <c r="D6" s="424" t="s">
        <v>1375</v>
      </c>
      <c r="E6" s="425" t="s">
        <v>1374</v>
      </c>
    </row>
    <row r="7" spans="1:6" x14ac:dyDescent="0.2">
      <c r="A7" s="417" t="s">
        <v>1384</v>
      </c>
      <c r="B7" s="426"/>
      <c r="C7" s="427"/>
      <c r="D7" s="426"/>
      <c r="E7" s="427"/>
    </row>
    <row r="8" spans="1:6" x14ac:dyDescent="0.2">
      <c r="A8" s="414" t="s">
        <v>1376</v>
      </c>
      <c r="B8" s="428"/>
      <c r="C8" s="429"/>
      <c r="D8" s="428" t="s">
        <v>1377</v>
      </c>
      <c r="E8" s="429">
        <v>100000</v>
      </c>
      <c r="F8" s="410" t="s">
        <v>1386</v>
      </c>
    </row>
    <row r="9" spans="1:6" x14ac:dyDescent="0.2">
      <c r="A9" s="414" t="s">
        <v>1376</v>
      </c>
      <c r="B9" s="428"/>
      <c r="C9" s="429"/>
      <c r="D9" s="428" t="s">
        <v>1378</v>
      </c>
      <c r="E9" s="429">
        <v>50000</v>
      </c>
      <c r="F9" s="410" t="s">
        <v>1386</v>
      </c>
    </row>
    <row r="10" spans="1:6" x14ac:dyDescent="0.2">
      <c r="A10" s="414" t="s">
        <v>1376</v>
      </c>
      <c r="B10" s="428"/>
      <c r="C10" s="429"/>
      <c r="D10" s="428" t="s">
        <v>1379</v>
      </c>
      <c r="E10" s="429">
        <v>20000</v>
      </c>
      <c r="F10" s="410" t="s">
        <v>1386</v>
      </c>
    </row>
    <row r="11" spans="1:6" x14ac:dyDescent="0.2">
      <c r="A11" s="414"/>
      <c r="B11" s="428"/>
      <c r="C11" s="429"/>
      <c r="D11" s="428"/>
      <c r="E11" s="429"/>
      <c r="F11" s="410"/>
    </row>
    <row r="12" spans="1:6" x14ac:dyDescent="0.2">
      <c r="A12" s="414"/>
      <c r="B12" s="428"/>
      <c r="C12" s="429"/>
      <c r="D12" s="428"/>
      <c r="E12" s="429"/>
      <c r="F12" s="410"/>
    </row>
    <row r="13" spans="1:6" x14ac:dyDescent="0.2">
      <c r="A13" s="414"/>
      <c r="B13" s="428"/>
      <c r="C13" s="429"/>
      <c r="D13" s="428"/>
      <c r="E13" s="429"/>
      <c r="F13" s="410"/>
    </row>
    <row r="14" spans="1:6" x14ac:dyDescent="0.2">
      <c r="A14" s="414"/>
      <c r="B14" s="428"/>
      <c r="C14" s="429"/>
      <c r="D14" s="428"/>
      <c r="E14" s="429"/>
      <c r="F14" s="410"/>
    </row>
    <row r="15" spans="1:6" x14ac:dyDescent="0.2">
      <c r="A15" s="414"/>
      <c r="B15" s="428"/>
      <c r="C15" s="429"/>
      <c r="D15" s="428"/>
      <c r="E15" s="429"/>
      <c r="F15" s="410"/>
    </row>
    <row r="16" spans="1:6" x14ac:dyDescent="0.2">
      <c r="A16" s="414" t="s">
        <v>1377</v>
      </c>
      <c r="B16" s="428" t="s">
        <v>1376</v>
      </c>
      <c r="C16" s="429">
        <f>E8</f>
        <v>100000</v>
      </c>
      <c r="D16" s="428"/>
      <c r="E16" s="429"/>
      <c r="F16" s="410" t="s">
        <v>1386</v>
      </c>
    </row>
    <row r="17" spans="1:6" x14ac:dyDescent="0.2">
      <c r="A17" s="414" t="s">
        <v>1378</v>
      </c>
      <c r="B17" s="428" t="s">
        <v>1376</v>
      </c>
      <c r="C17" s="429">
        <f>E9</f>
        <v>50000</v>
      </c>
      <c r="D17" s="428"/>
      <c r="E17" s="429"/>
      <c r="F17" s="410" t="s">
        <v>1386</v>
      </c>
    </row>
    <row r="18" spans="1:6" x14ac:dyDescent="0.2">
      <c r="A18" s="414" t="s">
        <v>1379</v>
      </c>
      <c r="B18" s="428" t="s">
        <v>1376</v>
      </c>
      <c r="C18" s="429">
        <f>E10</f>
        <v>20000</v>
      </c>
      <c r="D18" s="428"/>
      <c r="E18" s="429"/>
      <c r="F18" s="410" t="s">
        <v>1386</v>
      </c>
    </row>
    <row r="19" spans="1:6" x14ac:dyDescent="0.2">
      <c r="A19" s="414"/>
      <c r="B19" s="428"/>
      <c r="C19" s="429"/>
      <c r="D19" s="428"/>
      <c r="E19" s="429"/>
      <c r="F19" s="410"/>
    </row>
    <row r="20" spans="1:6" x14ac:dyDescent="0.2">
      <c r="A20" s="414"/>
      <c r="B20" s="428"/>
      <c r="C20" s="429"/>
      <c r="D20" s="428"/>
      <c r="E20" s="429"/>
      <c r="F20" s="410"/>
    </row>
    <row r="21" spans="1:6" x14ac:dyDescent="0.2">
      <c r="A21" s="414"/>
      <c r="B21" s="428"/>
      <c r="C21" s="429"/>
      <c r="D21" s="428"/>
      <c r="E21" s="429"/>
      <c r="F21" s="410"/>
    </row>
    <row r="22" spans="1:6" x14ac:dyDescent="0.2">
      <c r="A22" s="414"/>
      <c r="B22" s="428"/>
      <c r="C22" s="429"/>
      <c r="D22" s="428"/>
      <c r="E22" s="429"/>
      <c r="F22" s="410"/>
    </row>
    <row r="23" spans="1:6" x14ac:dyDescent="0.2">
      <c r="A23" s="414"/>
      <c r="B23" s="428"/>
      <c r="C23" s="429"/>
      <c r="D23" s="428"/>
      <c r="E23" s="429"/>
      <c r="F23" s="410"/>
    </row>
    <row r="24" spans="1:6" x14ac:dyDescent="0.2">
      <c r="A24" s="414"/>
      <c r="B24" s="428"/>
      <c r="C24" s="429"/>
      <c r="D24" s="428"/>
      <c r="E24" s="429"/>
      <c r="F24" s="410"/>
    </row>
    <row r="25" spans="1:6" x14ac:dyDescent="0.2">
      <c r="A25" s="414"/>
      <c r="B25" s="428"/>
      <c r="C25" s="429"/>
      <c r="D25" s="428"/>
      <c r="E25" s="429"/>
      <c r="F25" s="410"/>
    </row>
    <row r="26" spans="1:6" ht="16" thickBot="1" x14ac:dyDescent="0.25">
      <c r="A26" s="414"/>
      <c r="B26" s="428"/>
      <c r="C26" s="429"/>
      <c r="D26" s="428"/>
      <c r="E26" s="429"/>
      <c r="F26" s="410"/>
    </row>
    <row r="27" spans="1:6" ht="16" thickBot="1" x14ac:dyDescent="0.25">
      <c r="A27" s="418" t="s">
        <v>1380</v>
      </c>
      <c r="B27" s="430"/>
      <c r="C27" s="431">
        <f>SUM(C8:C26)</f>
        <v>170000</v>
      </c>
      <c r="D27" s="430"/>
      <c r="E27" s="431">
        <f>SUM(E8:E26)</f>
        <v>170000</v>
      </c>
      <c r="F27" t="s">
        <v>1382</v>
      </c>
    </row>
    <row r="28" spans="1:6" ht="16" thickTop="1" x14ac:dyDescent="0.2"/>
  </sheetData>
  <mergeCells count="2">
    <mergeCell ref="B3:C3"/>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workbookViewId="0">
      <selection activeCell="D24" sqref="D24"/>
    </sheetView>
  </sheetViews>
  <sheetFormatPr baseColWidth="10" defaultColWidth="8.83203125" defaultRowHeight="15" x14ac:dyDescent="0.2"/>
  <cols>
    <col min="1" max="1" width="8.6640625" bestFit="1" customWidth="1"/>
    <col min="2" max="2" width="26.6640625" customWidth="1"/>
    <col min="5" max="5" width="16.1640625" customWidth="1"/>
    <col min="6" max="6" width="12.33203125" customWidth="1"/>
    <col min="7" max="8" width="11.33203125" customWidth="1"/>
    <col min="9" max="12" width="14.83203125" customWidth="1"/>
  </cols>
  <sheetData>
    <row r="1" spans="2:12" ht="19" x14ac:dyDescent="0.25">
      <c r="B1" s="363" t="s">
        <v>1222</v>
      </c>
      <c r="C1" s="313" t="str">
        <f>ENROLLMENT!B3</f>
        <v>Democracy Prep at Agassi Campus</v>
      </c>
    </row>
    <row r="3" spans="2:12" x14ac:dyDescent="0.2">
      <c r="B3" s="432"/>
      <c r="C3" s="4"/>
      <c r="D3" s="4"/>
      <c r="E3" s="4"/>
      <c r="F3" s="4"/>
      <c r="G3" s="433" t="s">
        <v>1322</v>
      </c>
      <c r="H3" s="434"/>
      <c r="I3" s="24"/>
      <c r="J3" s="435" t="s">
        <v>1323</v>
      </c>
      <c r="K3" s="4"/>
      <c r="L3" s="4"/>
    </row>
    <row r="4" spans="2:12" x14ac:dyDescent="0.2">
      <c r="B4" s="4"/>
      <c r="C4" s="4"/>
      <c r="D4" s="4"/>
      <c r="E4" s="4"/>
      <c r="F4" s="4"/>
      <c r="G4" s="435" t="s">
        <v>1324</v>
      </c>
      <c r="H4" s="4"/>
      <c r="I4" s="4"/>
      <c r="J4" s="435" t="s">
        <v>1325</v>
      </c>
      <c r="K4" s="4"/>
      <c r="L4" s="4"/>
    </row>
    <row r="5" spans="2:12" x14ac:dyDescent="0.2">
      <c r="B5" s="4" t="s">
        <v>1387</v>
      </c>
      <c r="C5" s="4"/>
      <c r="D5" s="4"/>
      <c r="E5" s="4"/>
      <c r="F5" s="4"/>
      <c r="G5" s="435" t="s">
        <v>1326</v>
      </c>
      <c r="H5" s="4"/>
      <c r="I5" s="4"/>
      <c r="J5" s="435" t="s">
        <v>1327</v>
      </c>
      <c r="K5" s="4"/>
      <c r="L5" s="4"/>
    </row>
    <row r="6" spans="2:12" x14ac:dyDescent="0.2">
      <c r="B6" s="436"/>
      <c r="C6" s="4"/>
      <c r="D6" s="4"/>
      <c r="E6" s="4"/>
      <c r="F6" s="4"/>
      <c r="G6" s="435" t="s">
        <v>1328</v>
      </c>
      <c r="H6" s="4"/>
      <c r="I6" s="4"/>
      <c r="J6" s="435" t="s">
        <v>1329</v>
      </c>
      <c r="K6" s="4"/>
      <c r="L6" s="4"/>
    </row>
    <row r="7" spans="2:12" x14ac:dyDescent="0.2">
      <c r="B7" s="4"/>
      <c r="C7" s="4"/>
      <c r="D7" s="4"/>
      <c r="E7" s="4"/>
      <c r="F7" s="4"/>
      <c r="G7" s="435" t="s">
        <v>1330</v>
      </c>
      <c r="H7" s="4"/>
      <c r="I7" s="4"/>
      <c r="J7" s="435" t="s">
        <v>1331</v>
      </c>
      <c r="K7" s="4"/>
      <c r="L7" s="4"/>
    </row>
    <row r="8" spans="2:12" x14ac:dyDescent="0.2">
      <c r="B8" s="4"/>
      <c r="C8" s="4"/>
      <c r="D8" s="4"/>
      <c r="E8" s="4"/>
      <c r="F8" s="4"/>
      <c r="G8" s="435" t="s">
        <v>1332</v>
      </c>
      <c r="H8" s="4"/>
      <c r="I8" s="4"/>
      <c r="J8" s="435" t="s">
        <v>1333</v>
      </c>
      <c r="K8" s="4"/>
      <c r="L8" s="4"/>
    </row>
    <row r="9" spans="2:12" x14ac:dyDescent="0.2">
      <c r="B9" s="4"/>
      <c r="C9" s="4"/>
      <c r="D9" s="4"/>
      <c r="E9" s="4"/>
      <c r="F9" s="4"/>
      <c r="G9" s="435"/>
      <c r="H9" s="4"/>
      <c r="I9" s="4"/>
      <c r="J9" s="4"/>
      <c r="K9" s="4"/>
      <c r="L9" s="4"/>
    </row>
    <row r="10" spans="2:12" x14ac:dyDescent="0.2">
      <c r="B10" s="4"/>
      <c r="C10" s="4"/>
      <c r="D10" s="4"/>
      <c r="E10" s="4"/>
      <c r="F10" s="4"/>
      <c r="G10" s="4"/>
      <c r="H10" s="4"/>
      <c r="I10" s="4"/>
      <c r="J10" s="4"/>
      <c r="K10" s="4"/>
      <c r="L10" s="4"/>
    </row>
    <row r="11" spans="2:12" x14ac:dyDescent="0.2">
      <c r="B11" s="437" t="s">
        <v>1334</v>
      </c>
      <c r="C11" s="437" t="s">
        <v>1335</v>
      </c>
      <c r="D11" s="438" t="s">
        <v>1336</v>
      </c>
      <c r="E11" s="438" t="s">
        <v>1337</v>
      </c>
      <c r="F11" s="438" t="s">
        <v>1338</v>
      </c>
      <c r="G11" s="438" t="s">
        <v>1339</v>
      </c>
      <c r="H11" s="438" t="s">
        <v>1340</v>
      </c>
      <c r="I11" s="439" t="s">
        <v>1341</v>
      </c>
      <c r="J11" s="440" t="s">
        <v>1342</v>
      </c>
      <c r="K11" s="438" t="s">
        <v>1343</v>
      </c>
      <c r="L11" s="437" t="s">
        <v>1344</v>
      </c>
    </row>
    <row r="12" spans="2:12" x14ac:dyDescent="0.2">
      <c r="B12" s="441"/>
      <c r="C12" s="441"/>
      <c r="D12" s="442" t="s">
        <v>1345</v>
      </c>
      <c r="E12" s="442"/>
      <c r="F12" s="442"/>
      <c r="G12" s="442"/>
      <c r="H12" s="442"/>
      <c r="I12" s="443"/>
      <c r="J12" s="444" t="s">
        <v>1346</v>
      </c>
      <c r="K12" s="445"/>
      <c r="L12" s="446" t="s">
        <v>1347</v>
      </c>
    </row>
    <row r="13" spans="2:12" x14ac:dyDescent="0.2">
      <c r="B13" s="446"/>
      <c r="C13" s="446"/>
      <c r="D13" s="447" t="s">
        <v>1348</v>
      </c>
      <c r="E13" s="447"/>
      <c r="F13" s="447"/>
      <c r="G13" s="447"/>
      <c r="H13" s="447"/>
      <c r="I13" s="448" t="s">
        <v>1349</v>
      </c>
      <c r="J13" s="414" t="s">
        <v>1385</v>
      </c>
      <c r="K13" s="320"/>
      <c r="L13" s="446"/>
    </row>
    <row r="14" spans="2:12" x14ac:dyDescent="0.2">
      <c r="B14" s="441"/>
      <c r="C14" s="441"/>
      <c r="D14" s="442" t="s">
        <v>1350</v>
      </c>
      <c r="E14" s="442" t="s">
        <v>1351</v>
      </c>
      <c r="F14" s="442"/>
      <c r="G14" s="442" t="s">
        <v>0</v>
      </c>
      <c r="H14" s="442"/>
      <c r="I14" s="443" t="s">
        <v>1352</v>
      </c>
      <c r="J14" s="449"/>
      <c r="K14" s="450"/>
      <c r="L14" s="446"/>
    </row>
    <row r="15" spans="2:12" x14ac:dyDescent="0.2">
      <c r="B15" s="441" t="s">
        <v>1388</v>
      </c>
      <c r="C15" s="441" t="s">
        <v>1353</v>
      </c>
      <c r="D15" s="442" t="s">
        <v>1348</v>
      </c>
      <c r="E15" s="442" t="s">
        <v>1354</v>
      </c>
      <c r="F15" s="442" t="s">
        <v>1355</v>
      </c>
      <c r="G15" s="442" t="s">
        <v>1356</v>
      </c>
      <c r="H15" s="442" t="s">
        <v>1357</v>
      </c>
      <c r="I15" s="443" t="s">
        <v>1358</v>
      </c>
      <c r="J15" s="441" t="s">
        <v>1359</v>
      </c>
      <c r="K15" s="442" t="s">
        <v>1360</v>
      </c>
      <c r="L15" s="451">
        <v>45838</v>
      </c>
    </row>
    <row r="16" spans="2:12" ht="16" thickBot="1" x14ac:dyDescent="0.25">
      <c r="B16" s="452" t="s">
        <v>1361</v>
      </c>
      <c r="C16" s="411" t="s">
        <v>1362</v>
      </c>
      <c r="D16" s="419" t="s">
        <v>1363</v>
      </c>
      <c r="E16" s="419" t="s">
        <v>1364</v>
      </c>
      <c r="F16" s="419" t="s">
        <v>1365</v>
      </c>
      <c r="G16" s="419" t="s">
        <v>1365</v>
      </c>
      <c r="H16" s="411" t="s">
        <v>1366</v>
      </c>
      <c r="I16" s="453">
        <v>45839</v>
      </c>
      <c r="J16" s="454" t="s">
        <v>1367</v>
      </c>
      <c r="K16" s="455" t="s">
        <v>1367</v>
      </c>
      <c r="L16" s="454" t="s">
        <v>1368</v>
      </c>
    </row>
    <row r="17" spans="1:17" x14ac:dyDescent="0.2">
      <c r="B17" s="412" t="s">
        <v>1369</v>
      </c>
      <c r="C17" s="456"/>
      <c r="D17" s="456"/>
      <c r="E17" s="51"/>
      <c r="F17" s="457"/>
      <c r="G17" s="457"/>
      <c r="H17" s="458"/>
      <c r="I17" s="459"/>
      <c r="J17" s="52"/>
      <c r="K17" s="52"/>
      <c r="L17" s="52"/>
    </row>
    <row r="18" spans="1:17" s="467" customFormat="1" ht="14" x14ac:dyDescent="0.2">
      <c r="A18" s="481" t="s">
        <v>1393</v>
      </c>
      <c r="B18" s="482" t="s">
        <v>1389</v>
      </c>
      <c r="C18" s="483">
        <v>9</v>
      </c>
      <c r="D18" s="483">
        <v>120</v>
      </c>
      <c r="E18" s="484">
        <v>10000000</v>
      </c>
      <c r="F18" s="485">
        <v>45658</v>
      </c>
      <c r="G18" s="485">
        <v>56615</v>
      </c>
      <c r="H18" s="486">
        <v>0.05</v>
      </c>
      <c r="I18" s="487">
        <v>9930000</v>
      </c>
      <c r="J18" s="487">
        <v>12100</v>
      </c>
      <c r="K18" s="487">
        <v>41500</v>
      </c>
      <c r="L18" s="488">
        <v>359327</v>
      </c>
      <c r="N18" s="469"/>
      <c r="O18" s="469"/>
      <c r="P18" s="469"/>
      <c r="Q18" s="469"/>
    </row>
    <row r="19" spans="1:17" x14ac:dyDescent="0.2">
      <c r="A19" s="471">
        <v>1</v>
      </c>
      <c r="B19" s="472"/>
      <c r="C19" s="473"/>
      <c r="D19" s="473"/>
      <c r="E19" s="474"/>
      <c r="F19" s="475"/>
      <c r="G19" s="475"/>
      <c r="H19" s="476"/>
      <c r="I19" s="477"/>
      <c r="J19" s="477"/>
      <c r="K19" s="477"/>
      <c r="L19" s="478">
        <v>0</v>
      </c>
      <c r="N19" s="470"/>
      <c r="O19" s="470"/>
      <c r="P19" s="470"/>
      <c r="Q19" s="470"/>
    </row>
    <row r="20" spans="1:17" x14ac:dyDescent="0.2">
      <c r="A20" s="471">
        <v>2</v>
      </c>
      <c r="B20" s="472"/>
      <c r="C20" s="473"/>
      <c r="D20" s="473"/>
      <c r="E20" s="474"/>
      <c r="F20" s="475"/>
      <c r="G20" s="475"/>
      <c r="H20" s="476"/>
      <c r="I20" s="477"/>
      <c r="J20" s="477"/>
      <c r="K20" s="477"/>
      <c r="L20" s="478">
        <v>0</v>
      </c>
      <c r="N20" s="470"/>
      <c r="O20" s="470"/>
      <c r="P20" s="470"/>
      <c r="Q20" s="470"/>
    </row>
    <row r="21" spans="1:17" x14ac:dyDescent="0.2">
      <c r="A21" s="471">
        <v>3</v>
      </c>
      <c r="B21" s="472"/>
      <c r="C21" s="473"/>
      <c r="D21" s="473"/>
      <c r="E21" s="474"/>
      <c r="F21" s="475"/>
      <c r="G21" s="475"/>
      <c r="H21" s="476"/>
      <c r="I21" s="477"/>
      <c r="J21" s="477"/>
      <c r="K21" s="477"/>
      <c r="L21" s="478">
        <v>0</v>
      </c>
    </row>
    <row r="22" spans="1:17" x14ac:dyDescent="0.2">
      <c r="A22" s="471">
        <v>4</v>
      </c>
      <c r="B22" s="472"/>
      <c r="C22" s="473"/>
      <c r="D22" s="473"/>
      <c r="E22" s="474"/>
      <c r="F22" s="475"/>
      <c r="G22" s="475"/>
      <c r="H22" s="476"/>
      <c r="I22" s="477"/>
      <c r="J22" s="477"/>
      <c r="K22" s="477"/>
      <c r="L22" s="478">
        <v>0</v>
      </c>
    </row>
    <row r="23" spans="1:17" x14ac:dyDescent="0.2">
      <c r="A23" s="471">
        <v>5</v>
      </c>
      <c r="B23" s="472"/>
      <c r="C23" s="473"/>
      <c r="D23" s="473"/>
      <c r="E23" s="474"/>
      <c r="F23" s="475"/>
      <c r="G23" s="475"/>
      <c r="H23" s="476"/>
      <c r="I23" s="477"/>
      <c r="J23" s="477"/>
      <c r="K23" s="477"/>
      <c r="L23" s="478">
        <v>0</v>
      </c>
    </row>
    <row r="24" spans="1:17" x14ac:dyDescent="0.2">
      <c r="A24" s="471">
        <v>6</v>
      </c>
      <c r="B24" s="472"/>
      <c r="C24" s="473"/>
      <c r="D24" s="473"/>
      <c r="E24" s="474"/>
      <c r="F24" s="475"/>
      <c r="G24" s="475"/>
      <c r="H24" s="476"/>
      <c r="I24" s="477"/>
      <c r="J24" s="477"/>
      <c r="K24" s="477"/>
      <c r="L24" s="478">
        <v>0</v>
      </c>
    </row>
    <row r="25" spans="1:17" x14ac:dyDescent="0.2">
      <c r="A25" s="471">
        <v>7</v>
      </c>
      <c r="B25" s="472"/>
      <c r="C25" s="473"/>
      <c r="D25" s="473"/>
      <c r="E25" s="474"/>
      <c r="F25" s="475"/>
      <c r="G25" s="475"/>
      <c r="H25" s="476"/>
      <c r="I25" s="477"/>
      <c r="J25" s="477"/>
      <c r="K25" s="477"/>
      <c r="L25" s="478">
        <v>0</v>
      </c>
    </row>
    <row r="26" spans="1:17" x14ac:dyDescent="0.2">
      <c r="A26" s="471">
        <v>8</v>
      </c>
      <c r="B26" s="472"/>
      <c r="C26" s="473"/>
      <c r="D26" s="473"/>
      <c r="E26" s="474"/>
      <c r="F26" s="475"/>
      <c r="G26" s="475"/>
      <c r="H26" s="476"/>
      <c r="I26" s="477"/>
      <c r="J26" s="477"/>
      <c r="K26" s="477"/>
      <c r="L26" s="478">
        <v>0</v>
      </c>
    </row>
    <row r="27" spans="1:17" x14ac:dyDescent="0.2">
      <c r="A27" s="471">
        <v>9</v>
      </c>
      <c r="B27" s="472"/>
      <c r="C27" s="473"/>
      <c r="D27" s="473"/>
      <c r="E27" s="474"/>
      <c r="F27" s="475"/>
      <c r="G27" s="475"/>
      <c r="H27" s="476"/>
      <c r="I27" s="477"/>
      <c r="J27" s="477"/>
      <c r="K27" s="477"/>
      <c r="L27" s="478">
        <v>0</v>
      </c>
    </row>
    <row r="28" spans="1:17" x14ac:dyDescent="0.2">
      <c r="A28" s="471">
        <v>10</v>
      </c>
      <c r="B28" s="472"/>
      <c r="C28" s="473"/>
      <c r="D28" s="473"/>
      <c r="E28" s="474"/>
      <c r="F28" s="475"/>
      <c r="G28" s="475"/>
      <c r="H28" s="476"/>
      <c r="I28" s="477"/>
      <c r="J28" s="477"/>
      <c r="K28" s="477"/>
      <c r="L28" s="478">
        <v>0</v>
      </c>
    </row>
    <row r="29" spans="1:17" x14ac:dyDescent="0.2">
      <c r="A29" s="471">
        <v>11</v>
      </c>
      <c r="B29" s="472"/>
      <c r="C29" s="473"/>
      <c r="D29" s="473"/>
      <c r="E29" s="474"/>
      <c r="F29" s="475"/>
      <c r="G29" s="475"/>
      <c r="H29" s="476"/>
      <c r="I29" s="477"/>
      <c r="J29" s="477"/>
      <c r="K29" s="477"/>
      <c r="L29" s="478">
        <v>0</v>
      </c>
    </row>
    <row r="30" spans="1:17" x14ac:dyDescent="0.2">
      <c r="A30" s="471">
        <v>12</v>
      </c>
      <c r="B30" s="472"/>
      <c r="C30" s="473"/>
      <c r="D30" s="473"/>
      <c r="E30" s="474"/>
      <c r="F30" s="475"/>
      <c r="G30" s="475"/>
      <c r="H30" s="476"/>
      <c r="I30" s="477"/>
      <c r="J30" s="477"/>
      <c r="K30" s="477"/>
      <c r="L30" s="478">
        <v>0</v>
      </c>
    </row>
    <row r="31" spans="1:17" x14ac:dyDescent="0.2">
      <c r="A31" s="471">
        <v>13</v>
      </c>
      <c r="B31" s="472"/>
      <c r="C31" s="473"/>
      <c r="D31" s="473"/>
      <c r="E31" s="474"/>
      <c r="F31" s="475"/>
      <c r="G31" s="475"/>
      <c r="H31" s="476"/>
      <c r="I31" s="477"/>
      <c r="J31" s="477"/>
      <c r="K31" s="477"/>
      <c r="L31" s="478">
        <v>0</v>
      </c>
    </row>
    <row r="32" spans="1:17" x14ac:dyDescent="0.2">
      <c r="A32" s="471">
        <v>14</v>
      </c>
      <c r="B32" s="472"/>
      <c r="C32" s="473"/>
      <c r="D32" s="473"/>
      <c r="E32" s="474"/>
      <c r="F32" s="475"/>
      <c r="G32" s="475"/>
      <c r="H32" s="476"/>
      <c r="I32" s="477"/>
      <c r="J32" s="477"/>
      <c r="K32" s="477"/>
      <c r="L32" s="478">
        <v>0</v>
      </c>
    </row>
    <row r="33" spans="1:12" x14ac:dyDescent="0.2">
      <c r="A33" s="471">
        <v>15</v>
      </c>
      <c r="B33" s="472"/>
      <c r="C33" s="473"/>
      <c r="D33" s="473"/>
      <c r="E33" s="474"/>
      <c r="F33" s="475"/>
      <c r="G33" s="475"/>
      <c r="H33" s="476"/>
      <c r="I33" s="477"/>
      <c r="J33" s="477"/>
      <c r="K33" s="477"/>
      <c r="L33" s="478">
        <v>0</v>
      </c>
    </row>
    <row r="34" spans="1:12" x14ac:dyDescent="0.2">
      <c r="A34" s="410"/>
      <c r="B34" s="479" t="s">
        <v>1370</v>
      </c>
      <c r="C34" s="479"/>
      <c r="D34" s="479"/>
      <c r="E34" s="480">
        <f>SUM(E19:E33)</f>
        <v>0</v>
      </c>
      <c r="F34" s="479"/>
      <c r="G34" s="479"/>
      <c r="H34" s="479"/>
      <c r="I34" s="480">
        <f>SUM(I19:I33)</f>
        <v>0</v>
      </c>
      <c r="J34" s="480">
        <f>SUM(J19:J33)</f>
        <v>0</v>
      </c>
      <c r="K34" s="480">
        <f>SUM(K19:K33)</f>
        <v>0</v>
      </c>
      <c r="L34" s="480">
        <f>SUM(L19:L33)</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H18" sqref="H18"/>
    </sheetView>
  </sheetViews>
  <sheetFormatPr baseColWidth="10" defaultColWidth="8.83203125" defaultRowHeight="1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topLeftCell="A5" workbookViewId="0">
      <selection activeCell="G54" sqref="G54"/>
    </sheetView>
  </sheetViews>
  <sheetFormatPr baseColWidth="10" defaultColWidth="9.1640625" defaultRowHeight="15" x14ac:dyDescent="0.2"/>
  <cols>
    <col min="1" max="1" width="12.6640625" style="138" customWidth="1"/>
    <col min="2" max="2" width="115.6640625" style="112" customWidth="1"/>
    <col min="3" max="17" width="9.1640625" style="81"/>
    <col min="18" max="16384" width="9.1640625" style="82"/>
  </cols>
  <sheetData>
    <row r="1" spans="1:17" s="59" customFormat="1" ht="16" thickBot="1" x14ac:dyDescent="0.25">
      <c r="A1" s="56"/>
      <c r="B1" s="57"/>
      <c r="C1" s="58"/>
      <c r="D1" s="58"/>
      <c r="E1" s="58"/>
      <c r="F1" s="58"/>
      <c r="G1" s="58"/>
      <c r="H1" s="58"/>
      <c r="I1" s="58"/>
      <c r="J1" s="58"/>
      <c r="K1" s="58"/>
      <c r="L1" s="58"/>
      <c r="M1" s="58"/>
      <c r="N1" s="58"/>
      <c r="O1" s="58"/>
      <c r="P1" s="58"/>
      <c r="Q1" s="58"/>
    </row>
    <row r="2" spans="1:17" s="59" customFormat="1" ht="20" thickBot="1" x14ac:dyDescent="0.25">
      <c r="A2" s="60" t="s">
        <v>103</v>
      </c>
      <c r="B2" s="61"/>
      <c r="C2" s="58"/>
      <c r="D2" s="58"/>
      <c r="E2" s="58"/>
      <c r="F2" s="58"/>
      <c r="G2" s="58"/>
      <c r="H2" s="58"/>
      <c r="I2" s="58"/>
      <c r="J2" s="58"/>
      <c r="K2" s="58"/>
      <c r="L2" s="58"/>
      <c r="M2" s="58"/>
      <c r="N2" s="58"/>
      <c r="O2" s="58"/>
      <c r="P2" s="58"/>
      <c r="Q2" s="58"/>
    </row>
    <row r="3" spans="1:17" s="59" customFormat="1" ht="65" thickBot="1" x14ac:dyDescent="0.25">
      <c r="A3" s="62"/>
      <c r="B3" s="63" t="s">
        <v>104</v>
      </c>
      <c r="C3" s="58"/>
      <c r="D3" s="58"/>
      <c r="E3" s="58"/>
      <c r="F3" s="58"/>
      <c r="G3" s="58"/>
      <c r="H3" s="58"/>
      <c r="I3" s="58"/>
      <c r="J3" s="58"/>
      <c r="K3" s="58"/>
      <c r="L3" s="58"/>
      <c r="M3" s="58"/>
      <c r="N3" s="58"/>
      <c r="O3" s="58"/>
      <c r="P3" s="58"/>
      <c r="Q3" s="58"/>
    </row>
    <row r="4" spans="1:17" s="59" customFormat="1" ht="16" thickBot="1" x14ac:dyDescent="0.25">
      <c r="A4" s="64"/>
      <c r="B4" s="57"/>
      <c r="C4" s="58"/>
      <c r="D4" s="58"/>
      <c r="E4" s="58"/>
      <c r="F4" s="58"/>
      <c r="G4" s="58"/>
      <c r="H4" s="58"/>
      <c r="I4" s="58"/>
      <c r="J4" s="58"/>
      <c r="K4" s="58"/>
      <c r="L4" s="58"/>
      <c r="M4" s="58"/>
      <c r="N4" s="58"/>
      <c r="O4" s="58"/>
      <c r="P4" s="58"/>
      <c r="Q4" s="58"/>
    </row>
    <row r="5" spans="1:17" s="59" customFormat="1" ht="16" thickBot="1" x14ac:dyDescent="0.25">
      <c r="A5" s="65" t="s">
        <v>105</v>
      </c>
      <c r="B5" s="66"/>
      <c r="C5" s="58"/>
      <c r="D5" s="58"/>
      <c r="E5" s="58"/>
      <c r="F5" s="58"/>
      <c r="G5" s="58"/>
      <c r="H5" s="58"/>
      <c r="I5" s="58"/>
      <c r="J5" s="58"/>
      <c r="K5" s="58"/>
      <c r="L5" s="58"/>
      <c r="M5" s="58"/>
      <c r="N5" s="58"/>
      <c r="O5" s="58"/>
      <c r="P5" s="58"/>
      <c r="Q5" s="58"/>
    </row>
    <row r="6" spans="1:17" s="59" customFormat="1" x14ac:dyDescent="0.2">
      <c r="A6" s="67">
        <v>100</v>
      </c>
      <c r="B6" s="68" t="s">
        <v>106</v>
      </c>
      <c r="C6" s="58"/>
      <c r="D6" s="58"/>
      <c r="E6" s="58"/>
      <c r="F6" s="58"/>
      <c r="G6" s="58"/>
      <c r="H6" s="58"/>
      <c r="I6" s="58"/>
      <c r="J6" s="58"/>
      <c r="K6" s="58"/>
      <c r="L6" s="58"/>
      <c r="M6" s="58"/>
      <c r="N6" s="58"/>
      <c r="O6" s="58"/>
      <c r="P6" s="58"/>
      <c r="Q6" s="58"/>
    </row>
    <row r="7" spans="1:17" s="59" customFormat="1" x14ac:dyDescent="0.2">
      <c r="A7" s="67">
        <v>200</v>
      </c>
      <c r="B7" s="68" t="s">
        <v>107</v>
      </c>
      <c r="C7" s="58"/>
      <c r="D7" s="58"/>
      <c r="E7" s="58"/>
      <c r="F7" s="58"/>
      <c r="G7" s="58"/>
      <c r="H7" s="58"/>
      <c r="I7" s="58"/>
      <c r="J7" s="58"/>
      <c r="K7" s="58"/>
      <c r="L7" s="58"/>
      <c r="M7" s="58"/>
      <c r="N7" s="58"/>
      <c r="O7" s="58"/>
      <c r="P7" s="58"/>
      <c r="Q7" s="58"/>
    </row>
    <row r="8" spans="1:17" s="59" customFormat="1" x14ac:dyDescent="0.2">
      <c r="A8" s="67">
        <v>300</v>
      </c>
      <c r="B8" s="68" t="s">
        <v>108</v>
      </c>
      <c r="C8" s="58"/>
      <c r="D8" s="58"/>
      <c r="E8" s="58"/>
      <c r="F8" s="58"/>
      <c r="G8" s="58"/>
      <c r="H8" s="58"/>
      <c r="I8" s="58"/>
      <c r="J8" s="58"/>
      <c r="K8" s="58"/>
      <c r="L8" s="58"/>
      <c r="M8" s="58"/>
      <c r="N8" s="58"/>
      <c r="O8" s="58"/>
      <c r="P8" s="58"/>
      <c r="Q8" s="58"/>
    </row>
    <row r="9" spans="1:17" s="59" customFormat="1" x14ac:dyDescent="0.2">
      <c r="A9" s="67">
        <v>400</v>
      </c>
      <c r="B9" s="68" t="s">
        <v>109</v>
      </c>
      <c r="C9" s="58"/>
      <c r="D9" s="58"/>
      <c r="E9" s="58"/>
      <c r="F9" s="58"/>
      <c r="G9" s="58"/>
      <c r="H9" s="58"/>
      <c r="I9" s="58"/>
      <c r="J9" s="58"/>
      <c r="K9" s="58"/>
      <c r="L9" s="58"/>
      <c r="M9" s="58"/>
      <c r="N9" s="58"/>
      <c r="O9" s="58"/>
      <c r="P9" s="58"/>
      <c r="Q9" s="58"/>
    </row>
    <row r="10" spans="1:17" s="59" customFormat="1" x14ac:dyDescent="0.2">
      <c r="A10" s="67">
        <v>500</v>
      </c>
      <c r="B10" s="68" t="s">
        <v>110</v>
      </c>
      <c r="C10" s="58"/>
      <c r="D10" s="58"/>
      <c r="E10" s="58"/>
      <c r="F10" s="58"/>
      <c r="G10" s="58"/>
      <c r="H10" s="58"/>
      <c r="I10" s="58"/>
      <c r="J10" s="58"/>
      <c r="K10" s="58"/>
      <c r="L10" s="58"/>
      <c r="M10" s="58"/>
      <c r="N10" s="58"/>
      <c r="O10" s="58"/>
      <c r="P10" s="58"/>
      <c r="Q10" s="58"/>
    </row>
    <row r="11" spans="1:17" s="59" customFormat="1" x14ac:dyDescent="0.2">
      <c r="A11" s="67">
        <v>600</v>
      </c>
      <c r="B11" s="68" t="s">
        <v>111</v>
      </c>
      <c r="C11" s="58"/>
      <c r="D11" s="58"/>
      <c r="E11" s="58"/>
      <c r="F11" s="58"/>
      <c r="G11" s="58"/>
      <c r="H11" s="58"/>
      <c r="I11" s="58"/>
      <c r="J11" s="58"/>
      <c r="K11" s="58"/>
      <c r="L11" s="58"/>
      <c r="M11" s="58"/>
      <c r="N11" s="58"/>
      <c r="O11" s="58"/>
      <c r="P11" s="58"/>
      <c r="Q11" s="58"/>
    </row>
    <row r="12" spans="1:17" s="59" customFormat="1" x14ac:dyDescent="0.2">
      <c r="A12" s="67">
        <v>700</v>
      </c>
      <c r="B12" s="68" t="s">
        <v>112</v>
      </c>
      <c r="C12" s="58"/>
      <c r="D12" s="58"/>
      <c r="E12" s="58"/>
      <c r="F12" s="58"/>
      <c r="G12" s="58"/>
      <c r="H12" s="58"/>
      <c r="I12" s="58"/>
      <c r="J12" s="58"/>
      <c r="K12" s="58"/>
      <c r="L12" s="58"/>
      <c r="M12" s="58"/>
      <c r="N12" s="58"/>
      <c r="O12" s="58"/>
      <c r="P12" s="58"/>
      <c r="Q12" s="58"/>
    </row>
    <row r="13" spans="1:17" s="59" customFormat="1" x14ac:dyDescent="0.2">
      <c r="A13" s="67">
        <v>800</v>
      </c>
      <c r="B13" s="68" t="s">
        <v>113</v>
      </c>
      <c r="C13" s="58"/>
      <c r="D13" s="58"/>
      <c r="E13" s="58"/>
      <c r="F13" s="58"/>
      <c r="G13" s="58"/>
      <c r="H13" s="58"/>
      <c r="I13" s="58"/>
      <c r="J13" s="58"/>
      <c r="K13" s="58"/>
      <c r="L13" s="58"/>
      <c r="M13" s="58"/>
      <c r="N13" s="58"/>
      <c r="O13" s="58"/>
      <c r="P13" s="58"/>
      <c r="Q13" s="58"/>
    </row>
    <row r="14" spans="1:17" s="59" customFormat="1" x14ac:dyDescent="0.2">
      <c r="A14" s="67">
        <v>900</v>
      </c>
      <c r="B14" s="68" t="s">
        <v>114</v>
      </c>
      <c r="C14" s="58"/>
      <c r="D14" s="58"/>
      <c r="E14" s="58"/>
      <c r="F14" s="58"/>
      <c r="G14" s="58"/>
      <c r="H14" s="58"/>
      <c r="I14" s="58"/>
      <c r="J14" s="58"/>
      <c r="K14" s="58"/>
      <c r="L14" s="58"/>
      <c r="M14" s="58"/>
      <c r="N14" s="58"/>
      <c r="O14" s="58"/>
      <c r="P14" s="58"/>
      <c r="Q14" s="58"/>
    </row>
    <row r="15" spans="1:17" s="72" customFormat="1" ht="16" thickBot="1" x14ac:dyDescent="0.25">
      <c r="A15" s="69" t="s">
        <v>115</v>
      </c>
      <c r="B15" s="70" t="s">
        <v>116</v>
      </c>
      <c r="C15" s="71"/>
      <c r="D15" s="71"/>
      <c r="E15" s="71"/>
      <c r="F15" s="71"/>
      <c r="G15" s="71"/>
      <c r="H15" s="71"/>
      <c r="I15" s="71"/>
      <c r="J15" s="71"/>
      <c r="K15" s="71"/>
      <c r="L15" s="71"/>
      <c r="M15" s="71"/>
      <c r="N15" s="71"/>
      <c r="O15" s="71"/>
      <c r="P15" s="71"/>
      <c r="Q15" s="71"/>
    </row>
    <row r="16" spans="1:17" s="59" customFormat="1" ht="16" thickBot="1" x14ac:dyDescent="0.25">
      <c r="A16" s="73"/>
      <c r="B16" s="74"/>
      <c r="C16" s="58"/>
      <c r="D16" s="58"/>
      <c r="E16" s="58"/>
      <c r="F16" s="58"/>
      <c r="G16" s="58"/>
      <c r="H16" s="58"/>
      <c r="I16" s="58"/>
      <c r="J16" s="58"/>
      <c r="K16" s="58"/>
      <c r="L16" s="58"/>
      <c r="M16" s="58"/>
      <c r="N16" s="58"/>
      <c r="O16" s="58"/>
      <c r="P16" s="58"/>
      <c r="Q16" s="58"/>
    </row>
    <row r="17" spans="1:17" s="78" customFormat="1" ht="20" x14ac:dyDescent="0.2">
      <c r="A17" s="75" t="s">
        <v>117</v>
      </c>
      <c r="B17" s="76" t="s">
        <v>118</v>
      </c>
      <c r="C17" s="77"/>
      <c r="D17" s="77"/>
      <c r="E17" s="77"/>
      <c r="F17" s="77"/>
      <c r="G17" s="77"/>
      <c r="H17" s="77"/>
      <c r="I17" s="77"/>
      <c r="J17" s="77"/>
      <c r="K17" s="77"/>
      <c r="L17" s="77"/>
      <c r="M17" s="77"/>
      <c r="N17" s="77"/>
      <c r="O17" s="77"/>
      <c r="P17" s="77"/>
      <c r="Q17" s="77"/>
    </row>
    <row r="18" spans="1:17" ht="16" customHeight="1" thickBot="1" x14ac:dyDescent="0.25">
      <c r="A18" s="79" t="s">
        <v>119</v>
      </c>
      <c r="B18" s="80" t="s">
        <v>120</v>
      </c>
    </row>
    <row r="19" spans="1:17" s="86" customFormat="1" ht="20" thickBot="1" x14ac:dyDescent="0.25">
      <c r="A19" s="83" t="s">
        <v>121</v>
      </c>
      <c r="B19" s="84"/>
      <c r="C19" s="85"/>
      <c r="D19" s="85"/>
      <c r="E19" s="85"/>
      <c r="F19" s="85"/>
      <c r="G19" s="85"/>
      <c r="H19" s="85"/>
      <c r="I19" s="85"/>
      <c r="J19" s="85"/>
      <c r="K19" s="85"/>
      <c r="L19" s="85"/>
      <c r="M19" s="85"/>
      <c r="N19" s="85"/>
      <c r="O19" s="85"/>
      <c r="P19" s="85"/>
      <c r="Q19" s="85"/>
    </row>
    <row r="20" spans="1:17" ht="33" thickBot="1" x14ac:dyDescent="0.25">
      <c r="A20" s="87">
        <v>100</v>
      </c>
      <c r="B20" s="88" t="s">
        <v>122</v>
      </c>
    </row>
    <row r="21" spans="1:17" s="92" customFormat="1" ht="7" customHeight="1" x14ac:dyDescent="0.2">
      <c r="A21" s="89"/>
      <c r="B21" s="90"/>
      <c r="C21" s="91"/>
      <c r="D21" s="91"/>
      <c r="E21" s="91"/>
      <c r="F21" s="91"/>
      <c r="G21" s="91"/>
      <c r="H21" s="91"/>
      <c r="I21" s="91"/>
      <c r="J21" s="91"/>
      <c r="K21" s="91"/>
      <c r="L21" s="91"/>
      <c r="M21" s="91"/>
      <c r="N21" s="91"/>
      <c r="O21" s="91"/>
      <c r="P21" s="91"/>
      <c r="Q21" s="91"/>
    </row>
    <row r="22" spans="1:17" s="92" customFormat="1" ht="31.5" customHeight="1" x14ac:dyDescent="0.2">
      <c r="A22" s="93">
        <v>200</v>
      </c>
      <c r="B22" s="94" t="s">
        <v>123</v>
      </c>
      <c r="C22" s="91"/>
      <c r="D22" s="91"/>
      <c r="E22" s="91"/>
      <c r="F22" s="91"/>
      <c r="G22" s="91"/>
      <c r="H22" s="91"/>
      <c r="I22" s="91"/>
      <c r="J22" s="91"/>
      <c r="K22" s="91"/>
      <c r="L22" s="91"/>
      <c r="M22" s="91"/>
      <c r="N22" s="91"/>
      <c r="O22" s="91"/>
      <c r="P22" s="91"/>
      <c r="Q22" s="91"/>
    </row>
    <row r="23" spans="1:17" s="92" customFormat="1" ht="16" x14ac:dyDescent="0.2">
      <c r="A23" s="95"/>
      <c r="B23" s="96" t="s">
        <v>124</v>
      </c>
      <c r="C23" s="91"/>
      <c r="D23" s="91"/>
      <c r="E23" s="91"/>
      <c r="F23" s="91"/>
      <c r="G23" s="91"/>
      <c r="H23" s="91"/>
      <c r="I23" s="91"/>
      <c r="J23" s="91"/>
      <c r="K23" s="91"/>
      <c r="L23" s="91"/>
      <c r="M23" s="91"/>
      <c r="N23" s="91"/>
      <c r="O23" s="91"/>
      <c r="P23" s="91"/>
      <c r="Q23" s="91"/>
    </row>
    <row r="24" spans="1:17" s="92" customFormat="1" ht="16" x14ac:dyDescent="0.2">
      <c r="A24" s="95"/>
      <c r="B24" s="96" t="s">
        <v>125</v>
      </c>
      <c r="C24" s="91"/>
      <c r="D24" s="91"/>
      <c r="E24" s="91"/>
      <c r="F24" s="91"/>
      <c r="G24" s="91"/>
      <c r="H24" s="91"/>
      <c r="I24" s="91"/>
      <c r="J24" s="91"/>
      <c r="K24" s="91"/>
      <c r="L24" s="91"/>
      <c r="M24" s="91"/>
      <c r="N24" s="91"/>
      <c r="O24" s="91"/>
      <c r="P24" s="91"/>
      <c r="Q24" s="91"/>
    </row>
    <row r="25" spans="1:17" ht="32" x14ac:dyDescent="0.2">
      <c r="A25" s="95"/>
      <c r="B25" s="97" t="s">
        <v>126</v>
      </c>
    </row>
    <row r="26" spans="1:17" ht="16" x14ac:dyDescent="0.2">
      <c r="A26" s="98">
        <v>206</v>
      </c>
      <c r="B26" s="99" t="s">
        <v>127</v>
      </c>
    </row>
    <row r="27" spans="1:17" ht="16" x14ac:dyDescent="0.2">
      <c r="A27" s="100">
        <v>207</v>
      </c>
      <c r="B27" s="101" t="s">
        <v>128</v>
      </c>
    </row>
    <row r="28" spans="1:17" ht="16" x14ac:dyDescent="0.2">
      <c r="A28" s="100">
        <v>208</v>
      </c>
      <c r="B28" s="101" t="s">
        <v>129</v>
      </c>
    </row>
    <row r="29" spans="1:17" ht="16" x14ac:dyDescent="0.2">
      <c r="A29" s="102">
        <v>210</v>
      </c>
      <c r="B29" s="101" t="s">
        <v>48</v>
      </c>
    </row>
    <row r="30" spans="1:17" ht="16" x14ac:dyDescent="0.2">
      <c r="A30" s="103">
        <v>220</v>
      </c>
      <c r="B30" s="104" t="s">
        <v>130</v>
      </c>
    </row>
    <row r="31" spans="1:17" ht="16" x14ac:dyDescent="0.2">
      <c r="A31" s="102">
        <v>230</v>
      </c>
      <c r="B31" s="101" t="s">
        <v>131</v>
      </c>
    </row>
    <row r="32" spans="1:17" ht="16" x14ac:dyDescent="0.2">
      <c r="A32" s="102">
        <v>240</v>
      </c>
      <c r="B32" s="101" t="s">
        <v>132</v>
      </c>
    </row>
    <row r="33" spans="1:17" ht="16" x14ac:dyDescent="0.2">
      <c r="A33" s="102">
        <v>250</v>
      </c>
      <c r="B33" s="101" t="s">
        <v>133</v>
      </c>
    </row>
    <row r="34" spans="1:17" ht="17" thickBot="1" x14ac:dyDescent="0.25">
      <c r="A34" s="105">
        <v>260</v>
      </c>
      <c r="B34" s="106" t="s">
        <v>134</v>
      </c>
    </row>
    <row r="35" spans="1:17" s="92" customFormat="1" ht="7" customHeight="1" thickBot="1" x14ac:dyDescent="0.25">
      <c r="A35" s="107"/>
      <c r="B35" s="108"/>
      <c r="C35" s="91"/>
      <c r="D35" s="91"/>
      <c r="E35" s="91"/>
      <c r="F35" s="91"/>
      <c r="G35" s="91"/>
      <c r="H35" s="91"/>
      <c r="I35" s="91"/>
      <c r="J35" s="91"/>
      <c r="K35" s="91"/>
      <c r="L35" s="91"/>
      <c r="M35" s="91"/>
      <c r="N35" s="91"/>
      <c r="O35" s="91"/>
      <c r="P35" s="91"/>
      <c r="Q35" s="91"/>
    </row>
    <row r="36" spans="1:17" ht="16" x14ac:dyDescent="0.2">
      <c r="A36" s="109">
        <v>270</v>
      </c>
      <c r="B36" s="110" t="s">
        <v>135</v>
      </c>
    </row>
    <row r="37" spans="1:17" s="112" customFormat="1" ht="32" x14ac:dyDescent="0.2">
      <c r="A37" s="111">
        <v>271</v>
      </c>
      <c r="B37" s="88" t="s">
        <v>136</v>
      </c>
      <c r="C37" s="81"/>
      <c r="D37" s="81"/>
      <c r="E37" s="81"/>
      <c r="F37" s="81"/>
      <c r="G37" s="81"/>
      <c r="H37" s="81"/>
      <c r="I37" s="81"/>
      <c r="J37" s="81"/>
      <c r="K37" s="81"/>
      <c r="L37" s="81"/>
      <c r="M37" s="81"/>
      <c r="N37" s="81"/>
      <c r="O37" s="81"/>
      <c r="P37" s="81"/>
      <c r="Q37" s="81"/>
    </row>
    <row r="38" spans="1:17" s="112" customFormat="1" ht="16" x14ac:dyDescent="0.2">
      <c r="A38" s="111">
        <v>272</v>
      </c>
      <c r="B38" s="88" t="s">
        <v>137</v>
      </c>
      <c r="C38" s="81"/>
      <c r="D38" s="81"/>
      <c r="E38" s="81"/>
      <c r="F38" s="81"/>
      <c r="G38" s="81"/>
      <c r="H38" s="81"/>
      <c r="I38" s="81"/>
      <c r="J38" s="81"/>
      <c r="K38" s="81"/>
      <c r="L38" s="81"/>
      <c r="M38" s="81"/>
      <c r="N38" s="81"/>
      <c r="O38" s="81"/>
      <c r="P38" s="81"/>
      <c r="Q38" s="81"/>
    </row>
    <row r="39" spans="1:17" s="112" customFormat="1" ht="16" x14ac:dyDescent="0.2">
      <c r="A39" s="111">
        <v>273</v>
      </c>
      <c r="B39" s="88" t="s">
        <v>138</v>
      </c>
      <c r="C39" s="81"/>
      <c r="D39" s="81"/>
      <c r="E39" s="81"/>
      <c r="F39" s="81"/>
      <c r="G39" s="81"/>
      <c r="H39" s="81"/>
      <c r="I39" s="81"/>
      <c r="J39" s="81"/>
      <c r="K39" s="81"/>
      <c r="L39" s="81"/>
      <c r="M39" s="81"/>
      <c r="N39" s="81"/>
      <c r="O39" s="81"/>
      <c r="P39" s="81"/>
      <c r="Q39" s="81"/>
    </row>
    <row r="40" spans="1:17" s="112" customFormat="1" ht="80" x14ac:dyDescent="0.2">
      <c r="A40" s="113">
        <v>279</v>
      </c>
      <c r="B40" s="88" t="s">
        <v>139</v>
      </c>
      <c r="C40" s="81"/>
      <c r="D40" s="81"/>
      <c r="E40" s="81"/>
      <c r="F40" s="81"/>
      <c r="G40" s="81"/>
      <c r="H40" s="81"/>
      <c r="I40" s="81"/>
      <c r="J40" s="81"/>
      <c r="K40" s="81"/>
      <c r="L40" s="81"/>
      <c r="M40" s="81"/>
      <c r="N40" s="81"/>
      <c r="O40" s="81"/>
      <c r="P40" s="81"/>
      <c r="Q40" s="81"/>
    </row>
    <row r="41" spans="1:17" ht="16" x14ac:dyDescent="0.2">
      <c r="A41" s="102">
        <v>280</v>
      </c>
      <c r="B41" s="101" t="s">
        <v>140</v>
      </c>
    </row>
    <row r="42" spans="1:17" ht="16" x14ac:dyDescent="0.2">
      <c r="A42" s="111">
        <v>285</v>
      </c>
      <c r="B42" s="101" t="s">
        <v>141</v>
      </c>
    </row>
    <row r="43" spans="1:17" s="112" customFormat="1" ht="49" thickBot="1" x14ac:dyDescent="0.25">
      <c r="A43" s="105">
        <v>290</v>
      </c>
      <c r="B43" s="114" t="s">
        <v>142</v>
      </c>
      <c r="C43" s="81"/>
      <c r="D43" s="81"/>
      <c r="E43" s="81"/>
      <c r="F43" s="81"/>
      <c r="G43" s="81"/>
      <c r="H43" s="81"/>
      <c r="I43" s="81"/>
      <c r="J43" s="81"/>
      <c r="K43" s="81"/>
      <c r="L43" s="81"/>
      <c r="M43" s="81"/>
      <c r="N43" s="81"/>
      <c r="O43" s="81"/>
      <c r="P43" s="81"/>
      <c r="Q43" s="81"/>
    </row>
    <row r="44" spans="1:17" s="92" customFormat="1" ht="7" customHeight="1" x14ac:dyDescent="0.2">
      <c r="A44" s="115"/>
      <c r="B44" s="116"/>
      <c r="C44" s="91"/>
      <c r="D44" s="91"/>
      <c r="E44" s="91"/>
      <c r="F44" s="91"/>
      <c r="G44" s="91"/>
      <c r="H44" s="91"/>
      <c r="I44" s="91"/>
      <c r="J44" s="91"/>
      <c r="K44" s="91"/>
      <c r="L44" s="91"/>
      <c r="M44" s="91"/>
      <c r="N44" s="91"/>
      <c r="O44" s="91"/>
      <c r="P44" s="91"/>
      <c r="Q44" s="91"/>
    </row>
    <row r="45" spans="1:17" ht="64" x14ac:dyDescent="0.2">
      <c r="A45" s="93">
        <v>300</v>
      </c>
      <c r="B45" s="88" t="s">
        <v>143</v>
      </c>
    </row>
    <row r="46" spans="1:17" ht="16" x14ac:dyDescent="0.2">
      <c r="A46" s="102">
        <v>310</v>
      </c>
      <c r="B46" s="101" t="s">
        <v>1</v>
      </c>
    </row>
    <row r="47" spans="1:17" ht="16" x14ac:dyDescent="0.2">
      <c r="A47" s="102">
        <v>330</v>
      </c>
      <c r="B47" s="101" t="s">
        <v>144</v>
      </c>
    </row>
    <row r="48" spans="1:17" ht="16" x14ac:dyDescent="0.2">
      <c r="A48" s="102">
        <v>340</v>
      </c>
      <c r="B48" s="101" t="s">
        <v>145</v>
      </c>
    </row>
    <row r="49" spans="1:17" ht="16" x14ac:dyDescent="0.2">
      <c r="A49" s="102">
        <v>350</v>
      </c>
      <c r="B49" s="101" t="s">
        <v>146</v>
      </c>
    </row>
    <row r="50" spans="1:17" s="117" customFormat="1" ht="16" x14ac:dyDescent="0.2">
      <c r="A50" s="102">
        <v>360</v>
      </c>
      <c r="B50" s="101" t="s">
        <v>147</v>
      </c>
      <c r="C50" s="81"/>
      <c r="D50" s="81"/>
      <c r="E50" s="81"/>
      <c r="F50" s="81"/>
      <c r="G50" s="81"/>
      <c r="H50" s="81"/>
      <c r="I50" s="81"/>
      <c r="J50" s="81"/>
      <c r="K50" s="81"/>
      <c r="L50" s="81"/>
      <c r="M50" s="81"/>
      <c r="N50" s="81"/>
      <c r="O50" s="81"/>
      <c r="P50" s="81"/>
      <c r="Q50" s="81"/>
    </row>
    <row r="51" spans="1:17" ht="17" thickBot="1" x14ac:dyDescent="0.25">
      <c r="A51" s="105">
        <v>370</v>
      </c>
      <c r="B51" s="106" t="s">
        <v>148</v>
      </c>
    </row>
    <row r="52" spans="1:17" s="92" customFormat="1" ht="7" customHeight="1" x14ac:dyDescent="0.2">
      <c r="A52" s="89"/>
      <c r="B52" s="90"/>
      <c r="C52" s="91"/>
      <c r="D52" s="91"/>
      <c r="E52" s="91"/>
      <c r="F52" s="91"/>
      <c r="G52" s="91"/>
      <c r="H52" s="91"/>
      <c r="I52" s="91"/>
      <c r="J52" s="91"/>
      <c r="K52" s="91"/>
      <c r="L52" s="91"/>
      <c r="M52" s="91"/>
      <c r="N52" s="91"/>
      <c r="O52" s="91"/>
      <c r="P52" s="91"/>
      <c r="Q52" s="91"/>
    </row>
    <row r="53" spans="1:17" ht="33" thickBot="1" x14ac:dyDescent="0.25">
      <c r="A53" s="118">
        <v>400</v>
      </c>
      <c r="B53" s="119" t="s">
        <v>149</v>
      </c>
    </row>
    <row r="54" spans="1:17" s="92" customFormat="1" ht="7" customHeight="1" x14ac:dyDescent="0.2">
      <c r="A54" s="89"/>
      <c r="B54" s="90"/>
      <c r="C54" s="91"/>
      <c r="D54" s="91"/>
      <c r="E54" s="91"/>
      <c r="F54" s="91"/>
      <c r="G54" s="91"/>
      <c r="H54" s="91"/>
      <c r="I54" s="91"/>
      <c r="J54" s="91"/>
      <c r="K54" s="91"/>
      <c r="L54" s="91"/>
      <c r="M54" s="91"/>
      <c r="N54" s="91"/>
      <c r="O54" s="91"/>
      <c r="P54" s="91"/>
      <c r="Q54" s="91"/>
    </row>
    <row r="55" spans="1:17" ht="33" thickBot="1" x14ac:dyDescent="0.25">
      <c r="A55" s="120">
        <v>500</v>
      </c>
      <c r="B55" s="121" t="s">
        <v>150</v>
      </c>
    </row>
    <row r="56" spans="1:17" s="78" customFormat="1" ht="20" thickBot="1" x14ac:dyDescent="0.25">
      <c r="A56" s="122" t="s">
        <v>151</v>
      </c>
      <c r="B56" s="123"/>
      <c r="C56" s="77"/>
      <c r="D56" s="77"/>
      <c r="E56" s="77"/>
      <c r="F56" s="77"/>
      <c r="G56" s="77"/>
      <c r="H56" s="77"/>
      <c r="I56" s="77"/>
      <c r="J56" s="77"/>
      <c r="K56" s="77"/>
      <c r="L56" s="77"/>
      <c r="M56" s="77"/>
      <c r="N56" s="77"/>
      <c r="O56" s="77"/>
      <c r="P56" s="77"/>
      <c r="Q56" s="77"/>
    </row>
    <row r="57" spans="1:17" s="92" customFormat="1" ht="32" x14ac:dyDescent="0.2">
      <c r="A57" s="124">
        <v>600</v>
      </c>
      <c r="B57" s="110" t="s">
        <v>152</v>
      </c>
      <c r="C57" s="91"/>
      <c r="D57" s="91"/>
      <c r="E57" s="91"/>
      <c r="F57" s="91"/>
      <c r="G57" s="91"/>
      <c r="H57" s="91"/>
      <c r="I57" s="91"/>
      <c r="J57" s="91"/>
      <c r="K57" s="91"/>
      <c r="L57" s="91"/>
      <c r="M57" s="91"/>
      <c r="N57" s="91"/>
      <c r="O57" s="91"/>
      <c r="P57" s="91"/>
      <c r="Q57" s="91"/>
    </row>
    <row r="58" spans="1:17" s="92" customFormat="1" ht="16" x14ac:dyDescent="0.2">
      <c r="A58" s="95"/>
      <c r="B58" s="96" t="s">
        <v>153</v>
      </c>
      <c r="C58" s="91"/>
      <c r="D58" s="91"/>
      <c r="E58" s="91"/>
      <c r="F58" s="91"/>
      <c r="G58" s="91"/>
      <c r="H58" s="91"/>
      <c r="I58" s="91"/>
      <c r="J58" s="91"/>
      <c r="K58" s="91"/>
      <c r="L58" s="91"/>
      <c r="M58" s="91"/>
      <c r="N58" s="91"/>
      <c r="O58" s="91"/>
      <c r="P58" s="91"/>
      <c r="Q58" s="91"/>
    </row>
    <row r="59" spans="1:17" s="92" customFormat="1" ht="16" x14ac:dyDescent="0.2">
      <c r="A59" s="95"/>
      <c r="B59" s="96" t="s">
        <v>154</v>
      </c>
      <c r="C59" s="91"/>
      <c r="D59" s="91"/>
      <c r="E59" s="91"/>
      <c r="F59" s="91"/>
      <c r="G59" s="91"/>
      <c r="H59" s="91"/>
      <c r="I59" s="91"/>
      <c r="J59" s="91"/>
      <c r="K59" s="91"/>
      <c r="L59" s="91"/>
      <c r="M59" s="91"/>
      <c r="N59" s="91"/>
      <c r="O59" s="91"/>
      <c r="P59" s="91"/>
      <c r="Q59" s="91"/>
    </row>
    <row r="60" spans="1:17" s="92" customFormat="1" ht="17.25" customHeight="1" x14ac:dyDescent="0.2">
      <c r="A60" s="95"/>
      <c r="B60" s="96" t="s">
        <v>155</v>
      </c>
      <c r="C60" s="91"/>
      <c r="D60" s="91"/>
      <c r="E60" s="91"/>
      <c r="F60" s="91"/>
      <c r="G60" s="91"/>
      <c r="H60" s="91"/>
      <c r="I60" s="91"/>
      <c r="J60" s="91"/>
      <c r="K60" s="91"/>
      <c r="L60" s="91"/>
      <c r="M60" s="91"/>
      <c r="N60" s="91"/>
      <c r="O60" s="91"/>
      <c r="P60" s="91"/>
      <c r="Q60" s="91"/>
    </row>
    <row r="61" spans="1:17" s="112" customFormat="1" ht="33" thickBot="1" x14ac:dyDescent="0.25">
      <c r="A61" s="125"/>
      <c r="B61" s="126" t="s">
        <v>156</v>
      </c>
      <c r="C61" s="81"/>
      <c r="D61" s="81"/>
      <c r="E61" s="81"/>
      <c r="F61" s="81"/>
      <c r="G61" s="81"/>
      <c r="H61" s="81"/>
      <c r="I61" s="81"/>
      <c r="J61" s="81"/>
      <c r="K61" s="81"/>
      <c r="L61" s="81"/>
      <c r="M61" s="81"/>
      <c r="N61" s="81"/>
      <c r="O61" s="81"/>
      <c r="P61" s="81"/>
      <c r="Q61" s="81"/>
    </row>
    <row r="62" spans="1:17" s="92" customFormat="1" ht="7" customHeight="1" x14ac:dyDescent="0.2">
      <c r="A62" s="89"/>
      <c r="B62" s="90"/>
      <c r="C62" s="91"/>
      <c r="D62" s="91"/>
      <c r="E62" s="91"/>
      <c r="F62" s="91"/>
      <c r="G62" s="91"/>
      <c r="H62" s="91"/>
      <c r="I62" s="91"/>
      <c r="J62" s="91"/>
      <c r="K62" s="91"/>
      <c r="L62" s="91"/>
      <c r="M62" s="91"/>
      <c r="N62" s="91"/>
      <c r="O62" s="91"/>
      <c r="P62" s="91"/>
      <c r="Q62" s="91"/>
    </row>
    <row r="63" spans="1:17" ht="78.75" customHeight="1" x14ac:dyDescent="0.2">
      <c r="A63" s="93">
        <v>700</v>
      </c>
      <c r="B63" s="88" t="s">
        <v>157</v>
      </c>
    </row>
    <row r="64" spans="1:17" ht="16" x14ac:dyDescent="0.2">
      <c r="A64" s="111">
        <v>701</v>
      </c>
      <c r="B64" s="101" t="s">
        <v>158</v>
      </c>
    </row>
    <row r="65" spans="1:17" ht="16" x14ac:dyDescent="0.2">
      <c r="A65" s="111">
        <v>702</v>
      </c>
      <c r="B65" s="101" t="s">
        <v>159</v>
      </c>
    </row>
    <row r="66" spans="1:17" ht="16" x14ac:dyDescent="0.2">
      <c r="A66" s="111">
        <v>703</v>
      </c>
      <c r="B66" s="101" t="s">
        <v>160</v>
      </c>
    </row>
    <row r="67" spans="1:17" ht="16" x14ac:dyDescent="0.2">
      <c r="A67" s="111">
        <v>704</v>
      </c>
      <c r="B67" s="101" t="s">
        <v>161</v>
      </c>
    </row>
    <row r="68" spans="1:17" ht="16" x14ac:dyDescent="0.2">
      <c r="A68" s="111">
        <v>705</v>
      </c>
      <c r="B68" s="101" t="s">
        <v>162</v>
      </c>
    </row>
    <row r="69" spans="1:17" ht="16" x14ac:dyDescent="0.2">
      <c r="A69" s="111">
        <v>706</v>
      </c>
      <c r="B69" s="127" t="s">
        <v>163</v>
      </c>
    </row>
    <row r="70" spans="1:17" ht="17" thickBot="1" x14ac:dyDescent="0.25">
      <c r="A70" s="102">
        <v>710</v>
      </c>
      <c r="B70" s="88" t="s">
        <v>164</v>
      </c>
    </row>
    <row r="71" spans="1:17" s="78" customFormat="1" ht="20" thickBot="1" x14ac:dyDescent="0.25">
      <c r="A71" s="60" t="s">
        <v>165</v>
      </c>
      <c r="B71" s="128"/>
      <c r="C71" s="77"/>
      <c r="D71" s="77"/>
      <c r="E71" s="77"/>
      <c r="F71" s="77"/>
      <c r="G71" s="77"/>
      <c r="H71" s="77"/>
      <c r="I71" s="77"/>
      <c r="J71" s="77"/>
      <c r="K71" s="77"/>
      <c r="L71" s="77"/>
      <c r="M71" s="77"/>
      <c r="N71" s="77"/>
      <c r="O71" s="77"/>
      <c r="P71" s="77"/>
      <c r="Q71" s="77"/>
    </row>
    <row r="72" spans="1:17" ht="93" customHeight="1" x14ac:dyDescent="0.2">
      <c r="A72" s="124">
        <v>800</v>
      </c>
      <c r="B72" s="110" t="s">
        <v>166</v>
      </c>
    </row>
    <row r="73" spans="1:17" ht="48" x14ac:dyDescent="0.2">
      <c r="A73" s="102">
        <v>810</v>
      </c>
      <c r="B73" s="129" t="s">
        <v>167</v>
      </c>
    </row>
    <row r="74" spans="1:17" ht="32" x14ac:dyDescent="0.2">
      <c r="A74" s="102">
        <v>820</v>
      </c>
      <c r="B74" s="129" t="s">
        <v>168</v>
      </c>
    </row>
    <row r="75" spans="1:17" ht="33" thickBot="1" x14ac:dyDescent="0.25">
      <c r="A75" s="105">
        <v>830</v>
      </c>
      <c r="B75" s="130" t="s">
        <v>169</v>
      </c>
    </row>
    <row r="76" spans="1:17" s="92" customFormat="1" ht="7" customHeight="1" x14ac:dyDescent="0.2">
      <c r="A76" s="89"/>
      <c r="B76" s="90"/>
      <c r="C76" s="91"/>
      <c r="D76" s="91"/>
      <c r="E76" s="91"/>
      <c r="F76" s="91"/>
      <c r="G76" s="91"/>
      <c r="H76" s="91"/>
      <c r="I76" s="91"/>
      <c r="J76" s="91"/>
      <c r="K76" s="91"/>
      <c r="L76" s="91"/>
      <c r="M76" s="91"/>
      <c r="N76" s="91"/>
      <c r="O76" s="91"/>
      <c r="P76" s="91"/>
      <c r="Q76" s="91"/>
    </row>
    <row r="77" spans="1:17" ht="81" thickBot="1" x14ac:dyDescent="0.25">
      <c r="A77" s="131">
        <v>900</v>
      </c>
      <c r="B77" s="114" t="s">
        <v>170</v>
      </c>
    </row>
    <row r="78" spans="1:17" x14ac:dyDescent="0.2">
      <c r="A78" s="132"/>
      <c r="B78" s="133"/>
    </row>
    <row r="79" spans="1:17" x14ac:dyDescent="0.2">
      <c r="A79" s="132"/>
      <c r="B79" s="134"/>
    </row>
    <row r="80" spans="1:17" x14ac:dyDescent="0.2">
      <c r="A80" s="132"/>
      <c r="B80" s="133"/>
    </row>
    <row r="81" spans="1:2" x14ac:dyDescent="0.2">
      <c r="A81" s="132"/>
      <c r="B81" s="133"/>
    </row>
    <row r="82" spans="1:2" x14ac:dyDescent="0.2">
      <c r="A82" s="132"/>
      <c r="B82" s="133"/>
    </row>
    <row r="83" spans="1:2" x14ac:dyDescent="0.2">
      <c r="A83" s="132"/>
      <c r="B83" s="133"/>
    </row>
    <row r="84" spans="1:2" x14ac:dyDescent="0.2">
      <c r="A84" s="132"/>
      <c r="B84" s="134"/>
    </row>
    <row r="85" spans="1:2" x14ac:dyDescent="0.2">
      <c r="A85" s="132"/>
      <c r="B85" s="133"/>
    </row>
    <row r="86" spans="1:2" x14ac:dyDescent="0.2">
      <c r="A86" s="132"/>
      <c r="B86" s="134"/>
    </row>
    <row r="87" spans="1:2" x14ac:dyDescent="0.2">
      <c r="A87" s="132"/>
      <c r="B87" s="133"/>
    </row>
    <row r="88" spans="1:2" x14ac:dyDescent="0.2">
      <c r="A88" s="132"/>
      <c r="B88" s="134"/>
    </row>
    <row r="89" spans="1:2" x14ac:dyDescent="0.2">
      <c r="A89" s="132"/>
      <c r="B89" s="133"/>
    </row>
    <row r="90" spans="1:2" x14ac:dyDescent="0.2">
      <c r="A90" s="132"/>
      <c r="B90" s="134"/>
    </row>
    <row r="91" spans="1:2" x14ac:dyDescent="0.2">
      <c r="A91" s="132"/>
      <c r="B91" s="133"/>
    </row>
    <row r="92" spans="1:2" x14ac:dyDescent="0.2">
      <c r="A92" s="132"/>
      <c r="B92" s="134"/>
    </row>
    <row r="93" spans="1:2" x14ac:dyDescent="0.2">
      <c r="A93" s="132"/>
      <c r="B93" s="133"/>
    </row>
    <row r="94" spans="1:2" x14ac:dyDescent="0.2">
      <c r="A94" s="132"/>
      <c r="B94" s="134"/>
    </row>
    <row r="95" spans="1:2" x14ac:dyDescent="0.2">
      <c r="A95" s="132"/>
      <c r="B95" s="133"/>
    </row>
    <row r="96" spans="1:2" x14ac:dyDescent="0.2">
      <c r="A96" s="132"/>
      <c r="B96" s="134"/>
    </row>
    <row r="97" spans="1:17" x14ac:dyDescent="0.2">
      <c r="A97" s="132"/>
      <c r="B97" s="133"/>
    </row>
    <row r="98" spans="1:17" s="59" customFormat="1" x14ac:dyDescent="0.2">
      <c r="C98" s="58"/>
      <c r="D98" s="58"/>
      <c r="E98" s="58"/>
      <c r="F98" s="58"/>
      <c r="G98" s="58"/>
      <c r="H98" s="58"/>
      <c r="I98" s="58"/>
      <c r="J98" s="58"/>
      <c r="K98" s="58"/>
      <c r="L98" s="58"/>
      <c r="M98" s="58"/>
      <c r="N98" s="58"/>
      <c r="O98" s="58"/>
      <c r="P98" s="58"/>
      <c r="Q98" s="58"/>
    </row>
    <row r="99" spans="1:17" s="59" customFormat="1" x14ac:dyDescent="0.2">
      <c r="C99" s="58"/>
      <c r="D99" s="58"/>
      <c r="E99" s="58"/>
      <c r="F99" s="58"/>
      <c r="G99" s="58"/>
      <c r="H99" s="58"/>
      <c r="I99" s="58"/>
      <c r="J99" s="58"/>
      <c r="K99" s="58"/>
      <c r="L99" s="58"/>
      <c r="M99" s="58"/>
      <c r="N99" s="58"/>
      <c r="O99" s="58"/>
      <c r="P99" s="58"/>
      <c r="Q99" s="58"/>
    </row>
    <row r="100" spans="1:17" s="59" customFormat="1" x14ac:dyDescent="0.2">
      <c r="C100" s="58"/>
      <c r="D100" s="58"/>
      <c r="E100" s="58"/>
      <c r="F100" s="58"/>
      <c r="G100" s="58"/>
      <c r="H100" s="58"/>
      <c r="I100" s="58"/>
      <c r="J100" s="58"/>
      <c r="K100" s="58"/>
      <c r="L100" s="58"/>
      <c r="M100" s="58"/>
      <c r="N100" s="58"/>
      <c r="O100" s="58"/>
      <c r="P100" s="58"/>
      <c r="Q100" s="58"/>
    </row>
    <row r="101" spans="1:17" s="59" customFormat="1" x14ac:dyDescent="0.2">
      <c r="C101" s="58"/>
      <c r="D101" s="58"/>
      <c r="E101" s="58"/>
      <c r="F101" s="58"/>
      <c r="G101" s="58"/>
      <c r="H101" s="58"/>
      <c r="I101" s="58"/>
      <c r="J101" s="58"/>
      <c r="K101" s="58"/>
      <c r="L101" s="58"/>
      <c r="M101" s="58"/>
      <c r="N101" s="58"/>
      <c r="O101" s="58"/>
      <c r="P101" s="58"/>
      <c r="Q101" s="58"/>
    </row>
    <row r="102" spans="1:17" s="59" customFormat="1" x14ac:dyDescent="0.2">
      <c r="C102" s="58"/>
      <c r="D102" s="58"/>
      <c r="E102" s="58"/>
      <c r="F102" s="58"/>
      <c r="G102" s="58"/>
      <c r="H102" s="58"/>
      <c r="I102" s="58"/>
      <c r="J102" s="58"/>
      <c r="K102" s="58"/>
      <c r="L102" s="58"/>
      <c r="M102" s="58"/>
      <c r="N102" s="58"/>
      <c r="O102" s="58"/>
      <c r="P102" s="58"/>
      <c r="Q102" s="58"/>
    </row>
    <row r="103" spans="1:17" s="59" customFormat="1" x14ac:dyDescent="0.2">
      <c r="C103" s="58"/>
      <c r="D103" s="58"/>
      <c r="E103" s="58"/>
      <c r="F103" s="58"/>
      <c r="G103" s="58"/>
      <c r="H103" s="58"/>
      <c r="I103" s="58"/>
      <c r="J103" s="58"/>
      <c r="K103" s="58"/>
      <c r="L103" s="58"/>
      <c r="M103" s="58"/>
      <c r="N103" s="58"/>
      <c r="O103" s="58"/>
      <c r="P103" s="58"/>
      <c r="Q103" s="58"/>
    </row>
    <row r="104" spans="1:17" x14ac:dyDescent="0.2">
      <c r="A104" s="132"/>
      <c r="B104" s="134"/>
    </row>
    <row r="105" spans="1:17" x14ac:dyDescent="0.2">
      <c r="A105" s="132"/>
      <c r="B105" s="134"/>
    </row>
    <row r="106" spans="1:17" x14ac:dyDescent="0.2">
      <c r="A106" s="132"/>
      <c r="B106" s="134"/>
    </row>
    <row r="107" spans="1:17" x14ac:dyDescent="0.2">
      <c r="A107" s="132"/>
      <c r="B107" s="134"/>
    </row>
    <row r="108" spans="1:17" x14ac:dyDescent="0.2">
      <c r="A108" s="132"/>
      <c r="B108" s="134"/>
    </row>
    <row r="109" spans="1:17" x14ac:dyDescent="0.2">
      <c r="A109" s="132"/>
      <c r="B109" s="134"/>
    </row>
    <row r="110" spans="1:17" x14ac:dyDescent="0.2">
      <c r="A110" s="132"/>
      <c r="B110" s="134"/>
    </row>
    <row r="111" spans="1:17" x14ac:dyDescent="0.2">
      <c r="A111" s="132"/>
      <c r="B111" s="134"/>
    </row>
    <row r="112" spans="1:17" x14ac:dyDescent="0.2">
      <c r="A112" s="132"/>
      <c r="B112" s="134"/>
    </row>
    <row r="113" spans="1:2" x14ac:dyDescent="0.2">
      <c r="A113" s="132"/>
      <c r="B113" s="134"/>
    </row>
    <row r="114" spans="1:2" x14ac:dyDescent="0.2">
      <c r="A114" s="132"/>
      <c r="B114" s="134"/>
    </row>
    <row r="115" spans="1:2" x14ac:dyDescent="0.2">
      <c r="A115" s="132"/>
      <c r="B115" s="134"/>
    </row>
    <row r="116" spans="1:2" x14ac:dyDescent="0.2">
      <c r="A116" s="132"/>
      <c r="B116" s="134"/>
    </row>
    <row r="117" spans="1:2" x14ac:dyDescent="0.2">
      <c r="A117" s="132"/>
      <c r="B117" s="134"/>
    </row>
    <row r="118" spans="1:2" x14ac:dyDescent="0.2">
      <c r="A118" s="132"/>
      <c r="B118" s="134"/>
    </row>
    <row r="119" spans="1:2" x14ac:dyDescent="0.2">
      <c r="A119" s="132"/>
      <c r="B119" s="134"/>
    </row>
    <row r="120" spans="1:2" x14ac:dyDescent="0.2">
      <c r="A120" s="132"/>
      <c r="B120" s="133"/>
    </row>
    <row r="121" spans="1:2" x14ac:dyDescent="0.2">
      <c r="A121" s="132"/>
      <c r="B121" s="134"/>
    </row>
    <row r="122" spans="1:2" x14ac:dyDescent="0.2">
      <c r="A122" s="132"/>
      <c r="B122" s="133"/>
    </row>
    <row r="123" spans="1:2" x14ac:dyDescent="0.2">
      <c r="A123" s="132"/>
      <c r="B123" s="134"/>
    </row>
    <row r="124" spans="1:2" x14ac:dyDescent="0.2">
      <c r="A124" s="132"/>
      <c r="B124" s="133"/>
    </row>
    <row r="125" spans="1:2" x14ac:dyDescent="0.2">
      <c r="A125" s="132"/>
      <c r="B125" s="134"/>
    </row>
    <row r="126" spans="1:2" x14ac:dyDescent="0.2">
      <c r="A126" s="132"/>
      <c r="B126" s="133"/>
    </row>
    <row r="127" spans="1:2" x14ac:dyDescent="0.2">
      <c r="A127" s="132"/>
      <c r="B127" s="134"/>
    </row>
    <row r="128" spans="1:2" x14ac:dyDescent="0.2">
      <c r="A128" s="132"/>
      <c r="B128" s="133"/>
    </row>
    <row r="129" spans="1:2" x14ac:dyDescent="0.2">
      <c r="A129" s="132"/>
      <c r="B129" s="134"/>
    </row>
    <row r="130" spans="1:2" x14ac:dyDescent="0.2">
      <c r="A130" s="132"/>
      <c r="B130" s="133"/>
    </row>
    <row r="131" spans="1:2" x14ac:dyDescent="0.2">
      <c r="A131" s="132"/>
      <c r="B131" s="134"/>
    </row>
    <row r="132" spans="1:2" x14ac:dyDescent="0.2">
      <c r="A132" s="132"/>
      <c r="B132" s="135"/>
    </row>
    <row r="133" spans="1:2" x14ac:dyDescent="0.2">
      <c r="A133" s="132"/>
      <c r="B133" s="136"/>
    </row>
    <row r="134" spans="1:2" x14ac:dyDescent="0.2">
      <c r="A134" s="132"/>
      <c r="B134" s="135"/>
    </row>
    <row r="135" spans="1:2" x14ac:dyDescent="0.2">
      <c r="A135" s="137"/>
      <c r="B135" s="136"/>
    </row>
    <row r="136" spans="1:2" x14ac:dyDescent="0.2">
      <c r="A136" s="132"/>
      <c r="B136" s="135"/>
    </row>
    <row r="137" spans="1:2" x14ac:dyDescent="0.2">
      <c r="A137" s="132"/>
      <c r="B137" s="136"/>
    </row>
    <row r="138" spans="1:2" x14ac:dyDescent="0.2">
      <c r="A138" s="132"/>
      <c r="B138" s="135"/>
    </row>
    <row r="139" spans="1:2" x14ac:dyDescent="0.2">
      <c r="A139" s="132"/>
      <c r="B139" s="136"/>
    </row>
    <row r="140" spans="1:2" x14ac:dyDescent="0.2">
      <c r="A140" s="132"/>
      <c r="B140" s="135"/>
    </row>
    <row r="141" spans="1:2" x14ac:dyDescent="0.2">
      <c r="A141" s="137"/>
      <c r="B141" s="136"/>
    </row>
    <row r="142" spans="1:2" x14ac:dyDescent="0.2">
      <c r="A142" s="132"/>
      <c r="B142" s="135"/>
    </row>
    <row r="143" spans="1:2" x14ac:dyDescent="0.2">
      <c r="A143" s="132"/>
      <c r="B143" s="136"/>
    </row>
    <row r="144" spans="1:2" x14ac:dyDescent="0.2">
      <c r="A144" s="132"/>
      <c r="B144" s="135"/>
    </row>
    <row r="145" spans="1:2" x14ac:dyDescent="0.2">
      <c r="A145" s="132"/>
      <c r="B145" s="136"/>
    </row>
    <row r="146" spans="1:2" x14ac:dyDescent="0.2">
      <c r="A146" s="132"/>
      <c r="B146" s="135"/>
    </row>
    <row r="147" spans="1:2" x14ac:dyDescent="0.2">
      <c r="A147" s="132"/>
      <c r="B147" s="136"/>
    </row>
    <row r="148" spans="1:2" x14ac:dyDescent="0.2">
      <c r="A148" s="132"/>
      <c r="B148" s="135"/>
    </row>
    <row r="149" spans="1:2" x14ac:dyDescent="0.2">
      <c r="A149" s="132"/>
      <c r="B149" s="136"/>
    </row>
    <row r="150" spans="1:2" x14ac:dyDescent="0.2">
      <c r="A150" s="132"/>
      <c r="B150" s="133"/>
    </row>
    <row r="151" spans="1:2" x14ac:dyDescent="0.2">
      <c r="A151" s="132"/>
      <c r="B151" s="134"/>
    </row>
    <row r="152" spans="1:2" x14ac:dyDescent="0.2">
      <c r="A152" s="132"/>
      <c r="B152" s="133"/>
    </row>
    <row r="153" spans="1:2" x14ac:dyDescent="0.2">
      <c r="A153" s="132"/>
      <c r="B153" s="134"/>
    </row>
    <row r="154" spans="1:2" x14ac:dyDescent="0.2">
      <c r="A154" s="132"/>
      <c r="B154" s="133"/>
    </row>
    <row r="155" spans="1:2" x14ac:dyDescent="0.2">
      <c r="A155" s="132"/>
      <c r="B155" s="134"/>
    </row>
    <row r="156" spans="1:2" x14ac:dyDescent="0.2">
      <c r="A156" s="132"/>
      <c r="B156" s="133"/>
    </row>
    <row r="157" spans="1:2" x14ac:dyDescent="0.2">
      <c r="A157" s="132"/>
      <c r="B157" s="134"/>
    </row>
    <row r="158" spans="1:2" x14ac:dyDescent="0.2">
      <c r="A158" s="132"/>
      <c r="B158" s="133"/>
    </row>
    <row r="159" spans="1:2" x14ac:dyDescent="0.2">
      <c r="A159" s="132"/>
      <c r="B159" s="134"/>
    </row>
    <row r="160" spans="1:2" x14ac:dyDescent="0.2">
      <c r="A160" s="132"/>
      <c r="B160" s="135"/>
    </row>
    <row r="161" spans="1:2" x14ac:dyDescent="0.2">
      <c r="A161" s="132"/>
      <c r="B161" s="135"/>
    </row>
    <row r="162" spans="1:2" x14ac:dyDescent="0.2">
      <c r="A162" s="132"/>
      <c r="B162" s="136"/>
    </row>
    <row r="163" spans="1:2" x14ac:dyDescent="0.2">
      <c r="A163" s="132"/>
      <c r="B163" s="135"/>
    </row>
    <row r="164" spans="1:2" x14ac:dyDescent="0.2">
      <c r="A164" s="132"/>
      <c r="B164" s="136"/>
    </row>
    <row r="165" spans="1:2" x14ac:dyDescent="0.2">
      <c r="A165" s="132"/>
      <c r="B165" s="133"/>
    </row>
    <row r="166" spans="1:2" x14ac:dyDescent="0.2">
      <c r="A166" s="132"/>
      <c r="B166" s="134"/>
    </row>
    <row r="167" spans="1:2" x14ac:dyDescent="0.2">
      <c r="A167" s="132"/>
      <c r="B167" s="133"/>
    </row>
    <row r="168" spans="1:2" x14ac:dyDescent="0.2">
      <c r="A168" s="132"/>
      <c r="B168" s="134"/>
    </row>
    <row r="169" spans="1:2" x14ac:dyDescent="0.2">
      <c r="A169" s="132"/>
      <c r="B169" s="133"/>
    </row>
    <row r="170" spans="1:2" x14ac:dyDescent="0.2">
      <c r="A170" s="132"/>
      <c r="B170" s="134"/>
    </row>
    <row r="171" spans="1:2" x14ac:dyDescent="0.2">
      <c r="A171" s="132"/>
      <c r="B171" s="133"/>
    </row>
    <row r="172" spans="1:2" x14ac:dyDescent="0.2">
      <c r="A172" s="132"/>
      <c r="B172" s="134"/>
    </row>
    <row r="173" spans="1:2" x14ac:dyDescent="0.2">
      <c r="A173" s="132"/>
      <c r="B173" s="133"/>
    </row>
    <row r="174" spans="1:2" x14ac:dyDescent="0.2">
      <c r="A174" s="132"/>
      <c r="B174" s="134"/>
    </row>
    <row r="175" spans="1:2" x14ac:dyDescent="0.2">
      <c r="A175" s="132"/>
      <c r="B175" s="133"/>
    </row>
    <row r="176" spans="1:2" x14ac:dyDescent="0.2">
      <c r="A176" s="132"/>
      <c r="B176" s="134"/>
    </row>
    <row r="177" spans="1:2" x14ac:dyDescent="0.2">
      <c r="A177" s="132"/>
      <c r="B177" s="133"/>
    </row>
    <row r="178" spans="1:2" x14ac:dyDescent="0.2">
      <c r="A178" s="132"/>
      <c r="B178" s="134"/>
    </row>
    <row r="179" spans="1:2" x14ac:dyDescent="0.2">
      <c r="A179" s="132"/>
      <c r="B179" s="135"/>
    </row>
    <row r="180" spans="1:2" x14ac:dyDescent="0.2">
      <c r="A180" s="132"/>
      <c r="B180" s="135"/>
    </row>
    <row r="181" spans="1:2" x14ac:dyDescent="0.2">
      <c r="A181" s="132"/>
      <c r="B181" s="136"/>
    </row>
    <row r="182" spans="1:2" x14ac:dyDescent="0.2">
      <c r="A182" s="132"/>
      <c r="B182" s="133"/>
    </row>
    <row r="183" spans="1:2" x14ac:dyDescent="0.2">
      <c r="A183" s="132"/>
      <c r="B183" s="134"/>
    </row>
    <row r="184" spans="1:2" x14ac:dyDescent="0.2">
      <c r="A184" s="132"/>
      <c r="B184" s="133"/>
    </row>
    <row r="185" spans="1:2" x14ac:dyDescent="0.2">
      <c r="A185" s="132"/>
      <c r="B185" s="134"/>
    </row>
    <row r="186" spans="1:2" x14ac:dyDescent="0.2">
      <c r="A186" s="132"/>
      <c r="B186" s="133"/>
    </row>
    <row r="187" spans="1:2" x14ac:dyDescent="0.2">
      <c r="A187" s="132"/>
      <c r="B187" s="134"/>
    </row>
    <row r="188" spans="1:2" x14ac:dyDescent="0.2">
      <c r="A188" s="132"/>
      <c r="B188" s="133"/>
    </row>
    <row r="189" spans="1:2" x14ac:dyDescent="0.2">
      <c r="A189" s="132"/>
      <c r="B189" s="134"/>
    </row>
    <row r="190" spans="1:2" x14ac:dyDescent="0.2">
      <c r="A190" s="132"/>
      <c r="B190" s="133"/>
    </row>
    <row r="191" spans="1:2" x14ac:dyDescent="0.2">
      <c r="A191" s="132"/>
      <c r="B191" s="134"/>
    </row>
    <row r="192" spans="1:2" x14ac:dyDescent="0.2">
      <c r="A192" s="132"/>
      <c r="B192" s="133"/>
    </row>
    <row r="193" spans="1:2" x14ac:dyDescent="0.2">
      <c r="A193" s="132"/>
      <c r="B193" s="134"/>
    </row>
    <row r="194" spans="1:2" x14ac:dyDescent="0.2">
      <c r="A194" s="132"/>
      <c r="B194" s="133"/>
    </row>
    <row r="195" spans="1:2" x14ac:dyDescent="0.2">
      <c r="A195" s="132"/>
      <c r="B195" s="134"/>
    </row>
    <row r="196" spans="1:2" x14ac:dyDescent="0.2">
      <c r="A196" s="132"/>
      <c r="B196" s="133"/>
    </row>
    <row r="197" spans="1:2" x14ac:dyDescent="0.2">
      <c r="A197" s="132"/>
      <c r="B197" s="134"/>
    </row>
    <row r="198" spans="1:2" x14ac:dyDescent="0.2">
      <c r="A198" s="132"/>
      <c r="B198" s="133"/>
    </row>
    <row r="199" spans="1:2" x14ac:dyDescent="0.2">
      <c r="A199" s="132"/>
      <c r="B199" s="134"/>
    </row>
    <row r="200" spans="1:2" x14ac:dyDescent="0.2">
      <c r="A200" s="132"/>
      <c r="B200" s="135"/>
    </row>
    <row r="201" spans="1:2" x14ac:dyDescent="0.2">
      <c r="A201" s="132"/>
      <c r="B201" s="135"/>
    </row>
    <row r="202" spans="1:2" x14ac:dyDescent="0.2">
      <c r="A202" s="132"/>
      <c r="B202" s="136"/>
    </row>
    <row r="203" spans="1:2" x14ac:dyDescent="0.2">
      <c r="A203" s="132"/>
      <c r="B203" s="135"/>
    </row>
    <row r="204" spans="1:2" x14ac:dyDescent="0.2">
      <c r="A204" s="137"/>
      <c r="B204" s="136"/>
    </row>
    <row r="205" spans="1:2" x14ac:dyDescent="0.2">
      <c r="A205" s="132"/>
      <c r="B205" s="135"/>
    </row>
    <row r="206" spans="1:2" x14ac:dyDescent="0.2">
      <c r="A206" s="132"/>
      <c r="B206" s="136"/>
    </row>
    <row r="207" spans="1:2" x14ac:dyDescent="0.2">
      <c r="A207" s="132"/>
      <c r="B207" s="135"/>
    </row>
    <row r="208" spans="1:2" x14ac:dyDescent="0.2">
      <c r="A208" s="132"/>
      <c r="B208" s="136"/>
    </row>
    <row r="209" spans="1:2" x14ac:dyDescent="0.2">
      <c r="A209" s="132"/>
      <c r="B209" s="135"/>
    </row>
    <row r="210" spans="1:2" x14ac:dyDescent="0.2">
      <c r="A210" s="132"/>
      <c r="B210" s="136"/>
    </row>
    <row r="211" spans="1:2" x14ac:dyDescent="0.2">
      <c r="A211" s="132"/>
      <c r="B211" s="135"/>
    </row>
    <row r="212" spans="1:2" x14ac:dyDescent="0.2">
      <c r="A212" s="132"/>
      <c r="B212" s="136"/>
    </row>
    <row r="213" spans="1:2" x14ac:dyDescent="0.2">
      <c r="A213" s="132"/>
      <c r="B213" s="135"/>
    </row>
    <row r="214" spans="1:2" x14ac:dyDescent="0.2">
      <c r="A214" s="132"/>
      <c r="B214" s="136"/>
    </row>
    <row r="215" spans="1:2" x14ac:dyDescent="0.2">
      <c r="A215" s="132"/>
      <c r="B215" s="135"/>
    </row>
    <row r="216" spans="1:2" x14ac:dyDescent="0.2">
      <c r="A216" s="132"/>
      <c r="B216" s="136"/>
    </row>
    <row r="217" spans="1:2" x14ac:dyDescent="0.2">
      <c r="A217" s="132"/>
      <c r="B217" s="135"/>
    </row>
    <row r="218" spans="1:2" x14ac:dyDescent="0.2">
      <c r="A218" s="132"/>
      <c r="B218" s="136"/>
    </row>
    <row r="219" spans="1:2" x14ac:dyDescent="0.2">
      <c r="A219" s="132"/>
      <c r="B219" s="135"/>
    </row>
    <row r="220" spans="1:2" x14ac:dyDescent="0.2">
      <c r="A220" s="132"/>
      <c r="B220" s="136"/>
    </row>
    <row r="221" spans="1:2" x14ac:dyDescent="0.2">
      <c r="A221" s="132"/>
      <c r="B221" s="135"/>
    </row>
    <row r="222" spans="1:2" x14ac:dyDescent="0.2">
      <c r="A222" s="132"/>
      <c r="B222" s="136"/>
    </row>
    <row r="223" spans="1:2" x14ac:dyDescent="0.2">
      <c r="A223" s="132"/>
      <c r="B223" s="135"/>
    </row>
    <row r="224" spans="1:2" x14ac:dyDescent="0.2">
      <c r="A224" s="132"/>
      <c r="B224" s="136"/>
    </row>
    <row r="225" spans="1:2" x14ac:dyDescent="0.2">
      <c r="A225" s="132"/>
      <c r="B225" s="135"/>
    </row>
    <row r="226" spans="1:2" x14ac:dyDescent="0.2">
      <c r="A226" s="132"/>
      <c r="B226" s="136"/>
    </row>
    <row r="227" spans="1:2" x14ac:dyDescent="0.2">
      <c r="A227" s="132"/>
      <c r="B227" s="135"/>
    </row>
    <row r="228" spans="1:2" x14ac:dyDescent="0.2">
      <c r="A228" s="132"/>
      <c r="B228" s="136"/>
    </row>
    <row r="229" spans="1:2" x14ac:dyDescent="0.2">
      <c r="A229" s="132"/>
      <c r="B229" s="135"/>
    </row>
    <row r="230" spans="1:2" x14ac:dyDescent="0.2">
      <c r="A230" s="132"/>
      <c r="B230" s="136"/>
    </row>
    <row r="231" spans="1:2" x14ac:dyDescent="0.2">
      <c r="A231" s="132"/>
      <c r="B231" s="135"/>
    </row>
    <row r="232" spans="1:2" x14ac:dyDescent="0.2">
      <c r="A232" s="132"/>
      <c r="B232" s="136"/>
    </row>
    <row r="233" spans="1:2" x14ac:dyDescent="0.2">
      <c r="A233" s="132"/>
      <c r="B233" s="135"/>
    </row>
    <row r="234" spans="1:2" x14ac:dyDescent="0.2">
      <c r="A234" s="132"/>
      <c r="B234" s="136"/>
    </row>
    <row r="235" spans="1:2" x14ac:dyDescent="0.2">
      <c r="A235" s="132"/>
      <c r="B235" s="135"/>
    </row>
    <row r="236" spans="1:2" x14ac:dyDescent="0.2">
      <c r="A236" s="132"/>
      <c r="B236" s="136"/>
    </row>
    <row r="237" spans="1:2" x14ac:dyDescent="0.2">
      <c r="A237" s="132"/>
      <c r="B237" s="135"/>
    </row>
    <row r="238" spans="1:2" x14ac:dyDescent="0.2">
      <c r="A238" s="132"/>
      <c r="B238" s="136"/>
    </row>
    <row r="239" spans="1:2" x14ac:dyDescent="0.2">
      <c r="A239" s="132"/>
      <c r="B239" s="135"/>
    </row>
    <row r="240" spans="1:2" x14ac:dyDescent="0.2">
      <c r="A240" s="132"/>
      <c r="B240" s="136"/>
    </row>
    <row r="241" spans="1:2" x14ac:dyDescent="0.2">
      <c r="A241" s="132"/>
      <c r="B241" s="135"/>
    </row>
    <row r="242" spans="1:2" x14ac:dyDescent="0.2">
      <c r="A242" s="132"/>
      <c r="B242" s="136"/>
    </row>
    <row r="243" spans="1:2" x14ac:dyDescent="0.2">
      <c r="A243" s="132"/>
      <c r="B243" s="135"/>
    </row>
    <row r="244" spans="1:2" x14ac:dyDescent="0.2">
      <c r="A244" s="132"/>
      <c r="B244" s="136"/>
    </row>
    <row r="245" spans="1:2" x14ac:dyDescent="0.2">
      <c r="A245" s="132"/>
      <c r="B245" s="135"/>
    </row>
    <row r="246" spans="1:2" x14ac:dyDescent="0.2">
      <c r="A246" s="132"/>
      <c r="B246" s="136"/>
    </row>
    <row r="247" spans="1:2" x14ac:dyDescent="0.2">
      <c r="A247" s="132"/>
      <c r="B247" s="135"/>
    </row>
    <row r="248" spans="1:2" x14ac:dyDescent="0.2">
      <c r="A248" s="132"/>
      <c r="B248" s="136"/>
    </row>
    <row r="249" spans="1:2" x14ac:dyDescent="0.2">
      <c r="A249" s="132"/>
      <c r="B249" s="135"/>
    </row>
    <row r="250" spans="1:2" x14ac:dyDescent="0.2">
      <c r="A250" s="132"/>
      <c r="B250" s="136"/>
    </row>
    <row r="251" spans="1:2" x14ac:dyDescent="0.2">
      <c r="A251" s="132"/>
      <c r="B251" s="135"/>
    </row>
    <row r="252" spans="1:2" x14ac:dyDescent="0.2">
      <c r="A252" s="132"/>
      <c r="B252" s="136"/>
    </row>
    <row r="253" spans="1:2" x14ac:dyDescent="0.2">
      <c r="A253" s="132"/>
      <c r="B253" s="135"/>
    </row>
    <row r="254" spans="1:2" x14ac:dyDescent="0.2">
      <c r="A254" s="132"/>
      <c r="B254" s="136"/>
    </row>
    <row r="255" spans="1:2" x14ac:dyDescent="0.2">
      <c r="A255" s="132"/>
      <c r="B255" s="135"/>
    </row>
    <row r="256" spans="1:2" x14ac:dyDescent="0.2">
      <c r="A256" s="132"/>
      <c r="B256" s="136"/>
    </row>
    <row r="257" spans="1:2" x14ac:dyDescent="0.2">
      <c r="A257" s="132"/>
      <c r="B257" s="136"/>
    </row>
    <row r="258" spans="1:2" x14ac:dyDescent="0.2">
      <c r="A258" s="132"/>
      <c r="B258" s="135"/>
    </row>
    <row r="259" spans="1:2" x14ac:dyDescent="0.2">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96" sqref="B96"/>
    </sheetView>
  </sheetViews>
  <sheetFormatPr baseColWidth="10" defaultColWidth="9.1640625" defaultRowHeight="15" x14ac:dyDescent="0.2"/>
  <cols>
    <col min="1" max="1" width="12.6640625" style="180" customWidth="1"/>
    <col min="2" max="2" width="115.6640625" style="112" customWidth="1"/>
    <col min="3" max="16384" width="9.1640625" style="141"/>
  </cols>
  <sheetData>
    <row r="1" spans="1:11" ht="16" thickBot="1" x14ac:dyDescent="0.25">
      <c r="A1" s="139"/>
      <c r="B1" s="140"/>
    </row>
    <row r="2" spans="1:11" s="143" customFormat="1" ht="20" thickBot="1" x14ac:dyDescent="0.3">
      <c r="A2" s="60" t="s">
        <v>171</v>
      </c>
      <c r="B2" s="142"/>
    </row>
    <row r="3" spans="1:11" ht="69" customHeight="1" thickBot="1" x14ac:dyDescent="0.25">
      <c r="A3" s="144"/>
      <c r="B3" s="106" t="s">
        <v>172</v>
      </c>
    </row>
    <row r="4" spans="1:11" ht="15.75" customHeight="1" thickBot="1" x14ac:dyDescent="0.25">
      <c r="A4" s="145"/>
      <c r="B4" s="145"/>
    </row>
    <row r="5" spans="1:11" ht="16" thickBot="1" x14ac:dyDescent="0.25">
      <c r="A5" s="146" t="s">
        <v>105</v>
      </c>
      <c r="B5" s="147"/>
    </row>
    <row r="6" spans="1:11" x14ac:dyDescent="0.2">
      <c r="A6" s="148">
        <v>1000</v>
      </c>
      <c r="B6" s="149" t="s">
        <v>173</v>
      </c>
    </row>
    <row r="7" spans="1:11" x14ac:dyDescent="0.2">
      <c r="A7" s="148">
        <v>2000</v>
      </c>
      <c r="B7" s="149" t="s">
        <v>174</v>
      </c>
    </row>
    <row r="8" spans="1:11" x14ac:dyDescent="0.2">
      <c r="A8" s="148">
        <v>3000</v>
      </c>
      <c r="B8" s="149" t="s">
        <v>175</v>
      </c>
    </row>
    <row r="9" spans="1:11" x14ac:dyDescent="0.2">
      <c r="A9" s="148">
        <v>4000</v>
      </c>
      <c r="B9" s="149" t="s">
        <v>176</v>
      </c>
    </row>
    <row r="10" spans="1:11" x14ac:dyDescent="0.2">
      <c r="A10" s="148">
        <v>5000</v>
      </c>
      <c r="B10" s="149" t="s">
        <v>177</v>
      </c>
    </row>
    <row r="11" spans="1:11" x14ac:dyDescent="0.2">
      <c r="A11" s="148">
        <v>6000</v>
      </c>
      <c r="B11" s="149" t="s">
        <v>83</v>
      </c>
    </row>
    <row r="12" spans="1:11" ht="16" thickBot="1" x14ac:dyDescent="0.25">
      <c r="A12" s="150">
        <v>8000</v>
      </c>
      <c r="B12" s="151" t="s">
        <v>178</v>
      </c>
    </row>
    <row r="13" spans="1:11" ht="16" thickBot="1" x14ac:dyDescent="0.25">
      <c r="A13" s="139"/>
      <c r="B13" s="140"/>
    </row>
    <row r="14" spans="1:11" s="78" customFormat="1" ht="21" thickBot="1" x14ac:dyDescent="0.25">
      <c r="A14" s="152" t="s">
        <v>117</v>
      </c>
      <c r="B14" s="153" t="s">
        <v>118</v>
      </c>
      <c r="C14" s="77"/>
      <c r="D14" s="77"/>
      <c r="E14" s="77"/>
      <c r="F14" s="77"/>
      <c r="G14" s="77"/>
      <c r="H14" s="77"/>
      <c r="I14" s="77"/>
      <c r="J14" s="77"/>
    </row>
    <row r="15" spans="1:11" s="59" customFormat="1" ht="16" customHeight="1" thickBot="1" x14ac:dyDescent="0.25">
      <c r="A15" s="154" t="s">
        <v>179</v>
      </c>
      <c r="B15" s="155" t="s">
        <v>120</v>
      </c>
    </row>
    <row r="16" spans="1:11" s="92" customFormat="1" ht="7" customHeight="1" x14ac:dyDescent="0.2">
      <c r="A16" s="89"/>
      <c r="B16" s="90"/>
      <c r="C16" s="91"/>
      <c r="D16" s="91"/>
      <c r="E16" s="91"/>
      <c r="F16" s="91"/>
      <c r="G16" s="91"/>
      <c r="H16" s="91"/>
      <c r="I16" s="91"/>
      <c r="J16" s="91"/>
      <c r="K16" s="91"/>
    </row>
    <row r="17" spans="1:11" ht="16" customHeight="1" thickBot="1" x14ac:dyDescent="0.25">
      <c r="A17" s="156">
        <v>1000</v>
      </c>
      <c r="B17" s="114" t="s">
        <v>180</v>
      </c>
    </row>
    <row r="18" spans="1:11" s="92" customFormat="1" ht="7" customHeight="1" x14ac:dyDescent="0.2">
      <c r="A18" s="89"/>
      <c r="B18" s="90"/>
      <c r="C18" s="91"/>
      <c r="D18" s="91"/>
      <c r="E18" s="91"/>
      <c r="F18" s="91"/>
      <c r="G18" s="91"/>
      <c r="H18" s="91"/>
      <c r="I18" s="91"/>
      <c r="J18" s="91"/>
      <c r="K18" s="91"/>
    </row>
    <row r="19" spans="1:11" ht="32" x14ac:dyDescent="0.2">
      <c r="A19" s="157">
        <v>1100</v>
      </c>
      <c r="B19" s="88" t="s">
        <v>181</v>
      </c>
    </row>
    <row r="20" spans="1:11" ht="48" x14ac:dyDescent="0.2">
      <c r="A20" s="158">
        <v>1110</v>
      </c>
      <c r="B20" s="88" t="s">
        <v>182</v>
      </c>
    </row>
    <row r="21" spans="1:11" ht="32" x14ac:dyDescent="0.2">
      <c r="A21" s="159">
        <v>1111</v>
      </c>
      <c r="B21" s="88" t="s">
        <v>183</v>
      </c>
    </row>
    <row r="22" spans="1:11" ht="16" x14ac:dyDescent="0.2">
      <c r="A22" s="159">
        <v>1112</v>
      </c>
      <c r="B22" s="101" t="s">
        <v>184</v>
      </c>
    </row>
    <row r="23" spans="1:11" ht="16" x14ac:dyDescent="0.2">
      <c r="A23" s="159">
        <v>1113</v>
      </c>
      <c r="B23" s="101" t="s">
        <v>185</v>
      </c>
    </row>
    <row r="24" spans="1:11" ht="16" x14ac:dyDescent="0.2">
      <c r="A24" s="159">
        <v>1114</v>
      </c>
      <c r="B24" s="101" t="s">
        <v>186</v>
      </c>
    </row>
    <row r="25" spans="1:11" ht="16" x14ac:dyDescent="0.2">
      <c r="A25" s="159">
        <v>1115</v>
      </c>
      <c r="B25" s="101" t="s">
        <v>187</v>
      </c>
    </row>
    <row r="26" spans="1:11" ht="64" x14ac:dyDescent="0.2">
      <c r="A26" s="158">
        <v>1120</v>
      </c>
      <c r="B26" s="160" t="s">
        <v>188</v>
      </c>
    </row>
    <row r="27" spans="1:11" ht="63.75" customHeight="1" x14ac:dyDescent="0.2">
      <c r="A27" s="161">
        <v>1130</v>
      </c>
      <c r="B27" s="162" t="s">
        <v>189</v>
      </c>
    </row>
    <row r="28" spans="1:11" ht="32" x14ac:dyDescent="0.2">
      <c r="A28" s="163">
        <v>1140</v>
      </c>
      <c r="B28" s="160" t="s">
        <v>190</v>
      </c>
    </row>
    <row r="29" spans="1:11" ht="16" x14ac:dyDescent="0.2">
      <c r="A29" s="158">
        <v>1150</v>
      </c>
      <c r="B29" s="88" t="s">
        <v>1</v>
      </c>
    </row>
    <row r="30" spans="1:11" ht="32" x14ac:dyDescent="0.2">
      <c r="A30" s="163">
        <v>1190</v>
      </c>
      <c r="B30" s="88" t="s">
        <v>191</v>
      </c>
    </row>
    <row r="31" spans="1:11" ht="16" x14ac:dyDescent="0.2">
      <c r="A31" s="159">
        <v>1191</v>
      </c>
      <c r="B31" s="101" t="s">
        <v>192</v>
      </c>
    </row>
    <row r="32" spans="1:11" ht="16" x14ac:dyDescent="0.2">
      <c r="A32" s="159">
        <v>1192</v>
      </c>
      <c r="B32" s="101" t="s">
        <v>193</v>
      </c>
    </row>
    <row r="33" spans="1:11" ht="17" thickBot="1" x14ac:dyDescent="0.25">
      <c r="A33" s="159">
        <v>1193</v>
      </c>
      <c r="B33" s="101" t="s">
        <v>194</v>
      </c>
    </row>
    <row r="34" spans="1:11" s="92" customFormat="1" ht="7" customHeight="1" x14ac:dyDescent="0.2">
      <c r="A34" s="164"/>
      <c r="B34" s="90"/>
      <c r="C34" s="91"/>
      <c r="D34" s="91"/>
      <c r="E34" s="91"/>
      <c r="F34" s="91"/>
      <c r="G34" s="91"/>
      <c r="H34" s="91"/>
      <c r="I34" s="91"/>
      <c r="J34" s="91"/>
      <c r="K34" s="91"/>
    </row>
    <row r="35" spans="1:11" ht="80" x14ac:dyDescent="0.2">
      <c r="A35" s="87">
        <v>1200</v>
      </c>
      <c r="B35" s="88" t="s">
        <v>195</v>
      </c>
    </row>
    <row r="36" spans="1:11" ht="33" thickBot="1" x14ac:dyDescent="0.25">
      <c r="A36" s="165">
        <v>1290</v>
      </c>
      <c r="B36" s="114" t="s">
        <v>196</v>
      </c>
    </row>
    <row r="37" spans="1:11" s="92" customFormat="1" ht="7" customHeight="1" x14ac:dyDescent="0.2">
      <c r="A37" s="164"/>
      <c r="B37" s="90"/>
      <c r="C37" s="91"/>
      <c r="D37" s="91"/>
      <c r="E37" s="91"/>
      <c r="F37" s="91"/>
      <c r="G37" s="91"/>
      <c r="H37" s="91"/>
      <c r="I37" s="91"/>
      <c r="J37" s="91"/>
      <c r="K37" s="91"/>
    </row>
    <row r="38" spans="1:11" ht="32" x14ac:dyDescent="0.2">
      <c r="A38" s="93">
        <v>1300</v>
      </c>
      <c r="B38" s="88" t="s">
        <v>197</v>
      </c>
    </row>
    <row r="39" spans="1:11" ht="16.5" customHeight="1" x14ac:dyDescent="0.2">
      <c r="A39" s="113">
        <v>1310</v>
      </c>
      <c r="B39" s="101" t="s">
        <v>198</v>
      </c>
    </row>
    <row r="40" spans="1:11" ht="16.5" customHeight="1" x14ac:dyDescent="0.2">
      <c r="A40" s="113">
        <v>1320</v>
      </c>
      <c r="B40" s="101" t="s">
        <v>199</v>
      </c>
    </row>
    <row r="41" spans="1:11" ht="16.5" customHeight="1" x14ac:dyDescent="0.2">
      <c r="A41" s="113">
        <v>1321</v>
      </c>
      <c r="B41" s="101" t="s">
        <v>200</v>
      </c>
    </row>
    <row r="42" spans="1:11" ht="16.5" customHeight="1" x14ac:dyDescent="0.2">
      <c r="A42" s="113">
        <v>1330</v>
      </c>
      <c r="B42" s="101" t="s">
        <v>201</v>
      </c>
    </row>
    <row r="43" spans="1:11" ht="16.5" customHeight="1" x14ac:dyDescent="0.2">
      <c r="A43" s="113">
        <v>1331</v>
      </c>
      <c r="B43" s="101" t="s">
        <v>202</v>
      </c>
    </row>
    <row r="44" spans="1:11" ht="16.5" customHeight="1" x14ac:dyDescent="0.2">
      <c r="A44" s="113">
        <v>1340</v>
      </c>
      <c r="B44" s="101" t="s">
        <v>203</v>
      </c>
    </row>
    <row r="45" spans="1:11" ht="16.5" customHeight="1" thickBot="1" x14ac:dyDescent="0.25">
      <c r="A45" s="166">
        <v>1350</v>
      </c>
      <c r="B45" s="106" t="s">
        <v>204</v>
      </c>
    </row>
    <row r="46" spans="1:11" s="92" customFormat="1" ht="7" customHeight="1" x14ac:dyDescent="0.2">
      <c r="A46" s="164"/>
      <c r="B46" s="90"/>
      <c r="C46" s="91"/>
      <c r="D46" s="91"/>
      <c r="E46" s="91"/>
      <c r="F46" s="91"/>
      <c r="G46" s="91"/>
      <c r="H46" s="91"/>
      <c r="I46" s="91"/>
      <c r="J46" s="91"/>
      <c r="K46" s="91"/>
    </row>
    <row r="47" spans="1:11" ht="32" x14ac:dyDescent="0.2">
      <c r="A47" s="93">
        <v>1400</v>
      </c>
      <c r="B47" s="88" t="s">
        <v>205</v>
      </c>
    </row>
    <row r="48" spans="1:11" ht="16.5" customHeight="1" x14ac:dyDescent="0.2">
      <c r="A48" s="163">
        <v>1410</v>
      </c>
      <c r="B48" s="101" t="s">
        <v>206</v>
      </c>
    </row>
    <row r="49" spans="1:11" ht="16.5" customHeight="1" x14ac:dyDescent="0.2">
      <c r="A49" s="163">
        <v>1420</v>
      </c>
      <c r="B49" s="101" t="s">
        <v>207</v>
      </c>
    </row>
    <row r="50" spans="1:11" ht="16.5" customHeight="1" x14ac:dyDescent="0.2">
      <c r="A50" s="113">
        <v>1421</v>
      </c>
      <c r="B50" s="101" t="s">
        <v>208</v>
      </c>
    </row>
    <row r="51" spans="1:11" ht="16.5" customHeight="1" x14ac:dyDescent="0.2">
      <c r="A51" s="163">
        <v>1430</v>
      </c>
      <c r="B51" s="101" t="s">
        <v>209</v>
      </c>
    </row>
    <row r="52" spans="1:11" ht="16.5" customHeight="1" x14ac:dyDescent="0.2">
      <c r="A52" s="113">
        <v>1431</v>
      </c>
      <c r="B52" s="101" t="s">
        <v>210</v>
      </c>
    </row>
    <row r="53" spans="1:11" ht="16.5" customHeight="1" thickBot="1" x14ac:dyDescent="0.25">
      <c r="A53" s="166">
        <v>1440</v>
      </c>
      <c r="B53" s="106" t="s">
        <v>211</v>
      </c>
    </row>
    <row r="54" spans="1:11" s="92" customFormat="1" ht="7" customHeight="1" x14ac:dyDescent="0.2">
      <c r="A54" s="164"/>
      <c r="B54" s="90"/>
      <c r="C54" s="91"/>
      <c r="D54" s="91"/>
      <c r="E54" s="91"/>
      <c r="F54" s="91"/>
      <c r="G54" s="91"/>
      <c r="H54" s="91"/>
      <c r="I54" s="91"/>
      <c r="J54" s="91"/>
      <c r="K54" s="91"/>
    </row>
    <row r="55" spans="1:11" ht="16" x14ac:dyDescent="0.2">
      <c r="A55" s="87">
        <v>1500</v>
      </c>
      <c r="B55" s="88" t="s">
        <v>212</v>
      </c>
    </row>
    <row r="56" spans="1:11" ht="32" x14ac:dyDescent="0.2">
      <c r="A56" s="102">
        <v>1510</v>
      </c>
      <c r="B56" s="88" t="s">
        <v>213</v>
      </c>
    </row>
    <row r="57" spans="1:11" ht="16" x14ac:dyDescent="0.2">
      <c r="A57" s="102">
        <v>1520</v>
      </c>
      <c r="B57" s="88" t="s">
        <v>214</v>
      </c>
    </row>
    <row r="58" spans="1:11" ht="80" x14ac:dyDescent="0.2">
      <c r="A58" s="102">
        <v>1530</v>
      </c>
      <c r="B58" s="88" t="s">
        <v>215</v>
      </c>
    </row>
    <row r="59" spans="1:11" ht="48" x14ac:dyDescent="0.2">
      <c r="A59" s="167"/>
      <c r="B59" s="96" t="s">
        <v>216</v>
      </c>
    </row>
    <row r="60" spans="1:11" ht="64" x14ac:dyDescent="0.2">
      <c r="A60" s="111">
        <v>1531</v>
      </c>
      <c r="B60" s="88" t="s">
        <v>217</v>
      </c>
    </row>
    <row r="61" spans="1:11" ht="64" x14ac:dyDescent="0.2">
      <c r="A61" s="111">
        <v>1532</v>
      </c>
      <c r="B61" s="88" t="s">
        <v>218</v>
      </c>
    </row>
    <row r="62" spans="1:11" ht="17" thickBot="1" x14ac:dyDescent="0.25">
      <c r="A62" s="105">
        <v>1540</v>
      </c>
      <c r="B62" s="114" t="s">
        <v>219</v>
      </c>
    </row>
    <row r="63" spans="1:11" s="92" customFormat="1" ht="7" customHeight="1" x14ac:dyDescent="0.2">
      <c r="A63" s="164"/>
      <c r="B63" s="90"/>
      <c r="C63" s="91"/>
      <c r="D63" s="91"/>
      <c r="E63" s="91"/>
      <c r="F63" s="91"/>
      <c r="G63" s="91"/>
      <c r="H63" s="91"/>
      <c r="I63" s="91"/>
      <c r="J63" s="91"/>
      <c r="K63" s="91"/>
    </row>
    <row r="64" spans="1:11" s="112" customFormat="1" ht="16" x14ac:dyDescent="0.2">
      <c r="A64" s="87">
        <v>1600</v>
      </c>
      <c r="B64" s="88" t="s">
        <v>220</v>
      </c>
    </row>
    <row r="65" spans="1:11" ht="32" x14ac:dyDescent="0.2">
      <c r="A65" s="102">
        <v>1610</v>
      </c>
      <c r="B65" s="88" t="s">
        <v>221</v>
      </c>
    </row>
    <row r="66" spans="1:11" ht="16" x14ac:dyDescent="0.2">
      <c r="A66" s="111">
        <v>1611</v>
      </c>
      <c r="B66" s="88" t="s">
        <v>222</v>
      </c>
    </row>
    <row r="67" spans="1:11" ht="16" x14ac:dyDescent="0.2">
      <c r="A67" s="111">
        <v>1612</v>
      </c>
      <c r="B67" s="88" t="s">
        <v>223</v>
      </c>
    </row>
    <row r="68" spans="1:11" ht="16" x14ac:dyDescent="0.2">
      <c r="A68" s="111">
        <v>1613</v>
      </c>
      <c r="B68" s="88" t="s">
        <v>224</v>
      </c>
    </row>
    <row r="69" spans="1:11" ht="16" x14ac:dyDescent="0.2">
      <c r="A69" s="111">
        <v>1614</v>
      </c>
      <c r="B69" s="88" t="s">
        <v>225</v>
      </c>
    </row>
    <row r="70" spans="1:11" ht="32" x14ac:dyDescent="0.2">
      <c r="A70" s="102">
        <v>1620</v>
      </c>
      <c r="B70" s="88" t="s">
        <v>226</v>
      </c>
    </row>
    <row r="71" spans="1:11" ht="32" x14ac:dyDescent="0.2">
      <c r="A71" s="102">
        <v>1630</v>
      </c>
      <c r="B71" s="88" t="s">
        <v>227</v>
      </c>
    </row>
    <row r="72" spans="1:11" ht="17" thickBot="1" x14ac:dyDescent="0.25">
      <c r="A72" s="102">
        <v>1650</v>
      </c>
      <c r="B72" s="88" t="s">
        <v>228</v>
      </c>
    </row>
    <row r="73" spans="1:11" s="92" customFormat="1" ht="7" customHeight="1" x14ac:dyDescent="0.2">
      <c r="A73" s="164"/>
      <c r="B73" s="90"/>
      <c r="C73" s="91"/>
      <c r="D73" s="91"/>
      <c r="E73" s="91"/>
      <c r="F73" s="91"/>
      <c r="G73" s="91"/>
      <c r="H73" s="91"/>
      <c r="I73" s="91"/>
      <c r="J73" s="91"/>
      <c r="K73" s="91"/>
    </row>
    <row r="74" spans="1:11" ht="48" x14ac:dyDescent="0.2">
      <c r="A74" s="87">
        <v>1700</v>
      </c>
      <c r="B74" s="88" t="s">
        <v>229</v>
      </c>
    </row>
    <row r="75" spans="1:11" ht="16" x14ac:dyDescent="0.2">
      <c r="A75" s="102">
        <v>1710</v>
      </c>
      <c r="B75" s="88" t="s">
        <v>230</v>
      </c>
    </row>
    <row r="76" spans="1:11" ht="16" x14ac:dyDescent="0.2">
      <c r="A76" s="102">
        <v>1720</v>
      </c>
      <c r="B76" s="88" t="s">
        <v>231</v>
      </c>
    </row>
    <row r="77" spans="1:11" ht="16" x14ac:dyDescent="0.2">
      <c r="A77" s="102">
        <v>1730</v>
      </c>
      <c r="B77" s="88" t="s">
        <v>232</v>
      </c>
    </row>
    <row r="78" spans="1:11" ht="32" x14ac:dyDescent="0.2">
      <c r="A78" s="102">
        <v>1740</v>
      </c>
      <c r="B78" s="88" t="s">
        <v>233</v>
      </c>
    </row>
    <row r="79" spans="1:11" ht="48" x14ac:dyDescent="0.2">
      <c r="A79" s="163">
        <v>1750</v>
      </c>
      <c r="B79" s="88" t="s">
        <v>234</v>
      </c>
    </row>
    <row r="80" spans="1:11" ht="17" thickBot="1" x14ac:dyDescent="0.25">
      <c r="A80" s="105">
        <v>1790</v>
      </c>
      <c r="B80" s="114" t="s">
        <v>235</v>
      </c>
    </row>
    <row r="81" spans="1:11" s="92" customFormat="1" ht="7" customHeight="1" x14ac:dyDescent="0.2">
      <c r="A81" s="164"/>
      <c r="B81" s="90"/>
      <c r="C81" s="91"/>
      <c r="D81" s="91"/>
      <c r="E81" s="91"/>
      <c r="F81" s="91"/>
      <c r="G81" s="91"/>
      <c r="H81" s="91"/>
      <c r="I81" s="91"/>
      <c r="J81" s="91"/>
      <c r="K81" s="91"/>
    </row>
    <row r="82" spans="1:11" ht="49" thickBot="1" x14ac:dyDescent="0.25">
      <c r="A82" s="168">
        <v>1800</v>
      </c>
      <c r="B82" s="169" t="s">
        <v>236</v>
      </c>
    </row>
    <row r="83" spans="1:11" s="92" customFormat="1" ht="7" customHeight="1" x14ac:dyDescent="0.2">
      <c r="A83" s="164"/>
      <c r="B83" s="90"/>
      <c r="C83" s="91"/>
      <c r="D83" s="91"/>
      <c r="E83" s="91"/>
      <c r="F83" s="91"/>
      <c r="G83" s="91"/>
      <c r="H83" s="91"/>
      <c r="I83" s="91"/>
      <c r="J83" s="91"/>
      <c r="K83" s="91"/>
    </row>
    <row r="84" spans="1:11" ht="16" x14ac:dyDescent="0.2">
      <c r="A84" s="93">
        <v>1900</v>
      </c>
      <c r="B84" s="88" t="s">
        <v>237</v>
      </c>
    </row>
    <row r="85" spans="1:11" ht="32" x14ac:dyDescent="0.2">
      <c r="A85" s="163">
        <v>1910</v>
      </c>
      <c r="B85" s="88" t="s">
        <v>238</v>
      </c>
    </row>
    <row r="86" spans="1:11" ht="64" x14ac:dyDescent="0.2">
      <c r="A86" s="163">
        <v>1920</v>
      </c>
      <c r="B86" s="88" t="s">
        <v>239</v>
      </c>
    </row>
    <row r="87" spans="1:11" ht="45.75" customHeight="1" x14ac:dyDescent="0.2">
      <c r="A87" s="163">
        <v>1930</v>
      </c>
      <c r="B87" s="88" t="s">
        <v>240</v>
      </c>
    </row>
    <row r="88" spans="1:11" ht="48" x14ac:dyDescent="0.2">
      <c r="A88" s="167"/>
      <c r="B88" s="96" t="s">
        <v>241</v>
      </c>
    </row>
    <row r="89" spans="1:11" ht="16" x14ac:dyDescent="0.2">
      <c r="A89" s="163">
        <v>1940</v>
      </c>
      <c r="B89" s="160" t="s">
        <v>242</v>
      </c>
    </row>
    <row r="90" spans="1:11" ht="16" x14ac:dyDescent="0.2">
      <c r="A90" s="111">
        <v>1941</v>
      </c>
      <c r="B90" s="88" t="s">
        <v>243</v>
      </c>
    </row>
    <row r="91" spans="1:11" ht="16" x14ac:dyDescent="0.2">
      <c r="A91" s="111">
        <v>1942</v>
      </c>
      <c r="B91" s="88" t="s">
        <v>244</v>
      </c>
    </row>
    <row r="92" spans="1:11" ht="32" x14ac:dyDescent="0.2">
      <c r="A92" s="163">
        <v>1950</v>
      </c>
      <c r="B92" s="88" t="s">
        <v>245</v>
      </c>
    </row>
    <row r="93" spans="1:11" ht="16" x14ac:dyDescent="0.2">
      <c r="A93" s="111">
        <v>1951</v>
      </c>
      <c r="B93" s="101" t="s">
        <v>246</v>
      </c>
    </row>
    <row r="94" spans="1:11" ht="16" x14ac:dyDescent="0.2">
      <c r="A94" s="111">
        <v>1952</v>
      </c>
      <c r="B94" s="101" t="s">
        <v>247</v>
      </c>
    </row>
    <row r="95" spans="1:11" ht="32" x14ac:dyDescent="0.2">
      <c r="A95" s="163">
        <v>1960</v>
      </c>
      <c r="B95" s="88" t="s">
        <v>248</v>
      </c>
    </row>
    <row r="96" spans="1:11" ht="48.75" customHeight="1" x14ac:dyDescent="0.2">
      <c r="A96" s="163">
        <v>1970</v>
      </c>
      <c r="B96" s="88" t="s">
        <v>249</v>
      </c>
    </row>
    <row r="97" spans="1:11" ht="32" x14ac:dyDescent="0.2">
      <c r="A97" s="163">
        <v>1980</v>
      </c>
      <c r="B97" s="88" t="s">
        <v>250</v>
      </c>
    </row>
    <row r="98" spans="1:11" ht="16" x14ac:dyDescent="0.2">
      <c r="A98" s="163">
        <v>1990</v>
      </c>
      <c r="B98" s="88" t="s">
        <v>251</v>
      </c>
    </row>
    <row r="99" spans="1:11" ht="16" x14ac:dyDescent="0.2">
      <c r="A99" s="159">
        <v>1991</v>
      </c>
      <c r="B99" s="101" t="s">
        <v>252</v>
      </c>
    </row>
    <row r="100" spans="1:11" ht="16" x14ac:dyDescent="0.2">
      <c r="A100" s="159">
        <v>1992</v>
      </c>
      <c r="B100" s="101" t="s">
        <v>253</v>
      </c>
    </row>
    <row r="101" spans="1:11" ht="17" thickBot="1" x14ac:dyDescent="0.25">
      <c r="A101" s="159">
        <v>1999</v>
      </c>
      <c r="B101" s="101" t="s">
        <v>254</v>
      </c>
    </row>
    <row r="102" spans="1:11" s="92" customFormat="1" ht="7" customHeight="1" x14ac:dyDescent="0.2">
      <c r="A102" s="164"/>
      <c r="B102" s="90"/>
      <c r="C102" s="91"/>
      <c r="D102" s="91"/>
      <c r="E102" s="91"/>
      <c r="F102" s="91"/>
      <c r="G102" s="91"/>
      <c r="H102" s="91"/>
      <c r="I102" s="91"/>
      <c r="J102" s="91"/>
      <c r="K102" s="91"/>
    </row>
    <row r="103" spans="1:11" ht="17" thickBot="1" x14ac:dyDescent="0.25">
      <c r="A103" s="168">
        <v>2000</v>
      </c>
      <c r="B103" s="114" t="s">
        <v>255</v>
      </c>
    </row>
    <row r="104" spans="1:11" s="92" customFormat="1" ht="7" customHeight="1" x14ac:dyDescent="0.2">
      <c r="A104" s="164"/>
      <c r="B104" s="90"/>
      <c r="C104" s="91"/>
      <c r="D104" s="91"/>
      <c r="E104" s="91"/>
      <c r="F104" s="91"/>
      <c r="G104" s="91"/>
      <c r="H104" s="91"/>
      <c r="I104" s="91"/>
      <c r="J104" s="91"/>
      <c r="K104" s="91"/>
    </row>
    <row r="105" spans="1:11" ht="49" thickBot="1" x14ac:dyDescent="0.25">
      <c r="A105" s="168">
        <v>2100</v>
      </c>
      <c r="B105" s="114" t="s">
        <v>256</v>
      </c>
    </row>
    <row r="106" spans="1:11" s="92" customFormat="1" ht="7" customHeight="1" x14ac:dyDescent="0.2">
      <c r="A106" s="164"/>
      <c r="B106" s="90"/>
      <c r="C106" s="91"/>
      <c r="D106" s="91"/>
      <c r="E106" s="91"/>
      <c r="F106" s="91"/>
      <c r="G106" s="91"/>
      <c r="H106" s="91"/>
      <c r="I106" s="91"/>
      <c r="J106" s="91"/>
      <c r="K106" s="91"/>
    </row>
    <row r="107" spans="1:11" ht="65" thickBot="1" x14ac:dyDescent="0.25">
      <c r="A107" s="168">
        <v>2200</v>
      </c>
      <c r="B107" s="114" t="s">
        <v>257</v>
      </c>
    </row>
    <row r="108" spans="1:11" s="92" customFormat="1" ht="7" customHeight="1" x14ac:dyDescent="0.2">
      <c r="A108" s="164"/>
      <c r="B108" s="90"/>
      <c r="C108" s="91"/>
      <c r="D108" s="91"/>
      <c r="E108" s="91"/>
      <c r="F108" s="91"/>
      <c r="G108" s="91"/>
      <c r="H108" s="91"/>
      <c r="I108" s="91"/>
      <c r="J108" s="91"/>
      <c r="K108" s="91"/>
    </row>
    <row r="109" spans="1:11" ht="65" thickBot="1" x14ac:dyDescent="0.25">
      <c r="A109" s="168">
        <v>2800</v>
      </c>
      <c r="B109" s="114" t="s">
        <v>258</v>
      </c>
    </row>
    <row r="110" spans="1:11" s="92" customFormat="1" ht="7" customHeight="1" x14ac:dyDescent="0.2">
      <c r="A110" s="164"/>
      <c r="B110" s="90"/>
      <c r="C110" s="91"/>
      <c r="D110" s="91"/>
      <c r="E110" s="91"/>
      <c r="F110" s="91"/>
      <c r="G110" s="91"/>
      <c r="H110" s="91"/>
      <c r="I110" s="91"/>
      <c r="J110" s="91"/>
      <c r="K110" s="91"/>
    </row>
    <row r="111" spans="1:11" ht="75.75" customHeight="1" thickBot="1" x14ac:dyDescent="0.25">
      <c r="A111" s="168">
        <v>2900</v>
      </c>
      <c r="B111" s="114" t="s">
        <v>259</v>
      </c>
    </row>
    <row r="112" spans="1:11" s="92" customFormat="1" ht="7" customHeight="1" x14ac:dyDescent="0.2">
      <c r="A112" s="170"/>
      <c r="B112" s="171"/>
      <c r="C112" s="91"/>
      <c r="D112" s="91"/>
      <c r="E112" s="91"/>
      <c r="F112" s="91"/>
      <c r="G112" s="91"/>
      <c r="H112" s="91"/>
      <c r="I112" s="91"/>
      <c r="J112" s="91"/>
      <c r="K112" s="91"/>
    </row>
    <row r="113" spans="1:11" ht="17" thickBot="1" x14ac:dyDescent="0.25">
      <c r="A113" s="87">
        <v>3000</v>
      </c>
      <c r="B113" s="88" t="s">
        <v>260</v>
      </c>
    </row>
    <row r="114" spans="1:11" s="92" customFormat="1" ht="7" customHeight="1" x14ac:dyDescent="0.2">
      <c r="A114" s="164"/>
      <c r="B114" s="90"/>
      <c r="C114" s="91"/>
      <c r="D114" s="91"/>
      <c r="E114" s="91"/>
      <c r="F114" s="91"/>
      <c r="G114" s="91"/>
      <c r="H114" s="91"/>
      <c r="I114" s="91"/>
      <c r="J114" s="91"/>
      <c r="K114" s="91"/>
    </row>
    <row r="115" spans="1:11" ht="48" customHeight="1" x14ac:dyDescent="0.2">
      <c r="A115" s="93">
        <v>3100</v>
      </c>
      <c r="B115" s="88" t="s">
        <v>261</v>
      </c>
    </row>
    <row r="116" spans="1:11" ht="16" x14ac:dyDescent="0.2">
      <c r="A116" s="167">
        <v>3110</v>
      </c>
      <c r="B116" s="172" t="s">
        <v>262</v>
      </c>
    </row>
    <row r="117" spans="1:11" ht="16" x14ac:dyDescent="0.2">
      <c r="A117" s="173">
        <v>3113</v>
      </c>
      <c r="B117" s="172" t="s">
        <v>263</v>
      </c>
    </row>
    <row r="118" spans="1:11" ht="16" x14ac:dyDescent="0.2">
      <c r="A118" s="173">
        <v>3114</v>
      </c>
      <c r="B118" s="172" t="s">
        <v>264</v>
      </c>
    </row>
    <row r="119" spans="1:11" ht="17" thickBot="1" x14ac:dyDescent="0.25">
      <c r="A119" s="173">
        <v>3115</v>
      </c>
      <c r="B119" s="172" t="s">
        <v>265</v>
      </c>
    </row>
    <row r="120" spans="1:11" s="92" customFormat="1" ht="7" customHeight="1" x14ac:dyDescent="0.2">
      <c r="A120" s="164"/>
      <c r="B120" s="90"/>
      <c r="C120" s="91"/>
      <c r="D120" s="91"/>
      <c r="E120" s="91"/>
      <c r="F120" s="91"/>
      <c r="G120" s="91"/>
      <c r="H120" s="91"/>
      <c r="I120" s="91"/>
      <c r="J120" s="91"/>
      <c r="K120" s="91"/>
    </row>
    <row r="121" spans="1:11" ht="32" x14ac:dyDescent="0.2">
      <c r="A121" s="93">
        <v>3200</v>
      </c>
      <c r="B121" s="88" t="s">
        <v>266</v>
      </c>
    </row>
    <row r="122" spans="1:11" ht="48" x14ac:dyDescent="0.2">
      <c r="A122" s="167"/>
      <c r="B122" s="101" t="s">
        <v>267</v>
      </c>
    </row>
    <row r="123" spans="1:11" ht="16" x14ac:dyDescent="0.2">
      <c r="A123" s="167">
        <v>3210</v>
      </c>
      <c r="B123" s="101" t="s">
        <v>268</v>
      </c>
    </row>
    <row r="124" spans="1:11" ht="16" x14ac:dyDescent="0.2">
      <c r="A124" s="167">
        <v>3220</v>
      </c>
      <c r="B124" s="101" t="s">
        <v>269</v>
      </c>
    </row>
    <row r="125" spans="1:11" x14ac:dyDescent="0.2">
      <c r="A125" s="167">
        <v>3230</v>
      </c>
      <c r="B125" s="149" t="s">
        <v>48</v>
      </c>
    </row>
    <row r="126" spans="1:11" x14ac:dyDescent="0.2">
      <c r="A126" s="167">
        <v>3240</v>
      </c>
      <c r="B126" s="149" t="s">
        <v>270</v>
      </c>
    </row>
    <row r="127" spans="1:11" x14ac:dyDescent="0.2">
      <c r="A127" s="173">
        <v>3250</v>
      </c>
      <c r="B127" s="68" t="s">
        <v>271</v>
      </c>
    </row>
    <row r="128" spans="1:11" x14ac:dyDescent="0.2">
      <c r="A128" s="173">
        <v>3254</v>
      </c>
      <c r="B128" s="68" t="s">
        <v>272</v>
      </c>
    </row>
    <row r="129" spans="1:11" x14ac:dyDescent="0.2">
      <c r="A129" s="173">
        <v>3255</v>
      </c>
      <c r="B129" s="68" t="s">
        <v>273</v>
      </c>
    </row>
    <row r="130" spans="1:11" x14ac:dyDescent="0.2">
      <c r="A130" s="173">
        <v>3256</v>
      </c>
      <c r="B130" s="68" t="s">
        <v>274</v>
      </c>
    </row>
    <row r="131" spans="1:11" x14ac:dyDescent="0.2">
      <c r="A131" s="173">
        <v>3270</v>
      </c>
      <c r="B131" s="68" t="s">
        <v>275</v>
      </c>
    </row>
    <row r="132" spans="1:11" ht="17" thickBot="1" x14ac:dyDescent="0.25">
      <c r="A132" s="167">
        <v>3260</v>
      </c>
      <c r="B132" s="101" t="s">
        <v>276</v>
      </c>
    </row>
    <row r="133" spans="1:11" s="92" customFormat="1" ht="7" customHeight="1" x14ac:dyDescent="0.2">
      <c r="A133" s="164"/>
      <c r="B133" s="90"/>
      <c r="C133" s="91"/>
      <c r="D133" s="91"/>
      <c r="E133" s="91"/>
      <c r="F133" s="91"/>
      <c r="G133" s="91"/>
      <c r="H133" s="91"/>
      <c r="I133" s="91"/>
      <c r="J133" s="91"/>
      <c r="K133" s="91"/>
    </row>
    <row r="134" spans="1:11" ht="65" thickBot="1" x14ac:dyDescent="0.25">
      <c r="A134" s="93">
        <v>3800</v>
      </c>
      <c r="B134" s="88" t="s">
        <v>277</v>
      </c>
    </row>
    <row r="135" spans="1:11" s="92" customFormat="1" ht="7" customHeight="1" x14ac:dyDescent="0.2">
      <c r="A135" s="164"/>
      <c r="B135" s="90"/>
      <c r="C135" s="91"/>
      <c r="D135" s="91"/>
      <c r="E135" s="91"/>
      <c r="F135" s="91"/>
      <c r="G135" s="91"/>
      <c r="H135" s="91"/>
      <c r="I135" s="91"/>
      <c r="J135" s="91"/>
      <c r="K135" s="91"/>
    </row>
    <row r="136" spans="1:11" ht="65" thickBot="1" x14ac:dyDescent="0.25">
      <c r="A136" s="168">
        <v>3900</v>
      </c>
      <c r="B136" s="114" t="s">
        <v>278</v>
      </c>
    </row>
    <row r="137" spans="1:11" s="92" customFormat="1" ht="7" customHeight="1" x14ac:dyDescent="0.2">
      <c r="A137" s="164"/>
      <c r="B137" s="90"/>
      <c r="C137" s="91"/>
      <c r="D137" s="91"/>
      <c r="E137" s="91"/>
      <c r="F137" s="91"/>
      <c r="G137" s="91"/>
      <c r="H137" s="91"/>
      <c r="I137" s="91"/>
      <c r="J137" s="91"/>
      <c r="K137" s="91"/>
    </row>
    <row r="138" spans="1:11" ht="16" customHeight="1" thickBot="1" x14ac:dyDescent="0.25">
      <c r="A138" s="174">
        <v>4000</v>
      </c>
      <c r="B138" s="160" t="s">
        <v>279</v>
      </c>
    </row>
    <row r="139" spans="1:11" s="92" customFormat="1" ht="7" customHeight="1" x14ac:dyDescent="0.2">
      <c r="A139" s="164"/>
      <c r="B139" s="90"/>
      <c r="C139" s="91"/>
      <c r="D139" s="91"/>
      <c r="E139" s="91"/>
      <c r="F139" s="91"/>
      <c r="G139" s="91"/>
      <c r="H139" s="91"/>
      <c r="I139" s="91"/>
      <c r="J139" s="91"/>
      <c r="K139" s="91"/>
    </row>
    <row r="140" spans="1:11" ht="33" thickBot="1" x14ac:dyDescent="0.25">
      <c r="A140" s="87">
        <v>4100</v>
      </c>
      <c r="B140" s="88" t="s">
        <v>280</v>
      </c>
    </row>
    <row r="141" spans="1:11" s="92" customFormat="1" ht="7" customHeight="1" x14ac:dyDescent="0.2">
      <c r="A141" s="164"/>
      <c r="B141" s="90"/>
      <c r="C141" s="91"/>
      <c r="D141" s="91"/>
      <c r="E141" s="91"/>
      <c r="F141" s="91"/>
      <c r="G141" s="91"/>
      <c r="H141" s="91"/>
      <c r="I141" s="91"/>
      <c r="J141" s="91"/>
      <c r="K141" s="91"/>
    </row>
    <row r="142" spans="1:11" ht="33" thickBot="1" x14ac:dyDescent="0.25">
      <c r="A142" s="87">
        <v>4200</v>
      </c>
      <c r="B142" s="88" t="s">
        <v>281</v>
      </c>
    </row>
    <row r="143" spans="1:11" s="92" customFormat="1" ht="7" customHeight="1" x14ac:dyDescent="0.2">
      <c r="A143" s="164"/>
      <c r="B143" s="90"/>
      <c r="C143" s="91"/>
      <c r="D143" s="91"/>
      <c r="E143" s="91"/>
      <c r="F143" s="91"/>
      <c r="G143" s="91"/>
      <c r="H143" s="91"/>
      <c r="I143" s="91"/>
      <c r="J143" s="91"/>
      <c r="K143" s="91"/>
    </row>
    <row r="144" spans="1:11" ht="49" thickBot="1" x14ac:dyDescent="0.25">
      <c r="A144" s="87">
        <v>4300</v>
      </c>
      <c r="B144" s="88" t="s">
        <v>282</v>
      </c>
    </row>
    <row r="145" spans="1:11" s="92" customFormat="1" ht="7" customHeight="1" x14ac:dyDescent="0.2">
      <c r="A145" s="164"/>
      <c r="B145" s="90"/>
      <c r="C145" s="91"/>
      <c r="D145" s="91"/>
      <c r="E145" s="91"/>
      <c r="F145" s="91"/>
      <c r="G145" s="91"/>
      <c r="H145" s="91"/>
      <c r="I145" s="91"/>
      <c r="J145" s="91"/>
      <c r="K145" s="91"/>
    </row>
    <row r="146" spans="1:11" ht="33" thickBot="1" x14ac:dyDescent="0.25">
      <c r="A146" s="87">
        <v>4500</v>
      </c>
      <c r="B146" s="88" t="s">
        <v>283</v>
      </c>
    </row>
    <row r="147" spans="1:11" s="92" customFormat="1" ht="7" customHeight="1" x14ac:dyDescent="0.2">
      <c r="A147" s="164"/>
      <c r="B147" s="90"/>
      <c r="C147" s="91"/>
      <c r="D147" s="91"/>
      <c r="E147" s="91"/>
      <c r="F147" s="91"/>
      <c r="G147" s="91"/>
      <c r="H147" s="91"/>
      <c r="I147" s="91"/>
      <c r="J147" s="91"/>
      <c r="K147" s="91"/>
    </row>
    <row r="148" spans="1:11" ht="32" x14ac:dyDescent="0.2">
      <c r="A148" s="87">
        <v>4700</v>
      </c>
      <c r="B148" s="88" t="s">
        <v>284</v>
      </c>
    </row>
    <row r="149" spans="1:11" ht="17" thickBot="1" x14ac:dyDescent="0.25">
      <c r="A149" s="159">
        <v>4703</v>
      </c>
      <c r="B149" s="88" t="s">
        <v>285</v>
      </c>
    </row>
    <row r="150" spans="1:11" s="92" customFormat="1" ht="7" customHeight="1" x14ac:dyDescent="0.2">
      <c r="A150" s="164"/>
      <c r="B150" s="90"/>
      <c r="C150" s="91"/>
      <c r="D150" s="91"/>
      <c r="E150" s="91"/>
      <c r="F150" s="91"/>
      <c r="G150" s="91"/>
      <c r="H150" s="91"/>
      <c r="I150" s="91"/>
      <c r="J150" s="91"/>
      <c r="K150" s="91"/>
    </row>
    <row r="151" spans="1:11" ht="65" thickBot="1" x14ac:dyDescent="0.25">
      <c r="A151" s="87">
        <v>4800</v>
      </c>
      <c r="B151" s="88" t="s">
        <v>286</v>
      </c>
    </row>
    <row r="152" spans="1:11" s="92" customFormat="1" ht="7" customHeight="1" x14ac:dyDescent="0.2">
      <c r="A152" s="164"/>
      <c r="B152" s="90"/>
      <c r="C152" s="91"/>
      <c r="D152" s="91"/>
      <c r="E152" s="91"/>
      <c r="F152" s="91"/>
      <c r="G152" s="91"/>
      <c r="H152" s="91"/>
      <c r="I152" s="91"/>
      <c r="J152" s="91"/>
      <c r="K152" s="91"/>
    </row>
    <row r="153" spans="1:11" ht="65" thickBot="1" x14ac:dyDescent="0.25">
      <c r="A153" s="168">
        <v>4900</v>
      </c>
      <c r="B153" s="114" t="s">
        <v>287</v>
      </c>
    </row>
    <row r="154" spans="1:11" s="92" customFormat="1" ht="7" customHeight="1" x14ac:dyDescent="0.2">
      <c r="A154" s="164"/>
      <c r="B154" s="90"/>
      <c r="C154" s="91"/>
      <c r="D154" s="91"/>
      <c r="E154" s="91"/>
      <c r="F154" s="91"/>
      <c r="G154" s="91"/>
      <c r="H154" s="91"/>
      <c r="I154" s="91"/>
      <c r="J154" s="91"/>
      <c r="K154" s="91"/>
    </row>
    <row r="155" spans="1:11" ht="17" thickBot="1" x14ac:dyDescent="0.25">
      <c r="A155" s="87">
        <v>5000</v>
      </c>
      <c r="B155" s="88" t="s">
        <v>177</v>
      </c>
    </row>
    <row r="156" spans="1:11" s="92" customFormat="1" ht="7" customHeight="1" x14ac:dyDescent="0.2">
      <c r="A156" s="164"/>
      <c r="B156" s="90"/>
      <c r="C156" s="91"/>
      <c r="D156" s="91"/>
      <c r="E156" s="91"/>
      <c r="F156" s="91"/>
      <c r="G156" s="91"/>
      <c r="H156" s="91"/>
      <c r="I156" s="91"/>
      <c r="J156" s="91"/>
      <c r="K156" s="91"/>
    </row>
    <row r="157" spans="1:11" ht="48" x14ac:dyDescent="0.2">
      <c r="A157" s="93">
        <v>5100</v>
      </c>
      <c r="B157" s="88" t="s">
        <v>288</v>
      </c>
    </row>
    <row r="158" spans="1:11" ht="16" x14ac:dyDescent="0.2">
      <c r="A158" s="163">
        <v>5110</v>
      </c>
      <c r="B158" s="88" t="s">
        <v>289</v>
      </c>
    </row>
    <row r="159" spans="1:11" x14ac:dyDescent="0.2">
      <c r="A159" s="163"/>
      <c r="B159" s="88"/>
    </row>
    <row r="160" spans="1:11" x14ac:dyDescent="0.2">
      <c r="A160" s="163"/>
      <c r="B160" s="88"/>
    </row>
    <row r="161" spans="1:11" ht="49" thickBot="1" x14ac:dyDescent="0.25">
      <c r="A161" s="102">
        <v>5120</v>
      </c>
      <c r="B161" s="88" t="s">
        <v>290</v>
      </c>
    </row>
    <row r="162" spans="1:11" s="92" customFormat="1" ht="7" customHeight="1" x14ac:dyDescent="0.2">
      <c r="A162" s="164"/>
      <c r="B162" s="90"/>
      <c r="C162" s="91"/>
      <c r="D162" s="91"/>
      <c r="E162" s="91"/>
      <c r="F162" s="91"/>
      <c r="G162" s="91"/>
      <c r="H162" s="91"/>
      <c r="I162" s="91"/>
      <c r="J162" s="91"/>
      <c r="K162" s="91"/>
    </row>
    <row r="163" spans="1:11" ht="17" thickBot="1" x14ac:dyDescent="0.25">
      <c r="A163" s="93">
        <v>5200</v>
      </c>
      <c r="B163" s="88" t="s">
        <v>291</v>
      </c>
    </row>
    <row r="164" spans="1:11" s="92" customFormat="1" ht="7" customHeight="1" x14ac:dyDescent="0.2">
      <c r="A164" s="164"/>
      <c r="B164" s="90"/>
      <c r="C164" s="91"/>
      <c r="D164" s="91"/>
      <c r="E164" s="91"/>
      <c r="F164" s="91"/>
      <c r="G164" s="91"/>
      <c r="H164" s="91"/>
      <c r="I164" s="91"/>
      <c r="J164" s="91"/>
      <c r="K164" s="91"/>
    </row>
    <row r="165" spans="1:11" ht="65" thickBot="1" x14ac:dyDescent="0.25">
      <c r="A165" s="93">
        <v>5300</v>
      </c>
      <c r="B165" s="88" t="s">
        <v>292</v>
      </c>
    </row>
    <row r="166" spans="1:11" s="92" customFormat="1" ht="7" customHeight="1" x14ac:dyDescent="0.2">
      <c r="A166" s="164"/>
      <c r="B166" s="90"/>
      <c r="C166" s="91"/>
      <c r="D166" s="91"/>
      <c r="E166" s="91"/>
      <c r="F166" s="91"/>
      <c r="G166" s="91"/>
      <c r="H166" s="91"/>
      <c r="I166" s="91"/>
      <c r="J166" s="91"/>
      <c r="K166" s="91"/>
    </row>
    <row r="167" spans="1:11" ht="17" thickBot="1" x14ac:dyDescent="0.25">
      <c r="A167" s="93">
        <v>5400</v>
      </c>
      <c r="B167" s="88" t="s">
        <v>293</v>
      </c>
    </row>
    <row r="168" spans="1:11" s="92" customFormat="1" ht="7" customHeight="1" x14ac:dyDescent="0.2">
      <c r="A168" s="164"/>
      <c r="B168" s="90"/>
      <c r="C168" s="91"/>
      <c r="D168" s="91"/>
      <c r="E168" s="91"/>
      <c r="F168" s="91"/>
      <c r="G168" s="91"/>
      <c r="H168" s="91"/>
      <c r="I168" s="91"/>
      <c r="J168" s="91"/>
      <c r="K168" s="91"/>
    </row>
    <row r="169" spans="1:11" ht="17" thickBot="1" x14ac:dyDescent="0.25">
      <c r="A169" s="93">
        <v>5500</v>
      </c>
      <c r="B169" s="88" t="s">
        <v>294</v>
      </c>
    </row>
    <row r="170" spans="1:11" s="92" customFormat="1" ht="7" customHeight="1" x14ac:dyDescent="0.2">
      <c r="A170" s="164"/>
      <c r="B170" s="90"/>
      <c r="C170" s="91"/>
      <c r="D170" s="91"/>
      <c r="E170" s="91"/>
      <c r="F170" s="91"/>
      <c r="G170" s="91"/>
      <c r="H170" s="91"/>
      <c r="I170" s="91"/>
      <c r="J170" s="91"/>
      <c r="K170" s="91"/>
    </row>
    <row r="171" spans="1:11" ht="33" thickBot="1" x14ac:dyDescent="0.25">
      <c r="A171" s="131">
        <v>5600</v>
      </c>
      <c r="B171" s="114" t="s">
        <v>295</v>
      </c>
    </row>
    <row r="172" spans="1:11" s="92" customFormat="1" ht="7" customHeight="1" x14ac:dyDescent="0.2">
      <c r="A172" s="164"/>
      <c r="B172" s="90"/>
      <c r="C172" s="91"/>
      <c r="D172" s="91"/>
      <c r="E172" s="91"/>
      <c r="F172" s="91"/>
      <c r="G172" s="91"/>
      <c r="H172" s="91"/>
      <c r="I172" s="91"/>
      <c r="J172" s="91"/>
      <c r="K172" s="91"/>
    </row>
    <row r="173" spans="1:11" ht="17" thickBot="1" x14ac:dyDescent="0.25">
      <c r="A173" s="93">
        <v>6000</v>
      </c>
      <c r="B173" s="88" t="s">
        <v>83</v>
      </c>
    </row>
    <row r="174" spans="1:11" s="92" customFormat="1" ht="7" customHeight="1" x14ac:dyDescent="0.2">
      <c r="A174" s="164"/>
      <c r="B174" s="90"/>
      <c r="C174" s="91"/>
      <c r="D174" s="91"/>
      <c r="E174" s="91"/>
      <c r="F174" s="91"/>
      <c r="G174" s="91"/>
      <c r="H174" s="91"/>
      <c r="I174" s="91"/>
      <c r="J174" s="91"/>
      <c r="K174" s="91"/>
    </row>
    <row r="175" spans="1:11" ht="33" thickBot="1" x14ac:dyDescent="0.25">
      <c r="A175" s="93">
        <v>6100</v>
      </c>
      <c r="B175" s="88" t="s">
        <v>296</v>
      </c>
    </row>
    <row r="176" spans="1:11" s="92" customFormat="1" ht="7" customHeight="1" x14ac:dyDescent="0.2">
      <c r="A176" s="164"/>
      <c r="B176" s="90"/>
      <c r="C176" s="91"/>
      <c r="D176" s="91"/>
      <c r="E176" s="91"/>
      <c r="F176" s="91"/>
      <c r="G176" s="91"/>
      <c r="H176" s="91"/>
      <c r="I176" s="91"/>
      <c r="J176" s="91"/>
      <c r="K176" s="91"/>
    </row>
    <row r="177" spans="1:11" ht="32" x14ac:dyDescent="0.2">
      <c r="A177" s="93">
        <v>6200</v>
      </c>
      <c r="B177" s="88" t="s">
        <v>297</v>
      </c>
    </row>
    <row r="178" spans="1:11" ht="49" thickBot="1" x14ac:dyDescent="0.25">
      <c r="A178" s="157"/>
      <c r="B178" s="96" t="s">
        <v>298</v>
      </c>
    </row>
    <row r="179" spans="1:11" s="92" customFormat="1" ht="7" customHeight="1" x14ac:dyDescent="0.2">
      <c r="A179" s="164"/>
      <c r="B179" s="90"/>
      <c r="C179" s="91"/>
      <c r="D179" s="91"/>
      <c r="E179" s="91"/>
      <c r="F179" s="91"/>
      <c r="G179" s="91"/>
      <c r="H179" s="91"/>
      <c r="I179" s="91"/>
      <c r="J179" s="91"/>
      <c r="K179" s="91"/>
    </row>
    <row r="180" spans="1:11" ht="78.75" customHeight="1" thickBot="1" x14ac:dyDescent="0.25">
      <c r="A180" s="93">
        <v>6300</v>
      </c>
      <c r="B180" s="88" t="s">
        <v>299</v>
      </c>
    </row>
    <row r="181" spans="1:11" s="92" customFormat="1" ht="7" customHeight="1" x14ac:dyDescent="0.2">
      <c r="A181" s="164"/>
      <c r="B181" s="90"/>
      <c r="C181" s="91"/>
      <c r="D181" s="91"/>
      <c r="E181" s="91"/>
      <c r="F181" s="91"/>
      <c r="G181" s="91"/>
      <c r="H181" s="91"/>
      <c r="I181" s="91"/>
      <c r="J181" s="91"/>
      <c r="K181" s="91"/>
    </row>
    <row r="182" spans="1:11" ht="65" thickBot="1" x14ac:dyDescent="0.25">
      <c r="A182" s="131">
        <v>6400</v>
      </c>
      <c r="B182" s="114" t="s">
        <v>300</v>
      </c>
    </row>
    <row r="183" spans="1:11" s="92" customFormat="1" ht="7" customHeight="1" x14ac:dyDescent="0.2">
      <c r="A183" s="164"/>
      <c r="B183" s="90"/>
      <c r="C183" s="91"/>
      <c r="D183" s="91"/>
      <c r="E183" s="91"/>
      <c r="F183" s="91"/>
      <c r="G183" s="91"/>
      <c r="H183" s="91"/>
      <c r="I183" s="91"/>
      <c r="J183" s="91"/>
      <c r="K183" s="91"/>
    </row>
    <row r="184" spans="1:11" ht="17.25" customHeight="1" thickBot="1" x14ac:dyDescent="0.25">
      <c r="A184" s="175">
        <v>8000</v>
      </c>
      <c r="B184" s="114" t="s">
        <v>301</v>
      </c>
    </row>
    <row r="185" spans="1:11" x14ac:dyDescent="0.2">
      <c r="A185" s="176"/>
      <c r="B185" s="135"/>
    </row>
    <row r="186" spans="1:11" x14ac:dyDescent="0.2">
      <c r="A186" s="177"/>
      <c r="B186" s="136"/>
    </row>
    <row r="187" spans="1:11" x14ac:dyDescent="0.2">
      <c r="A187" s="135"/>
      <c r="B187" s="135"/>
    </row>
    <row r="188" spans="1:11" x14ac:dyDescent="0.2">
      <c r="A188" s="178"/>
      <c r="B188" s="136"/>
    </row>
    <row r="189" spans="1:11" x14ac:dyDescent="0.2">
      <c r="A189" s="178"/>
      <c r="B189" s="135"/>
    </row>
    <row r="190" spans="1:11" x14ac:dyDescent="0.2">
      <c r="A190" s="178"/>
      <c r="B190" s="135"/>
    </row>
    <row r="191" spans="1:11" x14ac:dyDescent="0.2">
      <c r="A191" s="135"/>
      <c r="B191" s="135"/>
    </row>
    <row r="192" spans="1:11" x14ac:dyDescent="0.2">
      <c r="A192" s="178"/>
      <c r="B192" s="136"/>
    </row>
    <row r="193" spans="1:2" x14ac:dyDescent="0.2">
      <c r="A193" s="135"/>
      <c r="B193" s="135"/>
    </row>
    <row r="194" spans="1:2" x14ac:dyDescent="0.2">
      <c r="A194" s="178"/>
      <c r="B194" s="136"/>
    </row>
    <row r="195" spans="1:2" x14ac:dyDescent="0.2">
      <c r="A195" s="135"/>
      <c r="B195" s="135"/>
    </row>
    <row r="196" spans="1:2" x14ac:dyDescent="0.2">
      <c r="A196" s="178"/>
      <c r="B196" s="136"/>
    </row>
    <row r="197" spans="1:2" x14ac:dyDescent="0.2">
      <c r="A197" s="135"/>
      <c r="B197" s="135"/>
    </row>
    <row r="198" spans="1:2" x14ac:dyDescent="0.2">
      <c r="A198" s="178"/>
      <c r="B198" s="136"/>
    </row>
    <row r="199" spans="1:2" x14ac:dyDescent="0.2">
      <c r="A199" s="135"/>
      <c r="B199" s="135"/>
    </row>
    <row r="200" spans="1:2" x14ac:dyDescent="0.2">
      <c r="A200" s="178"/>
      <c r="B200" s="136"/>
    </row>
    <row r="201" spans="1:2" x14ac:dyDescent="0.2">
      <c r="A201" s="135"/>
      <c r="B201" s="135"/>
    </row>
    <row r="202" spans="1:2" x14ac:dyDescent="0.2">
      <c r="A202" s="178"/>
      <c r="B202" s="136"/>
    </row>
    <row r="203" spans="1:2" x14ac:dyDescent="0.2">
      <c r="A203" s="135"/>
      <c r="B203" s="135"/>
    </row>
    <row r="204" spans="1:2" x14ac:dyDescent="0.2">
      <c r="A204" s="178"/>
      <c r="B204" s="136"/>
    </row>
    <row r="205" spans="1:2" x14ac:dyDescent="0.2">
      <c r="A205" s="135"/>
      <c r="B205" s="135"/>
    </row>
    <row r="206" spans="1:2" x14ac:dyDescent="0.2">
      <c r="A206" s="178"/>
      <c r="B206" s="136"/>
    </row>
    <row r="207" spans="1:2" x14ac:dyDescent="0.2">
      <c r="A207" s="135"/>
      <c r="B207" s="135"/>
    </row>
    <row r="208" spans="1:2" x14ac:dyDescent="0.2">
      <c r="A208" s="178"/>
      <c r="B208" s="136"/>
    </row>
    <row r="209" spans="1:2" x14ac:dyDescent="0.2">
      <c r="A209" s="135"/>
      <c r="B209" s="135"/>
    </row>
    <row r="210" spans="1:2" ht="45.75" customHeight="1" x14ac:dyDescent="0.2">
      <c r="A210" s="178"/>
      <c r="B210" s="136"/>
    </row>
    <row r="211" spans="1:2" x14ac:dyDescent="0.2">
      <c r="A211" s="135"/>
      <c r="B211" s="135"/>
    </row>
    <row r="212" spans="1:2" x14ac:dyDescent="0.2">
      <c r="A212" s="178"/>
      <c r="B212" s="136"/>
    </row>
    <row r="213" spans="1:2" x14ac:dyDescent="0.2">
      <c r="A213" s="135"/>
      <c r="B213" s="135"/>
    </row>
    <row r="214" spans="1:2" x14ac:dyDescent="0.2">
      <c r="A214" s="179"/>
      <c r="B214" s="136"/>
    </row>
    <row r="215" spans="1:2" x14ac:dyDescent="0.2">
      <c r="A215" s="135"/>
      <c r="B215" s="135"/>
    </row>
    <row r="216" spans="1:2" x14ac:dyDescent="0.2">
      <c r="A216" s="178"/>
      <c r="B216" s="136"/>
    </row>
    <row r="217" spans="1:2" x14ac:dyDescent="0.2">
      <c r="A217" s="135"/>
      <c r="B217" s="135"/>
    </row>
    <row r="218" spans="1:2" x14ac:dyDescent="0.2">
      <c r="A218" s="178"/>
      <c r="B218" s="136"/>
    </row>
    <row r="219" spans="1:2" x14ac:dyDescent="0.2">
      <c r="A219" s="135"/>
      <c r="B219" s="135"/>
    </row>
    <row r="220" spans="1:2" x14ac:dyDescent="0.2">
      <c r="A220" s="178"/>
      <c r="B220" s="136"/>
    </row>
    <row r="221" spans="1:2" x14ac:dyDescent="0.2">
      <c r="A221" s="135"/>
      <c r="B221" s="135"/>
    </row>
    <row r="222" spans="1:2" x14ac:dyDescent="0.2">
      <c r="A222" s="178"/>
      <c r="B222" s="136"/>
    </row>
    <row r="223" spans="1:2" x14ac:dyDescent="0.2">
      <c r="A223" s="135"/>
      <c r="B223" s="135"/>
    </row>
    <row r="224" spans="1:2" x14ac:dyDescent="0.2">
      <c r="A224" s="178"/>
      <c r="B224" s="136"/>
    </row>
    <row r="225" spans="1:2" x14ac:dyDescent="0.2">
      <c r="A225" s="135"/>
      <c r="B225" s="135"/>
    </row>
    <row r="226" spans="1:2" x14ac:dyDescent="0.2">
      <c r="A226" s="178"/>
      <c r="B226" s="136"/>
    </row>
    <row r="227" spans="1:2" x14ac:dyDescent="0.2">
      <c r="A227" s="135"/>
      <c r="B227" s="135"/>
    </row>
    <row r="228" spans="1:2" x14ac:dyDescent="0.2">
      <c r="A228" s="178"/>
      <c r="B228" s="136"/>
    </row>
    <row r="229" spans="1:2" x14ac:dyDescent="0.2">
      <c r="A229" s="135"/>
      <c r="B229" s="135"/>
    </row>
    <row r="230" spans="1:2" x14ac:dyDescent="0.2">
      <c r="A230" s="178"/>
      <c r="B230" s="136"/>
    </row>
    <row r="231" spans="1:2" x14ac:dyDescent="0.2">
      <c r="A231" s="135"/>
      <c r="B231" s="135"/>
    </row>
    <row r="232" spans="1:2" x14ac:dyDescent="0.2">
      <c r="A232" s="178"/>
      <c r="B232" s="136"/>
    </row>
    <row r="233" spans="1:2" x14ac:dyDescent="0.2">
      <c r="A233" s="135"/>
      <c r="B233" s="135"/>
    </row>
    <row r="234" spans="1:2" x14ac:dyDescent="0.2">
      <c r="A234" s="178"/>
      <c r="B234" s="136"/>
    </row>
    <row r="235" spans="1:2" x14ac:dyDescent="0.2">
      <c r="A235" s="135"/>
      <c r="B235" s="135"/>
    </row>
    <row r="236" spans="1:2" x14ac:dyDescent="0.2">
      <c r="A236" s="178"/>
      <c r="B236" s="136"/>
    </row>
    <row r="237" spans="1:2" x14ac:dyDescent="0.2">
      <c r="A237" s="135"/>
      <c r="B237" s="135"/>
    </row>
    <row r="238" spans="1:2" x14ac:dyDescent="0.2">
      <c r="A238" s="178"/>
      <c r="B238" s="136"/>
    </row>
    <row r="239" spans="1:2" x14ac:dyDescent="0.2">
      <c r="A239" s="135"/>
      <c r="B239" s="135"/>
    </row>
    <row r="240" spans="1:2" x14ac:dyDescent="0.2">
      <c r="A240" s="178"/>
      <c r="B240" s="136"/>
    </row>
    <row r="241" spans="1:2" x14ac:dyDescent="0.2">
      <c r="A241" s="135"/>
      <c r="B241" s="135"/>
    </row>
    <row r="242" spans="1:2" x14ac:dyDescent="0.2">
      <c r="A242" s="178"/>
      <c r="B242" s="136"/>
    </row>
    <row r="243" spans="1:2" x14ac:dyDescent="0.2">
      <c r="A243" s="135"/>
      <c r="B243" s="135"/>
    </row>
    <row r="244" spans="1:2" x14ac:dyDescent="0.2">
      <c r="A244" s="178"/>
      <c r="B244" s="136"/>
    </row>
    <row r="245" spans="1:2" x14ac:dyDescent="0.2">
      <c r="A245" s="135"/>
      <c r="B245" s="135"/>
    </row>
    <row r="246" spans="1:2" x14ac:dyDescent="0.2">
      <c r="A246" s="178"/>
      <c r="B246" s="136"/>
    </row>
    <row r="247" spans="1:2" x14ac:dyDescent="0.2">
      <c r="A247" s="135"/>
      <c r="B247" s="135"/>
    </row>
    <row r="248" spans="1:2" x14ac:dyDescent="0.2">
      <c r="A248" s="178"/>
      <c r="B248" s="136"/>
    </row>
    <row r="249" spans="1:2" x14ac:dyDescent="0.2">
      <c r="A249" s="135"/>
      <c r="B249" s="135"/>
    </row>
    <row r="250" spans="1:2" x14ac:dyDescent="0.2">
      <c r="A250" s="178"/>
      <c r="B250" s="136"/>
    </row>
    <row r="251" spans="1:2" x14ac:dyDescent="0.2">
      <c r="A251" s="135"/>
      <c r="B251" s="135"/>
    </row>
    <row r="252" spans="1:2" x14ac:dyDescent="0.2">
      <c r="A252" s="178"/>
      <c r="B252" s="136"/>
    </row>
    <row r="253" spans="1:2" x14ac:dyDescent="0.2">
      <c r="A253" s="178"/>
      <c r="B253" s="135"/>
    </row>
    <row r="254" spans="1:2" x14ac:dyDescent="0.2">
      <c r="A254" s="178"/>
      <c r="B254" s="135"/>
    </row>
    <row r="255" spans="1:2" x14ac:dyDescent="0.2">
      <c r="A255" s="135"/>
      <c r="B255" s="135"/>
    </row>
    <row r="256" spans="1:2" x14ac:dyDescent="0.2">
      <c r="A256" s="178"/>
      <c r="B256" s="136"/>
    </row>
    <row r="257" spans="1:2" x14ac:dyDescent="0.2">
      <c r="A257" s="135"/>
      <c r="B257" s="135"/>
    </row>
    <row r="258" spans="1:2" x14ac:dyDescent="0.2">
      <c r="A258" s="178"/>
      <c r="B258" s="136"/>
    </row>
    <row r="259" spans="1:2" x14ac:dyDescent="0.2">
      <c r="A259" s="135"/>
      <c r="B259" s="135"/>
    </row>
    <row r="260" spans="1:2" x14ac:dyDescent="0.2">
      <c r="A260" s="178"/>
      <c r="B260" s="136"/>
    </row>
    <row r="261" spans="1:2" x14ac:dyDescent="0.2">
      <c r="A261" s="135"/>
      <c r="B261" s="135"/>
    </row>
    <row r="262" spans="1:2" x14ac:dyDescent="0.2">
      <c r="A262" s="178"/>
      <c r="B262" s="136"/>
    </row>
    <row r="263" spans="1:2" x14ac:dyDescent="0.2">
      <c r="A263" s="135"/>
      <c r="B263" s="135"/>
    </row>
    <row r="264" spans="1:2" x14ac:dyDescent="0.2">
      <c r="A264" s="178"/>
      <c r="B264" s="136"/>
    </row>
    <row r="265" spans="1:2" x14ac:dyDescent="0.2">
      <c r="A265" s="178"/>
      <c r="B265" s="135"/>
    </row>
    <row r="266" spans="1:2" x14ac:dyDescent="0.2">
      <c r="A266" s="178"/>
      <c r="B266" s="135"/>
    </row>
    <row r="267" spans="1:2" x14ac:dyDescent="0.2">
      <c r="A267" s="135"/>
      <c r="B267" s="135"/>
    </row>
    <row r="268" spans="1:2" x14ac:dyDescent="0.2">
      <c r="A268" s="178"/>
      <c r="B268" s="136"/>
    </row>
    <row r="269" spans="1:2" x14ac:dyDescent="0.2">
      <c r="A269" s="135"/>
      <c r="B269" s="135"/>
    </row>
    <row r="270" spans="1:2" x14ac:dyDescent="0.2">
      <c r="A270" s="178"/>
      <c r="B270" s="136"/>
    </row>
    <row r="271" spans="1:2" x14ac:dyDescent="0.2">
      <c r="A271" s="135"/>
      <c r="B271" s="135"/>
    </row>
    <row r="272" spans="1:2" x14ac:dyDescent="0.2">
      <c r="A272" s="178"/>
      <c r="B272" s="136"/>
    </row>
    <row r="273" spans="1:2" x14ac:dyDescent="0.2">
      <c r="A273" s="178"/>
      <c r="B273" s="135"/>
    </row>
    <row r="274" spans="1:2" x14ac:dyDescent="0.2">
      <c r="A274" s="178"/>
      <c r="B274" s="135"/>
    </row>
    <row r="275" spans="1:2" x14ac:dyDescent="0.2">
      <c r="A275" s="135"/>
      <c r="B275" s="135"/>
    </row>
    <row r="276" spans="1:2" x14ac:dyDescent="0.2">
      <c r="A276" s="178"/>
      <c r="B276" s="136"/>
    </row>
    <row r="277" spans="1:2" x14ac:dyDescent="0.2">
      <c r="A277" s="135"/>
      <c r="B277" s="135"/>
    </row>
    <row r="278" spans="1:2" x14ac:dyDescent="0.2">
      <c r="A278" s="178"/>
      <c r="B278" s="136"/>
    </row>
  </sheetData>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topLeftCell="A48" workbookViewId="0">
      <selection activeCell="B81" sqref="B81"/>
    </sheetView>
  </sheetViews>
  <sheetFormatPr baseColWidth="10" defaultColWidth="9.1640625" defaultRowHeight="15" x14ac:dyDescent="0.2"/>
  <cols>
    <col min="1" max="1" width="12.6640625" style="138" customWidth="1"/>
    <col min="2" max="2" width="115.6640625" style="112" customWidth="1"/>
    <col min="3" max="5" width="9.1640625" style="181"/>
    <col min="6" max="16384" width="9.1640625" style="141"/>
  </cols>
  <sheetData>
    <row r="1" spans="1:5" ht="16" thickBot="1" x14ac:dyDescent="0.25"/>
    <row r="2" spans="1:5" ht="20" thickBot="1" x14ac:dyDescent="0.25">
      <c r="A2" s="60" t="s">
        <v>302</v>
      </c>
      <c r="B2" s="142"/>
    </row>
    <row r="3" spans="1:5" ht="33" thickBot="1" x14ac:dyDescent="0.25">
      <c r="A3" s="62"/>
      <c r="B3" s="106" t="s">
        <v>303</v>
      </c>
    </row>
    <row r="4" spans="1:5" ht="16" thickBot="1" x14ac:dyDescent="0.25">
      <c r="A4" s="182"/>
      <c r="B4" s="183"/>
    </row>
    <row r="5" spans="1:5" ht="16" thickBot="1" x14ac:dyDescent="0.25">
      <c r="A5" s="146" t="s">
        <v>105</v>
      </c>
      <c r="B5" s="147"/>
      <c r="C5" s="141"/>
      <c r="D5" s="141"/>
      <c r="E5" s="141"/>
    </row>
    <row r="6" spans="1:5" x14ac:dyDescent="0.2">
      <c r="A6" s="148">
        <v>100</v>
      </c>
      <c r="B6" s="149" t="s">
        <v>304</v>
      </c>
    </row>
    <row r="7" spans="1:5" x14ac:dyDescent="0.2">
      <c r="A7" s="148">
        <v>200</v>
      </c>
      <c r="B7" s="149" t="s">
        <v>305</v>
      </c>
    </row>
    <row r="8" spans="1:5" x14ac:dyDescent="0.2">
      <c r="A8" s="148">
        <v>300</v>
      </c>
      <c r="B8" s="149" t="s">
        <v>306</v>
      </c>
    </row>
    <row r="9" spans="1:5" x14ac:dyDescent="0.2">
      <c r="A9" s="148">
        <v>400</v>
      </c>
      <c r="B9" s="149" t="s">
        <v>307</v>
      </c>
    </row>
    <row r="10" spans="1:5" x14ac:dyDescent="0.2">
      <c r="A10" s="148">
        <v>500</v>
      </c>
      <c r="B10" s="149" t="s">
        <v>308</v>
      </c>
    </row>
    <row r="11" spans="1:5" x14ac:dyDescent="0.2">
      <c r="A11" s="148">
        <v>600</v>
      </c>
      <c r="B11" s="149" t="s">
        <v>309</v>
      </c>
    </row>
    <row r="12" spans="1:5" x14ac:dyDescent="0.2">
      <c r="A12" s="148">
        <v>700</v>
      </c>
      <c r="B12" s="149" t="s">
        <v>310</v>
      </c>
    </row>
    <row r="13" spans="1:5" x14ac:dyDescent="0.2">
      <c r="A13" s="148">
        <v>800</v>
      </c>
      <c r="B13" s="149" t="s">
        <v>311</v>
      </c>
    </row>
    <row r="14" spans="1:5" x14ac:dyDescent="0.2">
      <c r="A14" s="148">
        <v>900</v>
      </c>
      <c r="B14" s="149" t="s">
        <v>312</v>
      </c>
    </row>
    <row r="15" spans="1:5" ht="16" thickBot="1" x14ac:dyDescent="0.25">
      <c r="A15" s="184" t="s">
        <v>313</v>
      </c>
      <c r="B15" s="151" t="s">
        <v>314</v>
      </c>
    </row>
    <row r="16" spans="1:5" ht="16" thickBot="1" x14ac:dyDescent="0.25">
      <c r="A16" s="185"/>
    </row>
    <row r="17" spans="1:8" s="78" customFormat="1" ht="21" thickBot="1" x14ac:dyDescent="0.25">
      <c r="A17" s="152" t="s">
        <v>117</v>
      </c>
      <c r="B17" s="153" t="s">
        <v>118</v>
      </c>
      <c r="C17" s="77"/>
      <c r="D17" s="77"/>
      <c r="E17" s="77"/>
      <c r="F17" s="77"/>
      <c r="G17" s="77"/>
    </row>
    <row r="18" spans="1:8" s="59" customFormat="1" ht="16" customHeight="1" thickBot="1" x14ac:dyDescent="0.25">
      <c r="A18" s="154" t="s">
        <v>119</v>
      </c>
      <c r="B18" s="155" t="s">
        <v>120</v>
      </c>
    </row>
    <row r="19" spans="1:8" s="92" customFormat="1" ht="7" customHeight="1" x14ac:dyDescent="0.2">
      <c r="A19" s="89"/>
      <c r="B19" s="90"/>
      <c r="C19" s="91"/>
      <c r="D19" s="91"/>
      <c r="E19" s="91"/>
      <c r="F19" s="91"/>
      <c r="G19" s="91"/>
      <c r="H19" s="91"/>
    </row>
    <row r="20" spans="1:8" ht="80" x14ac:dyDescent="0.2">
      <c r="A20" s="87">
        <v>100</v>
      </c>
      <c r="B20" s="88" t="s">
        <v>315</v>
      </c>
    </row>
    <row r="21" spans="1:8" ht="33" thickBot="1" x14ac:dyDescent="0.25">
      <c r="A21" s="166">
        <v>140</v>
      </c>
      <c r="B21" s="114" t="s">
        <v>316</v>
      </c>
    </row>
    <row r="22" spans="1:8" s="92" customFormat="1" ht="7" customHeight="1" x14ac:dyDescent="0.2">
      <c r="A22" s="89"/>
      <c r="B22" s="90"/>
      <c r="C22" s="91"/>
      <c r="D22" s="91"/>
      <c r="E22" s="91"/>
      <c r="F22" s="91"/>
      <c r="G22" s="91"/>
      <c r="H22" s="91"/>
    </row>
    <row r="23" spans="1:8" ht="78.75" customHeight="1" x14ac:dyDescent="0.2">
      <c r="A23" s="87">
        <v>200</v>
      </c>
      <c r="B23" s="88" t="s">
        <v>317</v>
      </c>
    </row>
    <row r="24" spans="1:8" ht="16" x14ac:dyDescent="0.2">
      <c r="A24" s="102">
        <v>210</v>
      </c>
      <c r="B24" s="186" t="s">
        <v>318</v>
      </c>
    </row>
    <row r="25" spans="1:8" ht="16" x14ac:dyDescent="0.2">
      <c r="A25" s="163">
        <v>240</v>
      </c>
      <c r="B25" s="101" t="s">
        <v>319</v>
      </c>
    </row>
    <row r="26" spans="1:8" ht="16" x14ac:dyDescent="0.2">
      <c r="A26" s="102">
        <v>260</v>
      </c>
      <c r="B26" s="186" t="s">
        <v>320</v>
      </c>
    </row>
    <row r="27" spans="1:8" ht="32" x14ac:dyDescent="0.2">
      <c r="A27" s="102">
        <v>280</v>
      </c>
      <c r="B27" s="129" t="s">
        <v>321</v>
      </c>
    </row>
    <row r="28" spans="1:8" ht="96" x14ac:dyDescent="0.2">
      <c r="A28" s="111">
        <v>281</v>
      </c>
      <c r="B28" s="129" t="s">
        <v>322</v>
      </c>
    </row>
    <row r="29" spans="1:8" ht="48" x14ac:dyDescent="0.2">
      <c r="A29" s="111">
        <v>282</v>
      </c>
      <c r="B29" s="129" t="s">
        <v>323</v>
      </c>
    </row>
    <row r="30" spans="1:8" ht="32" x14ac:dyDescent="0.2">
      <c r="A30" s="111">
        <v>283</v>
      </c>
      <c r="B30" s="129" t="s">
        <v>324</v>
      </c>
    </row>
    <row r="31" spans="1:8" ht="96" x14ac:dyDescent="0.2">
      <c r="A31" s="111">
        <v>284</v>
      </c>
      <c r="B31" s="129" t="s">
        <v>325</v>
      </c>
    </row>
    <row r="32" spans="1:8" ht="107.25" customHeight="1" x14ac:dyDescent="0.2">
      <c r="A32" s="111">
        <v>285</v>
      </c>
      <c r="B32" s="129" t="s">
        <v>326</v>
      </c>
    </row>
    <row r="33" spans="1:2" ht="64" x14ac:dyDescent="0.2">
      <c r="A33" s="111">
        <v>286</v>
      </c>
      <c r="B33" s="129" t="s">
        <v>327</v>
      </c>
    </row>
    <row r="34" spans="1:2" ht="48" customHeight="1" x14ac:dyDescent="0.2">
      <c r="A34" s="111">
        <v>287</v>
      </c>
      <c r="B34" s="129" t="s">
        <v>328</v>
      </c>
    </row>
    <row r="35" spans="1:2" ht="33" customHeight="1" x14ac:dyDescent="0.2">
      <c r="A35" s="111">
        <v>288</v>
      </c>
      <c r="B35" s="129" t="s">
        <v>329</v>
      </c>
    </row>
    <row r="36" spans="1:2" ht="16" x14ac:dyDescent="0.2">
      <c r="A36" s="111">
        <v>289</v>
      </c>
      <c r="B36" s="129" t="s">
        <v>330</v>
      </c>
    </row>
    <row r="37" spans="1:2" ht="32" x14ac:dyDescent="0.2">
      <c r="A37" s="111"/>
      <c r="B37" s="187" t="s">
        <v>331</v>
      </c>
    </row>
    <row r="38" spans="1:2" ht="32" x14ac:dyDescent="0.2">
      <c r="A38" s="111"/>
      <c r="B38" s="187" t="s">
        <v>332</v>
      </c>
    </row>
    <row r="39" spans="1:2" ht="48" x14ac:dyDescent="0.2">
      <c r="A39" s="111"/>
      <c r="B39" s="187" t="s">
        <v>333</v>
      </c>
    </row>
    <row r="40" spans="1:2" ht="48" x14ac:dyDescent="0.2">
      <c r="A40" s="111"/>
      <c r="B40" s="187" t="s">
        <v>334</v>
      </c>
    </row>
    <row r="41" spans="1:2" ht="80" x14ac:dyDescent="0.2">
      <c r="A41" s="111"/>
      <c r="B41" s="187" t="s">
        <v>335</v>
      </c>
    </row>
    <row r="42" spans="1:2" ht="32" x14ac:dyDescent="0.2">
      <c r="A42" s="102">
        <v>290</v>
      </c>
      <c r="B42" s="129" t="s">
        <v>336</v>
      </c>
    </row>
    <row r="43" spans="1:2" ht="96" x14ac:dyDescent="0.2">
      <c r="A43" s="95">
        <v>291</v>
      </c>
      <c r="B43" s="129" t="s">
        <v>322</v>
      </c>
    </row>
    <row r="44" spans="1:2" ht="48" x14ac:dyDescent="0.2">
      <c r="A44" s="95">
        <v>292</v>
      </c>
      <c r="B44" s="129" t="s">
        <v>323</v>
      </c>
    </row>
    <row r="45" spans="1:2" ht="32" x14ac:dyDescent="0.2">
      <c r="A45" s="95">
        <v>293</v>
      </c>
      <c r="B45" s="129" t="s">
        <v>324</v>
      </c>
    </row>
    <row r="46" spans="1:2" ht="96" x14ac:dyDescent="0.2">
      <c r="A46" s="95">
        <v>294</v>
      </c>
      <c r="B46" s="129" t="s">
        <v>325</v>
      </c>
    </row>
    <row r="47" spans="1:2" ht="107.25" customHeight="1" x14ac:dyDescent="0.2">
      <c r="A47" s="95">
        <v>295</v>
      </c>
      <c r="B47" s="129" t="s">
        <v>326</v>
      </c>
    </row>
    <row r="48" spans="1:2" ht="64" x14ac:dyDescent="0.2">
      <c r="A48" s="95">
        <v>296</v>
      </c>
      <c r="B48" s="129" t="s">
        <v>327</v>
      </c>
    </row>
    <row r="49" spans="1:8" ht="47.25" customHeight="1" x14ac:dyDescent="0.2">
      <c r="A49" s="95">
        <v>297</v>
      </c>
      <c r="B49" s="129" t="s">
        <v>328</v>
      </c>
    </row>
    <row r="50" spans="1:8" ht="33" customHeight="1" x14ac:dyDescent="0.2">
      <c r="A50" s="95">
        <v>298</v>
      </c>
      <c r="B50" s="129" t="s">
        <v>329</v>
      </c>
    </row>
    <row r="51" spans="1:8" ht="16" x14ac:dyDescent="0.2">
      <c r="A51" s="95">
        <v>299</v>
      </c>
      <c r="B51" s="129" t="s">
        <v>330</v>
      </c>
    </row>
    <row r="52" spans="1:8" ht="32" x14ac:dyDescent="0.2">
      <c r="A52" s="95"/>
      <c r="B52" s="187" t="s">
        <v>331</v>
      </c>
    </row>
    <row r="53" spans="1:8" ht="32" x14ac:dyDescent="0.2">
      <c r="A53" s="95"/>
      <c r="B53" s="187" t="s">
        <v>332</v>
      </c>
    </row>
    <row r="54" spans="1:8" ht="48" x14ac:dyDescent="0.2">
      <c r="A54" s="95"/>
      <c r="B54" s="187" t="s">
        <v>333</v>
      </c>
    </row>
    <row r="55" spans="1:8" ht="48" x14ac:dyDescent="0.2">
      <c r="A55" s="95"/>
      <c r="B55" s="187" t="s">
        <v>334</v>
      </c>
    </row>
    <row r="56" spans="1:8" ht="81" thickBot="1" x14ac:dyDescent="0.25">
      <c r="A56" s="125"/>
      <c r="B56" s="188" t="s">
        <v>335</v>
      </c>
    </row>
    <row r="57" spans="1:8" s="92" customFormat="1" ht="7" customHeight="1" x14ac:dyDescent="0.2">
      <c r="A57" s="89"/>
      <c r="B57" s="90"/>
      <c r="C57" s="91"/>
      <c r="D57" s="91"/>
      <c r="E57" s="91"/>
      <c r="F57" s="91"/>
      <c r="G57" s="91"/>
      <c r="H57" s="91"/>
    </row>
    <row r="58" spans="1:8" ht="48" x14ac:dyDescent="0.2">
      <c r="A58" s="87">
        <v>300</v>
      </c>
      <c r="B58" s="88" t="s">
        <v>337</v>
      </c>
    </row>
    <row r="59" spans="1:8" ht="32" x14ac:dyDescent="0.2">
      <c r="A59" s="102">
        <v>310</v>
      </c>
      <c r="B59" s="129" t="s">
        <v>338</v>
      </c>
    </row>
    <row r="60" spans="1:8" ht="32" x14ac:dyDescent="0.2">
      <c r="A60" s="102">
        <v>320</v>
      </c>
      <c r="B60" s="129" t="s">
        <v>339</v>
      </c>
    </row>
    <row r="61" spans="1:8" ht="32" x14ac:dyDescent="0.2">
      <c r="A61" s="102">
        <v>330</v>
      </c>
      <c r="B61" s="129" t="s">
        <v>340</v>
      </c>
    </row>
    <row r="62" spans="1:8" ht="16" x14ac:dyDescent="0.2">
      <c r="A62" s="163">
        <v>340</v>
      </c>
      <c r="B62" s="88" t="s">
        <v>341</v>
      </c>
    </row>
    <row r="63" spans="1:8" ht="16" x14ac:dyDescent="0.2">
      <c r="A63" s="102">
        <v>350</v>
      </c>
      <c r="B63" s="129" t="s">
        <v>342</v>
      </c>
    </row>
    <row r="64" spans="1:8" ht="32" x14ac:dyDescent="0.2">
      <c r="A64" s="102">
        <v>360</v>
      </c>
      <c r="B64" s="129" t="s">
        <v>343</v>
      </c>
      <c r="E64" s="181">
        <v>1</v>
      </c>
    </row>
    <row r="65" spans="1:8" ht="16" x14ac:dyDescent="0.2">
      <c r="A65" s="111">
        <v>361</v>
      </c>
      <c r="B65" s="129" t="s">
        <v>344</v>
      </c>
    </row>
    <row r="66" spans="1:8" ht="32" x14ac:dyDescent="0.2">
      <c r="A66" s="111">
        <v>362</v>
      </c>
      <c r="B66" s="129" t="s">
        <v>345</v>
      </c>
    </row>
    <row r="67" spans="1:8" ht="32" x14ac:dyDescent="0.2">
      <c r="A67" s="102">
        <v>370</v>
      </c>
      <c r="B67" s="129" t="s">
        <v>346</v>
      </c>
    </row>
    <row r="68" spans="1:8" ht="32" x14ac:dyDescent="0.2">
      <c r="A68" s="111">
        <v>371</v>
      </c>
      <c r="B68" s="129" t="s">
        <v>347</v>
      </c>
    </row>
    <row r="69" spans="1:8" ht="32" x14ac:dyDescent="0.2">
      <c r="A69" s="102">
        <v>380</v>
      </c>
      <c r="B69" s="129" t="s">
        <v>348</v>
      </c>
    </row>
    <row r="70" spans="1:8" ht="32" x14ac:dyDescent="0.2">
      <c r="A70" s="111">
        <v>381</v>
      </c>
      <c r="B70" s="129" t="s">
        <v>349</v>
      </c>
    </row>
    <row r="71" spans="1:8" ht="16" x14ac:dyDescent="0.2">
      <c r="A71" s="102">
        <v>390</v>
      </c>
      <c r="B71" s="129" t="s">
        <v>350</v>
      </c>
    </row>
    <row r="72" spans="1:8" ht="16" customHeight="1" x14ac:dyDescent="0.2">
      <c r="A72" s="111">
        <v>391</v>
      </c>
      <c r="B72" s="129" t="s">
        <v>351</v>
      </c>
    </row>
    <row r="73" spans="1:8" ht="32" x14ac:dyDescent="0.2">
      <c r="A73" s="111">
        <v>392</v>
      </c>
      <c r="B73" s="129" t="s">
        <v>352</v>
      </c>
    </row>
    <row r="74" spans="1:8" ht="32" x14ac:dyDescent="0.2">
      <c r="A74" s="111">
        <v>393</v>
      </c>
      <c r="B74" s="129" t="s">
        <v>353</v>
      </c>
    </row>
    <row r="75" spans="1:8" ht="32" x14ac:dyDescent="0.2">
      <c r="A75" s="111">
        <v>394</v>
      </c>
      <c r="B75" s="129" t="s">
        <v>354</v>
      </c>
    </row>
    <row r="76" spans="1:8" ht="32" x14ac:dyDescent="0.2">
      <c r="A76" s="111">
        <v>395</v>
      </c>
      <c r="B76" s="129" t="s">
        <v>355</v>
      </c>
    </row>
    <row r="77" spans="1:8" ht="33" thickBot="1" x14ac:dyDescent="0.25">
      <c r="A77" s="165">
        <v>396</v>
      </c>
      <c r="B77" s="130" t="s">
        <v>356</v>
      </c>
    </row>
    <row r="78" spans="1:8" s="92" customFormat="1" ht="7" customHeight="1" thickBot="1" x14ac:dyDescent="0.25">
      <c r="A78" s="189"/>
      <c r="B78" s="190"/>
      <c r="C78" s="91"/>
      <c r="D78" s="91"/>
      <c r="E78" s="91"/>
      <c r="F78" s="91"/>
      <c r="G78" s="91"/>
      <c r="H78" s="91"/>
    </row>
    <row r="79" spans="1:8" ht="32" x14ac:dyDescent="0.2">
      <c r="A79" s="191">
        <v>400</v>
      </c>
      <c r="B79" s="192" t="s">
        <v>357</v>
      </c>
    </row>
    <row r="80" spans="1:8" ht="32" x14ac:dyDescent="0.2">
      <c r="A80" s="193">
        <v>420</v>
      </c>
      <c r="B80" s="129" t="s">
        <v>358</v>
      </c>
    </row>
    <row r="81" spans="1:8" ht="48" x14ac:dyDescent="0.2">
      <c r="A81" s="194">
        <v>430</v>
      </c>
      <c r="B81" s="129" t="s">
        <v>359</v>
      </c>
    </row>
    <row r="82" spans="1:8" ht="16" x14ac:dyDescent="0.2">
      <c r="A82" s="163">
        <v>440</v>
      </c>
      <c r="B82" s="88" t="s">
        <v>360</v>
      </c>
    </row>
    <row r="83" spans="1:8" ht="96" x14ac:dyDescent="0.2">
      <c r="A83" s="163">
        <v>450</v>
      </c>
      <c r="B83" s="129" t="s">
        <v>361</v>
      </c>
    </row>
    <row r="84" spans="1:8" ht="16" x14ac:dyDescent="0.2">
      <c r="A84" s="195">
        <v>460</v>
      </c>
      <c r="B84" s="196" t="s">
        <v>362</v>
      </c>
    </row>
    <row r="85" spans="1:8" ht="16" x14ac:dyDescent="0.2">
      <c r="A85" s="100">
        <v>470</v>
      </c>
      <c r="B85" s="129" t="s">
        <v>363</v>
      </c>
    </row>
    <row r="86" spans="1:8" ht="17" thickBot="1" x14ac:dyDescent="0.25">
      <c r="A86" s="197">
        <v>490</v>
      </c>
      <c r="B86" s="130" t="s">
        <v>364</v>
      </c>
    </row>
    <row r="87" spans="1:8" s="92" customFormat="1" ht="7" customHeight="1" x14ac:dyDescent="0.2">
      <c r="A87" s="89"/>
      <c r="B87" s="90"/>
      <c r="C87" s="91"/>
      <c r="D87" s="91"/>
      <c r="E87" s="91"/>
      <c r="F87" s="91"/>
      <c r="G87" s="91"/>
      <c r="H87" s="91"/>
    </row>
    <row r="88" spans="1:8" ht="65" thickBot="1" x14ac:dyDescent="0.25">
      <c r="A88" s="198">
        <v>500</v>
      </c>
      <c r="B88" s="199" t="s">
        <v>365</v>
      </c>
    </row>
    <row r="89" spans="1:8" s="92" customFormat="1" ht="7" customHeight="1" x14ac:dyDescent="0.2">
      <c r="A89" s="89"/>
      <c r="B89" s="90"/>
      <c r="C89" s="91"/>
      <c r="D89" s="91"/>
      <c r="E89" s="91"/>
      <c r="F89" s="91"/>
      <c r="G89" s="91"/>
      <c r="H89" s="91"/>
    </row>
    <row r="90" spans="1:8" ht="80" x14ac:dyDescent="0.2">
      <c r="A90" s="87">
        <v>600</v>
      </c>
      <c r="B90" s="88" t="s">
        <v>366</v>
      </c>
    </row>
    <row r="91" spans="1:8" ht="16" x14ac:dyDescent="0.2">
      <c r="A91" s="163">
        <v>610</v>
      </c>
      <c r="B91" s="101" t="s">
        <v>367</v>
      </c>
    </row>
    <row r="92" spans="1:8" ht="17" thickBot="1" x14ac:dyDescent="0.25">
      <c r="A92" s="166">
        <v>620</v>
      </c>
      <c r="B92" s="106" t="s">
        <v>368</v>
      </c>
    </row>
    <row r="93" spans="1:8" s="92" customFormat="1" ht="7" customHeight="1" x14ac:dyDescent="0.2">
      <c r="A93" s="89"/>
      <c r="B93" s="90"/>
      <c r="C93" s="91"/>
      <c r="D93" s="91"/>
      <c r="E93" s="91"/>
      <c r="F93" s="91"/>
      <c r="G93" s="91"/>
      <c r="H93" s="91"/>
    </row>
    <row r="94" spans="1:8" ht="49" thickBot="1" x14ac:dyDescent="0.25">
      <c r="A94" s="198">
        <v>700</v>
      </c>
      <c r="B94" s="199" t="s">
        <v>369</v>
      </c>
    </row>
    <row r="95" spans="1:8" s="92" customFormat="1" ht="7" customHeight="1" x14ac:dyDescent="0.2">
      <c r="A95" s="89"/>
      <c r="B95" s="90"/>
      <c r="C95" s="91"/>
      <c r="D95" s="91"/>
      <c r="E95" s="91"/>
      <c r="F95" s="91"/>
      <c r="G95" s="91"/>
      <c r="H95" s="91"/>
    </row>
    <row r="96" spans="1:8" ht="64" x14ac:dyDescent="0.2">
      <c r="A96" s="87">
        <v>800</v>
      </c>
      <c r="B96" s="88" t="s">
        <v>370</v>
      </c>
    </row>
    <row r="97" spans="1:8" ht="32.25" customHeight="1" x14ac:dyDescent="0.2">
      <c r="A97" s="102">
        <v>810</v>
      </c>
      <c r="B97" s="129" t="s">
        <v>371</v>
      </c>
    </row>
    <row r="98" spans="1:8" ht="32" x14ac:dyDescent="0.2">
      <c r="A98" s="102">
        <v>820</v>
      </c>
      <c r="B98" s="129" t="s">
        <v>372</v>
      </c>
    </row>
    <row r="99" spans="1:8" ht="48" x14ac:dyDescent="0.2">
      <c r="A99" s="102">
        <v>830</v>
      </c>
      <c r="B99" s="129" t="s">
        <v>373</v>
      </c>
    </row>
    <row r="100" spans="1:8" ht="48" x14ac:dyDescent="0.2">
      <c r="A100" s="102">
        <v>840</v>
      </c>
      <c r="B100" s="129" t="s">
        <v>374</v>
      </c>
    </row>
    <row r="101" spans="1:8" ht="48" x14ac:dyDescent="0.2">
      <c r="A101" s="102">
        <v>850</v>
      </c>
      <c r="B101" s="129" t="s">
        <v>375</v>
      </c>
    </row>
    <row r="102" spans="1:8" ht="17" thickBot="1" x14ac:dyDescent="0.25">
      <c r="A102" s="105">
        <v>860</v>
      </c>
      <c r="B102" s="130" t="s">
        <v>376</v>
      </c>
    </row>
    <row r="103" spans="1:8" s="92" customFormat="1" ht="7" customHeight="1" x14ac:dyDescent="0.2">
      <c r="A103" s="89"/>
      <c r="B103" s="90"/>
      <c r="C103" s="91"/>
      <c r="D103" s="91"/>
      <c r="E103" s="91"/>
      <c r="F103" s="91"/>
      <c r="G103" s="91"/>
      <c r="H103" s="91"/>
    </row>
    <row r="104" spans="1:8" ht="48" x14ac:dyDescent="0.2">
      <c r="A104" s="93">
        <v>900</v>
      </c>
      <c r="B104" s="88" t="s">
        <v>377</v>
      </c>
    </row>
    <row r="105" spans="1:8" ht="32" x14ac:dyDescent="0.2">
      <c r="A105" s="200"/>
      <c r="B105" s="88" t="s">
        <v>378</v>
      </c>
    </row>
    <row r="106" spans="1:8" ht="16" x14ac:dyDescent="0.2">
      <c r="A106" s="200">
        <v>910</v>
      </c>
      <c r="B106" s="88" t="s">
        <v>379</v>
      </c>
    </row>
    <row r="107" spans="1:8" ht="17" thickBot="1" x14ac:dyDescent="0.25">
      <c r="A107" s="201">
        <v>920</v>
      </c>
      <c r="B107" s="114" t="s">
        <v>380</v>
      </c>
    </row>
    <row r="108" spans="1:8" s="92" customFormat="1" ht="7" customHeight="1" x14ac:dyDescent="0.2">
      <c r="A108" s="89"/>
      <c r="B108" s="90"/>
      <c r="C108" s="91"/>
      <c r="D108" s="91"/>
      <c r="E108" s="91"/>
      <c r="F108" s="91"/>
      <c r="G108" s="91"/>
      <c r="H108" s="91"/>
    </row>
    <row r="109" spans="1:8" ht="33" thickBot="1" x14ac:dyDescent="0.25">
      <c r="A109" s="202" t="s">
        <v>313</v>
      </c>
      <c r="B109" s="114" t="s">
        <v>381</v>
      </c>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2.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3.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Tristian Gee</cp:lastModifiedBy>
  <dcterms:created xsi:type="dcterms:W3CDTF">2025-04-29T19:55:16Z</dcterms:created>
  <dcterms:modified xsi:type="dcterms:W3CDTF">2025-10-10T16:55:31Z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