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tter\Documents\Board Meetings 2025\August 2025\"/>
    </mc:Choice>
  </mc:AlternateContent>
  <xr:revisionPtr revIDLastSave="0" documentId="8_{E1F305CC-3901-4045-87A4-E6D8C98F4188}" xr6:coauthVersionLast="47" xr6:coauthVersionMax="47" xr10:uidLastSave="{00000000-0000-0000-0000-000000000000}"/>
  <bookViews>
    <workbookView xWindow="4290" yWindow="1650" windowWidth="23010" windowHeight="12210" xr2:uid="{0C254B68-76CC-4F19-B2D6-616353CBADCB}"/>
  </bookViews>
  <sheets>
    <sheet name="#278 " sheetId="4" r:id="rId1"/>
    <sheet name="#287 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H6" i="11"/>
  <c r="F6" i="11"/>
  <c r="E6" i="11"/>
  <c r="D6" i="11"/>
  <c r="C6" i="11"/>
  <c r="B6" i="11"/>
  <c r="H6" i="4" l="1"/>
  <c r="F6" i="4" l="1"/>
  <c r="E6" i="4"/>
  <c r="D6" i="4"/>
  <c r="C6" i="4"/>
  <c r="B6" i="4"/>
  <c r="B16" i="4" l="1"/>
  <c r="B9" i="11"/>
  <c r="B14" i="11"/>
  <c r="B16" i="11" l="1"/>
  <c r="B8" i="11"/>
</calcChain>
</file>

<file path=xl/sharedStrings.xml><?xml version="1.0" encoding="utf-8"?>
<sst xmlns="http://schemas.openxmlformats.org/spreadsheetml/2006/main" count="41" uniqueCount="23">
  <si>
    <t>Report Month</t>
  </si>
  <si>
    <t>Employee Contributions</t>
  </si>
  <si>
    <t>Employer Paid Plan</t>
  </si>
  <si>
    <t>Total Wages</t>
  </si>
  <si>
    <t>Total unallocated funds</t>
  </si>
  <si>
    <t>unallocated funds/Deposits:</t>
  </si>
  <si>
    <t>Total estimated amount due:</t>
  </si>
  <si>
    <t>Data File Received</t>
  </si>
  <si>
    <t>Yes</t>
  </si>
  <si>
    <t>Total Contributions Due</t>
  </si>
  <si>
    <t>Employer Contribution</t>
  </si>
  <si>
    <t>Est Penalty</t>
  </si>
  <si>
    <t>TOTALS</t>
  </si>
  <si>
    <t>NV Prep Charter # 278</t>
  </si>
  <si>
    <t xml:space="preserve">Estimated Contributions Due </t>
  </si>
  <si>
    <t xml:space="preserve">Estimated Penalties </t>
  </si>
  <si>
    <t>Sage Collegiate Charter School # 287</t>
  </si>
  <si>
    <t>05/2025</t>
  </si>
  <si>
    <t>06/2025</t>
  </si>
  <si>
    <t>Estimated Contributions Due $109,425.14</t>
  </si>
  <si>
    <t>Estimated Penalties $746.76</t>
  </si>
  <si>
    <t>Outstanding PERS Contribution Reports as of 8/1/2025</t>
  </si>
  <si>
    <t>7/29/20258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</si>
</sst>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 tint="0.499984740745262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5" fillId="0" borderId="0" xfId="0" applyFont="1"/>
    <xf numFmtId="0" fontId="1" fillId="3" borderId="0" xfId="0" applyFont="1" applyFill="1"/>
    <xf numFmtId="49" fontId="3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/>
    <xf numFmtId="49" fontId="0" fillId="2" borderId="2" xfId="0" applyNumberFormat="1" applyFill="1" applyBorder="1"/>
    <xf numFmtId="164" fontId="0" fillId="2" borderId="2" xfId="0" applyNumberFormat="1" applyFill="1" applyBorder="1"/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3" borderId="2" xfId="0" applyNumberFormat="1" applyFont="1" applyFill="1" applyBorder="1"/>
    <xf numFmtId="8" fontId="1" fillId="3" borderId="0" xfId="0" applyNumberFormat="1" applyFont="1" applyFill="1"/>
    <xf numFmtId="165" fontId="5" fillId="0" borderId="3" xfId="0" applyNumberFormat="1" applyFont="1" applyBorder="1" applyAlignment="1">
      <alignment horizontal="left"/>
    </xf>
    <xf numFmtId="4" fontId="5" fillId="2" borderId="5" xfId="1" applyNumberFormat="1" applyFont="1" applyFill="1" applyBorder="1"/>
    <xf numFmtId="0" fontId="0" fillId="0" borderId="4" xfId="0" applyBorder="1"/>
    <xf numFmtId="49" fontId="1" fillId="2" borderId="6" xfId="0" applyNumberFormat="1" applyFont="1" applyFill="1" applyBorder="1"/>
    <xf numFmtId="165" fontId="5" fillId="0" borderId="6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8" fontId="0" fillId="0" borderId="13" xfId="0" applyNumberFormat="1" applyBorder="1"/>
    <xf numFmtId="0" fontId="0" fillId="0" borderId="14" xfId="0" applyBorder="1"/>
    <xf numFmtId="0" fontId="0" fillId="0" borderId="16" xfId="0" applyBorder="1"/>
    <xf numFmtId="164" fontId="0" fillId="0" borderId="0" xfId="0" applyNumberFormat="1"/>
    <xf numFmtId="164" fontId="5" fillId="0" borderId="4" xfId="1" applyNumberFormat="1" applyFont="1" applyBorder="1"/>
    <xf numFmtId="164" fontId="5" fillId="2" borderId="5" xfId="1" applyNumberFormat="1" applyFont="1" applyFill="1" applyBorder="1"/>
    <xf numFmtId="8" fontId="0" fillId="0" borderId="2" xfId="0" applyNumberFormat="1" applyBorder="1"/>
    <xf numFmtId="8" fontId="0" fillId="0" borderId="14" xfId="0" applyNumberFormat="1" applyBorder="1"/>
    <xf numFmtId="14" fontId="0" fillId="2" borderId="15" xfId="0" applyNumberFormat="1" applyFill="1" applyBorder="1" applyAlignment="1">
      <alignment horizontal="left"/>
    </xf>
    <xf numFmtId="8" fontId="0" fillId="0" borderId="0" xfId="0" applyNumberFormat="1"/>
    <xf numFmtId="49" fontId="2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3">
    <cellStyle name="Comma" xfId="1" builtinId="3"/>
    <cellStyle name="Comma 2" xfId="2" xr:uid="{12691A6D-3689-416A-8567-FF54A2CF4B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3628-194B-4E6A-9ED6-B8AC6B2975F3}">
  <sheetPr>
    <tabColor rgb="FF92D050"/>
  </sheetPr>
  <dimension ref="A1:CF16"/>
  <sheetViews>
    <sheetView tabSelected="1" workbookViewId="0">
      <selection activeCell="E18" sqref="E18"/>
    </sheetView>
  </sheetViews>
  <sheetFormatPr defaultRowHeight="15" x14ac:dyDescent="0.25"/>
  <cols>
    <col min="1" max="1" width="52.28515625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4" ht="23.25" x14ac:dyDescent="0.35">
      <c r="A1" s="34" t="s">
        <v>13</v>
      </c>
      <c r="B1" s="35"/>
      <c r="C1" s="35"/>
      <c r="D1" s="35"/>
      <c r="E1" s="35"/>
      <c r="F1" s="35"/>
      <c r="G1" s="35"/>
      <c r="H1" s="35"/>
    </row>
    <row r="2" spans="1:84" ht="23.25" x14ac:dyDescent="0.35">
      <c r="A2" s="34" t="s">
        <v>21</v>
      </c>
      <c r="B2" s="35"/>
      <c r="C2" s="35"/>
      <c r="D2" s="35"/>
      <c r="E2" s="35"/>
      <c r="F2" s="35"/>
      <c r="G2" s="35"/>
      <c r="H2" s="35"/>
    </row>
    <row r="3" spans="1:84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4" s="1" customFormat="1" x14ac:dyDescent="0.25">
      <c r="A4" s="7" t="s">
        <v>17</v>
      </c>
      <c r="B4" s="8">
        <v>3157.12</v>
      </c>
      <c r="C4" s="8">
        <v>3157.12</v>
      </c>
      <c r="D4" s="8">
        <v>47686.45</v>
      </c>
      <c r="E4" s="8">
        <v>54000.69</v>
      </c>
      <c r="F4" s="8">
        <v>160388.28</v>
      </c>
      <c r="G4" s="5" t="s">
        <v>8</v>
      </c>
      <c r="H4" s="8">
        <v>552.00705333333337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s="1" customFormat="1" x14ac:dyDescent="0.25">
      <c r="A5" s="7" t="s">
        <v>18</v>
      </c>
      <c r="B5" s="8">
        <v>3157.12</v>
      </c>
      <c r="C5" s="8">
        <v>3157.12</v>
      </c>
      <c r="D5" s="8">
        <v>49110.21</v>
      </c>
      <c r="E5" s="8">
        <v>55424.45</v>
      </c>
      <c r="F5" s="8">
        <v>164638.28</v>
      </c>
      <c r="G5" s="5" t="s">
        <v>8</v>
      </c>
      <c r="H5" s="8">
        <v>194.75535902777776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ht="13.5" customHeight="1" x14ac:dyDescent="0.25">
      <c r="A6" s="9" t="s">
        <v>12</v>
      </c>
      <c r="B6" s="10">
        <f>SUM(B4:B5)</f>
        <v>6314.24</v>
      </c>
      <c r="C6" s="10">
        <f>SUM(C4:C5)</f>
        <v>6314.24</v>
      </c>
      <c r="D6" s="10">
        <f>SUM(D4:D5)</f>
        <v>96796.66</v>
      </c>
      <c r="E6" s="11">
        <f>SUM(E4:E5)</f>
        <v>109425.14</v>
      </c>
      <c r="F6" s="10">
        <f>SUM(F4:F5)</f>
        <v>325026.56</v>
      </c>
      <c r="G6" s="6"/>
      <c r="H6" s="11">
        <f>SUM(H4:H5)</f>
        <v>746.76241236111116</v>
      </c>
    </row>
    <row r="7" spans="1:84" x14ac:dyDescent="0.25">
      <c r="A7" s="26"/>
    </row>
    <row r="8" spans="1:84" x14ac:dyDescent="0.25">
      <c r="A8" s="21" t="s">
        <v>19</v>
      </c>
    </row>
    <row r="9" spans="1:84" x14ac:dyDescent="0.25">
      <c r="A9" s="20" t="s">
        <v>20</v>
      </c>
    </row>
    <row r="10" spans="1:84" x14ac:dyDescent="0.25">
      <c r="B10" s="31"/>
    </row>
    <row r="11" spans="1:84" x14ac:dyDescent="0.25">
      <c r="A11" s="23" t="s">
        <v>5</v>
      </c>
      <c r="B11" s="22"/>
    </row>
    <row r="12" spans="1:84" x14ac:dyDescent="0.25">
      <c r="A12" s="32">
        <v>45849</v>
      </c>
      <c r="B12" s="33">
        <v>5070.7</v>
      </c>
    </row>
    <row r="13" spans="1:84" x14ac:dyDescent="0.25">
      <c r="A13" s="32">
        <v>45852</v>
      </c>
      <c r="B13" s="33">
        <v>22382.77</v>
      </c>
    </row>
    <row r="14" spans="1:84" x14ac:dyDescent="0.25">
      <c r="A14" s="32" t="s">
        <v>4</v>
      </c>
      <c r="B14" s="24">
        <f>SUM(B12:B13)</f>
        <v>27453.47</v>
      </c>
    </row>
    <row r="15" spans="1:84" x14ac:dyDescent="0.25">
      <c r="A15" s="25"/>
      <c r="B15" s="31"/>
    </row>
    <row r="16" spans="1:84" x14ac:dyDescent="0.25">
      <c r="A16" s="3" t="s">
        <v>6</v>
      </c>
      <c r="B16" s="12">
        <f>E6+H6-B14</f>
        <v>82718.432412361115</v>
      </c>
      <c r="C16" s="22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14C8-0972-4ED7-8607-57D3F4642A08}">
  <sheetPr>
    <tabColor rgb="FF92D050"/>
  </sheetPr>
  <dimension ref="A1:H16"/>
  <sheetViews>
    <sheetView workbookViewId="0">
      <selection activeCell="D18" sqref="D18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4" t="s">
        <v>16</v>
      </c>
      <c r="B1" s="35"/>
      <c r="C1" s="35"/>
      <c r="D1" s="35"/>
      <c r="E1" s="35"/>
      <c r="F1" s="35"/>
      <c r="G1" s="35"/>
      <c r="H1" s="35"/>
    </row>
    <row r="2" spans="1:8" ht="23.25" x14ac:dyDescent="0.35">
      <c r="A2" s="34" t="s">
        <v>21</v>
      </c>
      <c r="B2" s="35"/>
      <c r="C2" s="35"/>
      <c r="D2" s="35"/>
      <c r="E2" s="35"/>
      <c r="F2" s="35"/>
      <c r="G2" s="35"/>
      <c r="H2" s="35"/>
    </row>
    <row r="3" spans="1:8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" x14ac:dyDescent="0.25">
      <c r="A4" s="7" t="s">
        <v>17</v>
      </c>
      <c r="B4" s="8">
        <v>2971.33</v>
      </c>
      <c r="C4" s="8">
        <v>2971.33</v>
      </c>
      <c r="D4" s="30">
        <v>26051.81</v>
      </c>
      <c r="E4" s="30">
        <v>31994.47</v>
      </c>
      <c r="F4" s="8">
        <v>94745.61</v>
      </c>
      <c r="G4" s="5" t="s">
        <v>8</v>
      </c>
      <c r="H4" s="8">
        <v>327.05458222222217</v>
      </c>
    </row>
    <row r="5" spans="1:8" x14ac:dyDescent="0.25">
      <c r="A5" s="7" t="s">
        <v>18</v>
      </c>
      <c r="B5" s="8">
        <v>2115.58</v>
      </c>
      <c r="C5" s="8">
        <v>2115.58</v>
      </c>
      <c r="D5" s="30">
        <v>25008.44</v>
      </c>
      <c r="E5" s="30">
        <v>29239.599999999999</v>
      </c>
      <c r="F5" s="8">
        <v>86741.05</v>
      </c>
      <c r="G5" s="5" t="s">
        <v>8</v>
      </c>
      <c r="H5" s="8">
        <v>102.74470555555554</v>
      </c>
    </row>
    <row r="6" spans="1:8" ht="13.5" customHeight="1" x14ac:dyDescent="0.25">
      <c r="A6" s="9" t="s">
        <v>12</v>
      </c>
      <c r="B6" s="10">
        <f>SUM(B4:B5)</f>
        <v>5086.91</v>
      </c>
      <c r="C6" s="10">
        <f>SUM(C4:C5)</f>
        <v>5086.91</v>
      </c>
      <c r="D6" s="10">
        <f>SUM(D4:D5)</f>
        <v>51060.25</v>
      </c>
      <c r="E6" s="11">
        <f>SUM(E4:E5)</f>
        <v>61234.07</v>
      </c>
      <c r="F6" s="10">
        <f>SUM(F4:F5)</f>
        <v>181486.66</v>
      </c>
      <c r="G6" s="6"/>
      <c r="H6" s="11">
        <f>SUM(H4:H5)</f>
        <v>429.79928777777769</v>
      </c>
    </row>
    <row r="7" spans="1:8" x14ac:dyDescent="0.25">
      <c r="H7" s="27"/>
    </row>
    <row r="8" spans="1:8" x14ac:dyDescent="0.25">
      <c r="A8" t="s">
        <v>14</v>
      </c>
      <c r="B8" s="27">
        <f>E6</f>
        <v>61234.07</v>
      </c>
    </row>
    <row r="9" spans="1:8" x14ac:dyDescent="0.25">
      <c r="A9" t="s">
        <v>15</v>
      </c>
      <c r="B9" s="27">
        <f>H6</f>
        <v>429.79928777777769</v>
      </c>
    </row>
    <row r="10" spans="1:8" x14ac:dyDescent="0.25">
      <c r="B10" s="27"/>
    </row>
    <row r="11" spans="1:8" x14ac:dyDescent="0.25">
      <c r="A11" s="16" t="s">
        <v>5</v>
      </c>
      <c r="B11" s="15"/>
    </row>
    <row r="12" spans="1:8" ht="15.75" x14ac:dyDescent="0.25">
      <c r="A12" s="17" t="s">
        <v>22</v>
      </c>
      <c r="B12" s="28">
        <v>4182.6899999999996</v>
      </c>
      <c r="C12" s="2"/>
    </row>
    <row r="13" spans="1:8" ht="15.75" x14ac:dyDescent="0.25">
      <c r="A13" s="13"/>
      <c r="B13" s="28"/>
      <c r="C13" s="2"/>
    </row>
    <row r="14" spans="1:8" ht="15.75" x14ac:dyDescent="0.25">
      <c r="A14" s="14" t="s">
        <v>4</v>
      </c>
      <c r="B14" s="29">
        <f>SUM(B12:B13)</f>
        <v>4182.6899999999996</v>
      </c>
    </row>
    <row r="15" spans="1:8" ht="15.75" x14ac:dyDescent="0.25">
      <c r="A15" s="14"/>
      <c r="B15" s="14"/>
      <c r="C15" s="18"/>
    </row>
    <row r="16" spans="1:8" x14ac:dyDescent="0.25">
      <c r="A16" s="3" t="s">
        <v>6</v>
      </c>
      <c r="B16" s="12">
        <f>E6+H6-B10-B14</f>
        <v>57481.179287777777</v>
      </c>
      <c r="C16" s="19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  <_ip_UnifiedCompliancePolicyProperties xmlns="http://schemas.microsoft.com/sharepoint/v3" xsi:nil="true"/>
    <DateTimeMod xmlns="edb173ee-3fb8-4f75-bf43-79a22ca96f2e" xsi:nil="true"/>
    <Dateandtime xmlns="edb173ee-3fb8-4f75-bf43-79a22ca96f2e" xsi:nil="true"/>
    <NOC_x002d_FIP xmlns="edb173ee-3fb8-4f75-bf43-79a22ca96f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8" ma:contentTypeDescription="Create a new document." ma:contentTypeScope="" ma:versionID="06741e460f85220bfd3ec1247d3de744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54eaaf796b0db1ec07c5955adc1ca781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Dateandtime" minOccurs="0"/>
                <xsd:element ref="ns2:NOC_x002d_FIP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DateTimeMo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Dateandtime" ma:index="2" nillable="true" ma:displayName="Date and time" ma:format="DateTime" ma:internalName="Dateandtime" ma:readOnly="false">
      <xsd:simpleType>
        <xsd:restriction base="dms:DateTime"/>
      </xsd:simpleType>
    </xsd:element>
    <xsd:element name="NOC_x002d_FIP" ma:index="4" nillable="true" ma:displayName="NOC-FIP" ma:description="School received or is continuing under a Notice Of Concern (NOC) or is required to submit a Financial Improvement Plan (FIP)" ma:format="Dropdown" ma:internalName="NOC_x002d_FIP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" ma:index="30" nillable="true" ma:displayName="Date &amp; Time Mod" ma:format="DateTime" ma:hidden="true" ma:internalName="DateTimeMo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51d1bbaf-8935-41e2-b6d1-001bd16c079b}" ma:internalName="TaxCatchAll" ma:readOnly="false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3E051-6CF5-4BFF-9CD4-E27B4E5AB4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db173ee-3fb8-4f75-bf43-79a22ca96f2e"/>
    <ds:schemaRef ds:uri="9224003f-e6e7-470a-941a-44de56618887"/>
  </ds:schemaRefs>
</ds:datastoreItem>
</file>

<file path=customXml/itemProps2.xml><?xml version="1.0" encoding="utf-8"?>
<ds:datastoreItem xmlns:ds="http://schemas.openxmlformats.org/officeDocument/2006/customXml" ds:itemID="{6D7FB2FE-710C-477C-8F2F-071FC64DCE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FA832E-17B4-4FE4-BBDE-A087B1438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#278 </vt:lpstr>
      <vt:lpstr>#287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Charyl Lacombe</dc:creator>
  <cp:lastModifiedBy>Teresa Potter</cp:lastModifiedBy>
  <dcterms:created xsi:type="dcterms:W3CDTF">2022-07-06T18:24:12Z</dcterms:created>
  <dcterms:modified xsi:type="dcterms:W3CDTF">2025-08-12T17:48:05Z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</Properties>
</file>