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July 2025\"/>
    </mc:Choice>
  </mc:AlternateContent>
  <xr:revisionPtr revIDLastSave="0" documentId="8_{542DCFE0-6D30-4A40-9659-56BC4163ECA6}" xr6:coauthVersionLast="47" xr6:coauthVersionMax="47" xr10:uidLastSave="{00000000-0000-0000-0000-000000000000}"/>
  <bookViews>
    <workbookView xWindow="22932" yWindow="-108" windowWidth="23256" windowHeight="12456" activeTab="2" xr2:uid="{0C254B68-76CC-4F19-B2D6-616353CBADCB}"/>
  </bookViews>
  <sheets>
    <sheet name="#278 " sheetId="4" r:id="rId1"/>
    <sheet name="#269" sheetId="13" r:id="rId2"/>
    <sheet name="#287 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1" l="1"/>
  <c r="F7" i="11"/>
  <c r="E7" i="11"/>
  <c r="D7" i="11"/>
  <c r="C7" i="11"/>
  <c r="B7" i="11"/>
  <c r="B18" i="13"/>
  <c r="D6" i="13"/>
  <c r="F6" i="13"/>
  <c r="E6" i="13"/>
  <c r="B16" i="13"/>
  <c r="E5" i="13"/>
  <c r="H7" i="4"/>
  <c r="F7" i="4" l="1"/>
  <c r="E7" i="4"/>
  <c r="D7" i="4"/>
  <c r="C7" i="4"/>
  <c r="B7" i="4"/>
  <c r="B14" i="4"/>
  <c r="H6" i="13"/>
  <c r="B8" i="13" l="1"/>
  <c r="C6" i="13"/>
  <c r="B6" i="13"/>
  <c r="B16" i="4" l="1"/>
  <c r="B10" i="11"/>
  <c r="B15" i="11"/>
  <c r="B17" i="11" l="1"/>
  <c r="B9" i="11"/>
</calcChain>
</file>

<file path=xl/sharedStrings.xml><?xml version="1.0" encoding="utf-8"?>
<sst xmlns="http://schemas.openxmlformats.org/spreadsheetml/2006/main" count="66" uniqueCount="28">
  <si>
    <t>Report Month</t>
  </si>
  <si>
    <t>Employee Contributions</t>
  </si>
  <si>
    <t>Employer Paid Plan</t>
  </si>
  <si>
    <t>Total Wages</t>
  </si>
  <si>
    <t>Total unallocated funds</t>
  </si>
  <si>
    <t>unallocated funds/Deposits:</t>
  </si>
  <si>
    <t>Total estimated amount due:</t>
  </si>
  <si>
    <t>Data File Received</t>
  </si>
  <si>
    <t>Yes</t>
  </si>
  <si>
    <t>Total Contributions Due</t>
  </si>
  <si>
    <t>Employer Contribution</t>
  </si>
  <si>
    <t>Est Penalty</t>
  </si>
  <si>
    <t>TOTALS</t>
  </si>
  <si>
    <t>NV Prep Charter # 278</t>
  </si>
  <si>
    <t xml:space="preserve">Estimated Contributions Due </t>
  </si>
  <si>
    <t xml:space="preserve">Estimated Penalties </t>
  </si>
  <si>
    <t>No</t>
  </si>
  <si>
    <t>Sage Collegiate Charter School # 287</t>
  </si>
  <si>
    <t>03/2025</t>
  </si>
  <si>
    <t>Equipo Academy #269</t>
  </si>
  <si>
    <t>04/2025</t>
  </si>
  <si>
    <t>Assessed Penalties 6/2023-1/2025</t>
  </si>
  <si>
    <t>Estimated Penalies 3/2025-4/2025</t>
  </si>
  <si>
    <t>Overpayment History</t>
  </si>
  <si>
    <t>Outstanding PERS Contribution Reports as of 7/1/2025</t>
  </si>
  <si>
    <t>05/2025</t>
  </si>
  <si>
    <t>Estimated Contributions Due $167,641.65</t>
  </si>
  <si>
    <t>Estimated Penalties $1,757.28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</si>
</sst>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8" fontId="0" fillId="0" borderId="13" xfId="0" applyNumberFormat="1" applyBorder="1"/>
    <xf numFmtId="0" fontId="0" fillId="0" borderId="14" xfId="0" applyBorder="1"/>
    <xf numFmtId="0" fontId="0" fillId="0" borderId="16" xfId="0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8" fontId="0" fillId="0" borderId="2" xfId="0" applyNumberFormat="1" applyBorder="1"/>
    <xf numFmtId="8" fontId="0" fillId="0" borderId="14" xfId="0" applyNumberFormat="1" applyBorder="1"/>
    <xf numFmtId="14" fontId="0" fillId="2" borderId="15" xfId="0" applyNumberFormat="1" applyFill="1" applyBorder="1" applyAlignment="1">
      <alignment horizontal="left"/>
    </xf>
    <xf numFmtId="8" fontId="0" fillId="0" borderId="0" xfId="0" applyNumberFormat="1"/>
    <xf numFmtId="49" fontId="0" fillId="2" borderId="3" xfId="0" applyNumberFormat="1" applyFill="1" applyBorder="1"/>
    <xf numFmtId="165" fontId="5" fillId="0" borderId="0" xfId="0" applyNumberFormat="1" applyFont="1" applyAlignment="1">
      <alignment horizontal="left"/>
    </xf>
    <xf numFmtId="164" fontId="5" fillId="0" borderId="5" xfId="1" applyNumberFormat="1" applyFont="1" applyBorder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</sheetPr>
  <dimension ref="A1:CF16"/>
  <sheetViews>
    <sheetView workbookViewId="0">
      <selection activeCell="A25" sqref="A25"/>
    </sheetView>
  </sheetViews>
  <sheetFormatPr defaultRowHeight="15" x14ac:dyDescent="0.25"/>
  <cols>
    <col min="1" max="1" width="52.28515625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7" t="s">
        <v>13</v>
      </c>
      <c r="B1" s="38"/>
      <c r="C1" s="38"/>
      <c r="D1" s="38"/>
      <c r="E1" s="38"/>
      <c r="F1" s="38"/>
      <c r="G1" s="38"/>
      <c r="H1" s="38"/>
    </row>
    <row r="2" spans="1:84" ht="23.25" x14ac:dyDescent="0.35">
      <c r="A2" s="37" t="s">
        <v>24</v>
      </c>
      <c r="B2" s="38"/>
      <c r="C2" s="38"/>
      <c r="D2" s="38"/>
      <c r="E2" s="38"/>
      <c r="F2" s="38"/>
      <c r="G2" s="38"/>
      <c r="H2" s="38"/>
    </row>
    <row r="3" spans="1:84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4" s="1" customFormat="1" x14ac:dyDescent="0.25">
      <c r="A4" s="7" t="s">
        <v>18</v>
      </c>
      <c r="B4" s="8">
        <v>3157.12</v>
      </c>
      <c r="C4" s="8">
        <v>3157.12</v>
      </c>
      <c r="D4" s="8">
        <v>51664.59</v>
      </c>
      <c r="E4" s="8">
        <v>57978.83</v>
      </c>
      <c r="F4" s="8">
        <v>172263.28</v>
      </c>
      <c r="G4" s="5" t="s">
        <v>8</v>
      </c>
      <c r="H4" s="8">
        <v>1000.1348174999999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20</v>
      </c>
      <c r="B5" s="8">
        <v>3157.12</v>
      </c>
      <c r="C5" s="8">
        <v>3157.12</v>
      </c>
      <c r="D5" s="8">
        <v>49110.22</v>
      </c>
      <c r="E5" s="8">
        <v>55424.46</v>
      </c>
      <c r="F5" s="8">
        <v>164638.28</v>
      </c>
      <c r="G5" s="5" t="s">
        <v>8</v>
      </c>
      <c r="H5" s="8">
        <v>566.56114666666656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1" customFormat="1" x14ac:dyDescent="0.25">
      <c r="A6" s="7" t="s">
        <v>25</v>
      </c>
      <c r="B6" s="8">
        <v>1400</v>
      </c>
      <c r="C6" s="8">
        <v>1400</v>
      </c>
      <c r="D6" s="8">
        <v>51438.36</v>
      </c>
      <c r="E6" s="8">
        <v>54238.36</v>
      </c>
      <c r="F6" s="8">
        <v>168047.2</v>
      </c>
      <c r="G6" s="5" t="s">
        <v>16</v>
      </c>
      <c r="H6" s="8">
        <v>190.58757055555557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ht="13.5" customHeight="1" x14ac:dyDescent="0.25">
      <c r="A7" s="9" t="s">
        <v>12</v>
      </c>
      <c r="B7" s="10">
        <f>SUM(B4:B6)</f>
        <v>7714.24</v>
      </c>
      <c r="C7" s="10">
        <f>SUM(C4:C6)</f>
        <v>7714.24</v>
      </c>
      <c r="D7" s="10">
        <f>SUM(D4:D6)</f>
        <v>152213.16999999998</v>
      </c>
      <c r="E7" s="11">
        <f>SUM(E4:E6)</f>
        <v>167641.65000000002</v>
      </c>
      <c r="F7" s="10">
        <f>SUM(F4:F6)</f>
        <v>504948.76</v>
      </c>
      <c r="G7" s="6"/>
      <c r="H7" s="11">
        <f>SUM(H4:H6)</f>
        <v>1757.2835347222222</v>
      </c>
    </row>
    <row r="8" spans="1:84" x14ac:dyDescent="0.25">
      <c r="A8" s="26"/>
    </row>
    <row r="9" spans="1:84" x14ac:dyDescent="0.25">
      <c r="A9" s="21" t="s">
        <v>26</v>
      </c>
    </row>
    <row r="10" spans="1:84" x14ac:dyDescent="0.25">
      <c r="A10" s="20" t="s">
        <v>27</v>
      </c>
    </row>
    <row r="11" spans="1:84" x14ac:dyDescent="0.25">
      <c r="B11" s="31"/>
    </row>
    <row r="12" spans="1:84" x14ac:dyDescent="0.25">
      <c r="A12" s="23" t="s">
        <v>5</v>
      </c>
      <c r="B12" s="22"/>
    </row>
    <row r="13" spans="1:84" x14ac:dyDescent="0.25">
      <c r="A13" s="32">
        <v>45818</v>
      </c>
      <c r="B13" s="33">
        <v>44401.83</v>
      </c>
    </row>
    <row r="14" spans="1:84" x14ac:dyDescent="0.25">
      <c r="A14" s="32" t="s">
        <v>4</v>
      </c>
      <c r="B14" s="24">
        <f>SUM(B13:B13)</f>
        <v>44401.83</v>
      </c>
    </row>
    <row r="15" spans="1:84" x14ac:dyDescent="0.25">
      <c r="A15" s="25"/>
      <c r="B15" s="31"/>
    </row>
    <row r="16" spans="1:84" x14ac:dyDescent="0.25">
      <c r="A16" s="3" t="s">
        <v>6</v>
      </c>
      <c r="B16" s="12">
        <f>E7+H7-B14</f>
        <v>124997.10353472225</v>
      </c>
      <c r="C16" s="22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30DF-4D12-453A-AF0C-4CF898D6E5E6}">
  <sheetPr>
    <tabColor rgb="FF92D050"/>
  </sheetPr>
  <dimension ref="A1:H19"/>
  <sheetViews>
    <sheetView workbookViewId="0">
      <selection activeCell="C28" sqref="C28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7" t="s">
        <v>19</v>
      </c>
      <c r="B1" s="38"/>
      <c r="C1" s="38"/>
      <c r="D1" s="38"/>
      <c r="E1" s="38"/>
      <c r="F1" s="38"/>
      <c r="G1" s="38"/>
      <c r="H1" s="38"/>
    </row>
    <row r="2" spans="1:8" ht="23.25" x14ac:dyDescent="0.35">
      <c r="A2" s="37" t="s">
        <v>24</v>
      </c>
      <c r="B2" s="38"/>
      <c r="C2" s="38"/>
      <c r="D2" s="38"/>
      <c r="E2" s="38"/>
      <c r="F2" s="38"/>
      <c r="G2" s="38"/>
      <c r="H2" s="38"/>
    </row>
    <row r="3" spans="1:8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" x14ac:dyDescent="0.25">
      <c r="A4" s="7" t="s">
        <v>20</v>
      </c>
      <c r="B4" s="8">
        <v>0</v>
      </c>
      <c r="C4" s="8">
        <v>0</v>
      </c>
      <c r="D4" s="30">
        <v>114044.58</v>
      </c>
      <c r="E4" s="30">
        <v>114044.58</v>
      </c>
      <c r="F4" s="8">
        <v>340431.62</v>
      </c>
      <c r="G4" s="5" t="s">
        <v>8</v>
      </c>
      <c r="H4" s="8">
        <v>1165.7890399999999</v>
      </c>
    </row>
    <row r="5" spans="1:8" x14ac:dyDescent="0.25">
      <c r="A5" s="7" t="s">
        <v>25</v>
      </c>
      <c r="B5" s="8">
        <v>0</v>
      </c>
      <c r="C5" s="8">
        <v>0</v>
      </c>
      <c r="D5" s="30">
        <v>116631.71</v>
      </c>
      <c r="E5" s="30">
        <f>D5</f>
        <v>116631.71</v>
      </c>
      <c r="F5" s="8">
        <v>348154.44</v>
      </c>
      <c r="G5" s="5" t="s">
        <v>8</v>
      </c>
      <c r="H5" s="8">
        <v>409.83086986111113</v>
      </c>
    </row>
    <row r="6" spans="1:8" ht="13.5" customHeight="1" x14ac:dyDescent="0.25">
      <c r="A6" s="9" t="s">
        <v>12</v>
      </c>
      <c r="B6" s="10">
        <f>SUM(B4:B4)</f>
        <v>0</v>
      </c>
      <c r="C6" s="10">
        <f>SUM(C4:C4)</f>
        <v>0</v>
      </c>
      <c r="D6" s="10">
        <f>SUM(D4:D5)</f>
        <v>230676.29</v>
      </c>
      <c r="E6" s="11">
        <f>SUM(E4:E5)</f>
        <v>230676.29</v>
      </c>
      <c r="F6" s="10">
        <f>SUM(F4:F5)</f>
        <v>688586.06</v>
      </c>
      <c r="G6" s="6"/>
      <c r="H6" s="11">
        <f>SUM(H4)</f>
        <v>1165.7890399999999</v>
      </c>
    </row>
    <row r="7" spans="1:8" x14ac:dyDescent="0.25">
      <c r="H7" s="27"/>
    </row>
    <row r="8" spans="1:8" x14ac:dyDescent="0.25">
      <c r="A8" t="s">
        <v>14</v>
      </c>
      <c r="B8" s="27">
        <f>E6</f>
        <v>230676.29</v>
      </c>
    </row>
    <row r="9" spans="1:8" x14ac:dyDescent="0.25">
      <c r="A9" t="s">
        <v>21</v>
      </c>
      <c r="B9" s="27">
        <v>33776.25</v>
      </c>
    </row>
    <row r="10" spans="1:8" x14ac:dyDescent="0.25">
      <c r="A10" t="s">
        <v>22</v>
      </c>
      <c r="B10" s="27">
        <v>1165.79</v>
      </c>
    </row>
    <row r="11" spans="1:8" x14ac:dyDescent="0.25">
      <c r="A11" s="16" t="s">
        <v>5</v>
      </c>
      <c r="B11" s="15"/>
    </row>
    <row r="12" spans="1:8" ht="15.75" x14ac:dyDescent="0.25">
      <c r="A12" s="34" t="s">
        <v>23</v>
      </c>
      <c r="B12" s="28">
        <v>4114.01</v>
      </c>
    </row>
    <row r="13" spans="1:8" ht="15.75" x14ac:dyDescent="0.25">
      <c r="A13" s="13">
        <v>45798</v>
      </c>
      <c r="B13" s="28">
        <v>73891.44</v>
      </c>
      <c r="C13" s="2"/>
    </row>
    <row r="14" spans="1:8" ht="15.75" x14ac:dyDescent="0.25">
      <c r="A14" s="35">
        <v>45832</v>
      </c>
      <c r="B14" s="36">
        <v>152670.84</v>
      </c>
      <c r="C14" s="2"/>
    </row>
    <row r="15" spans="1:8" ht="15.75" x14ac:dyDescent="0.25">
      <c r="A15" s="35"/>
      <c r="B15" s="36"/>
      <c r="C15" s="2"/>
    </row>
    <row r="16" spans="1:8" ht="15.75" x14ac:dyDescent="0.25">
      <c r="A16" s="14" t="s">
        <v>4</v>
      </c>
      <c r="B16" s="29">
        <f>B12+B13+B14</f>
        <v>230676.28999999998</v>
      </c>
      <c r="C16" s="2"/>
    </row>
    <row r="17" spans="1:3" ht="15.75" x14ac:dyDescent="0.25">
      <c r="A17" s="14"/>
      <c r="B17" s="14"/>
    </row>
    <row r="18" spans="1:3" x14ac:dyDescent="0.25">
      <c r="A18" s="3" t="s">
        <v>6</v>
      </c>
      <c r="B18" s="12">
        <f>B8+B9+B10-B16</f>
        <v>34942.040000000037</v>
      </c>
      <c r="C18" s="18"/>
    </row>
    <row r="19" spans="1:3" x14ac:dyDescent="0.25">
      <c r="C19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14C8-0972-4ED7-8607-57D3F4642A08}">
  <sheetPr>
    <tabColor rgb="FF92D050"/>
  </sheetPr>
  <dimension ref="A1:H17"/>
  <sheetViews>
    <sheetView tabSelected="1" workbookViewId="0">
      <selection activeCell="B26" sqref="B26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7" t="s">
        <v>17</v>
      </c>
      <c r="B1" s="38"/>
      <c r="C1" s="38"/>
      <c r="D1" s="38"/>
      <c r="E1" s="38"/>
      <c r="F1" s="38"/>
      <c r="G1" s="38"/>
      <c r="H1" s="38"/>
    </row>
    <row r="2" spans="1:8" ht="23.25" x14ac:dyDescent="0.35">
      <c r="A2" s="37" t="s">
        <v>24</v>
      </c>
      <c r="B2" s="38"/>
      <c r="C2" s="38"/>
      <c r="D2" s="38"/>
      <c r="E2" s="38"/>
      <c r="F2" s="38"/>
      <c r="G2" s="38"/>
      <c r="H2" s="38"/>
    </row>
    <row r="3" spans="1:8" x14ac:dyDescent="0.25">
      <c r="A3" s="4" t="s">
        <v>0</v>
      </c>
      <c r="B3" s="4" t="s">
        <v>1</v>
      </c>
      <c r="C3" s="4" t="s">
        <v>10</v>
      </c>
      <c r="D3" s="4" t="s">
        <v>2</v>
      </c>
      <c r="E3" s="4" t="s">
        <v>9</v>
      </c>
      <c r="F3" s="4" t="s">
        <v>3</v>
      </c>
      <c r="G3" s="4" t="s">
        <v>7</v>
      </c>
      <c r="H3" s="4" t="s">
        <v>11</v>
      </c>
    </row>
    <row r="4" spans="1:8" x14ac:dyDescent="0.25">
      <c r="A4" s="7" t="s">
        <v>18</v>
      </c>
      <c r="B4" s="8">
        <v>5030.01</v>
      </c>
      <c r="C4" s="8">
        <v>5030.01</v>
      </c>
      <c r="D4" s="30">
        <v>24664.21</v>
      </c>
      <c r="E4" s="30">
        <v>34724.230000000003</v>
      </c>
      <c r="F4" s="8">
        <v>102367.66</v>
      </c>
      <c r="G4" s="5" t="s">
        <v>8</v>
      </c>
      <c r="H4" s="8">
        <v>598.99296750000008</v>
      </c>
    </row>
    <row r="5" spans="1:8" x14ac:dyDescent="0.25">
      <c r="A5" s="7" t="s">
        <v>20</v>
      </c>
      <c r="B5" s="8">
        <v>3995.91</v>
      </c>
      <c r="C5" s="8">
        <v>3995.91</v>
      </c>
      <c r="D5" s="30">
        <v>26230.48</v>
      </c>
      <c r="E5" s="30">
        <v>34222.300000000003</v>
      </c>
      <c r="F5" s="8">
        <v>102367.66</v>
      </c>
      <c r="G5" s="5" t="s">
        <v>8</v>
      </c>
      <c r="H5" s="8">
        <v>349.82795555555555</v>
      </c>
    </row>
    <row r="6" spans="1:8" x14ac:dyDescent="0.25">
      <c r="A6" s="7" t="s">
        <v>25</v>
      </c>
      <c r="B6" s="8">
        <v>3995.91</v>
      </c>
      <c r="C6" s="8">
        <v>3995.91</v>
      </c>
      <c r="D6" s="30">
        <v>26230.48</v>
      </c>
      <c r="E6" s="30">
        <v>34222.300000000003</v>
      </c>
      <c r="F6" s="8">
        <v>102367.66</v>
      </c>
      <c r="G6" s="5" t="s">
        <v>16</v>
      </c>
      <c r="H6" s="8">
        <v>120.25335972222221</v>
      </c>
    </row>
    <row r="7" spans="1:8" ht="13.5" customHeight="1" x14ac:dyDescent="0.25">
      <c r="A7" s="9" t="s">
        <v>12</v>
      </c>
      <c r="B7" s="10">
        <f>SUM(B4:B6)</f>
        <v>13021.83</v>
      </c>
      <c r="C7" s="10">
        <f>SUM(C4:C6)</f>
        <v>13021.83</v>
      </c>
      <c r="D7" s="10">
        <f>SUM(D4:D6)</f>
        <v>77125.17</v>
      </c>
      <c r="E7" s="11">
        <f>SUM(E4:E6)</f>
        <v>103168.83</v>
      </c>
      <c r="F7" s="10">
        <f>SUM(F4:F6)</f>
        <v>307102.98</v>
      </c>
      <c r="G7" s="6"/>
      <c r="H7" s="11">
        <f>SUM(H4:H6)</f>
        <v>1069.0742827777779</v>
      </c>
    </row>
    <row r="8" spans="1:8" x14ac:dyDescent="0.25">
      <c r="H8" s="27"/>
    </row>
    <row r="9" spans="1:8" x14ac:dyDescent="0.25">
      <c r="A9" t="s">
        <v>14</v>
      </c>
      <c r="B9" s="27">
        <f>E7</f>
        <v>103168.83</v>
      </c>
    </row>
    <row r="10" spans="1:8" x14ac:dyDescent="0.25">
      <c r="A10" t="s">
        <v>15</v>
      </c>
      <c r="B10" s="27">
        <f>H7</f>
        <v>1069.0742827777779</v>
      </c>
    </row>
    <row r="11" spans="1:8" x14ac:dyDescent="0.25">
      <c r="B11" s="27"/>
    </row>
    <row r="12" spans="1:8" x14ac:dyDescent="0.25">
      <c r="A12" s="16" t="s">
        <v>5</v>
      </c>
      <c r="B12" s="15"/>
    </row>
    <row r="13" spans="1:8" ht="15.75" x14ac:dyDescent="0.25">
      <c r="A13" s="17">
        <v>45832</v>
      </c>
      <c r="B13" s="28">
        <v>31994.47</v>
      </c>
      <c r="C13" s="2"/>
    </row>
    <row r="14" spans="1:8" ht="15.75" x14ac:dyDescent="0.25">
      <c r="A14" s="13"/>
      <c r="B14" s="28"/>
      <c r="C14" s="2"/>
    </row>
    <row r="15" spans="1:8" ht="15.75" x14ac:dyDescent="0.25">
      <c r="A15" s="14" t="s">
        <v>4</v>
      </c>
      <c r="B15" s="29">
        <f>SUM(B13:B14)</f>
        <v>31994.47</v>
      </c>
    </row>
    <row r="16" spans="1:8" ht="15.75" x14ac:dyDescent="0.25">
      <c r="A16" s="14"/>
      <c r="B16" s="14"/>
      <c r="C16" s="18"/>
    </row>
    <row r="17" spans="1:3" x14ac:dyDescent="0.25">
      <c r="A17" s="3" t="s">
        <v>6</v>
      </c>
      <c r="B17" s="12">
        <f>E7+H7-B11-B15</f>
        <v>72243.434282777773</v>
      </c>
      <c r="C17" s="19"/>
    </row>
  </sheetData>
  <mergeCells count="2">
    <mergeCell ref="A1:H1"/>
    <mergeCell ref="A2:H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8" ma:contentTypeDescription="Create a new document." ma:contentTypeScope="" ma:versionID="06741e460f85220bfd3ec1247d3de744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54eaaf796b0db1ec07c5955adc1ca781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Dateandtime" minOccurs="0"/>
                <xsd:element ref="ns2:NOC_x002d_FIP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Dateandtime" ma:index="2" nillable="true" ma:displayName="Date and time" ma:format="DateTime" ma:internalName="Dateandtime" ma:readOnly="false">
      <xsd:simpleType>
        <xsd:restriction base="dms:DateTime"/>
      </xsd:simpleType>
    </xsd:element>
    <xsd:element name="NOC_x002d_FIP" ma:index="4" nillable="true" ma:displayName="NOC-FIP" ma:description="School received or is continuing under a Notice Of Concern (NOC) or is required to submit a Financial Improvement Plan (FIP)" ma:format="Dropdown" ma:internalName="NOC_x002d_FIP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" ma:index="30" nillable="true" ma:displayName="Date &amp; Time Mod" ma:format="DateTime" ma:hidden="true" ma:internalName="DateTimeMo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51d1bbaf-8935-41e2-b6d1-001bd16c079b}" ma:internalName="TaxCatchAll" ma:readOnly="false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CC523-F720-44A9-AC4A-5BD0252AB4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customXml/itemProps2.xml><?xml version="1.0" encoding="utf-8"?>
<ds:datastoreItem xmlns:ds="http://schemas.openxmlformats.org/officeDocument/2006/customXml" ds:itemID="{51841599-3C4E-4D29-A8A2-515D819254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D1BC8D-71D6-45CC-A564-A2A916A41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#278 </vt:lpstr>
      <vt:lpstr>#269</vt:lpstr>
      <vt:lpstr>#287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Charyl Lacombe</dc:creator>
  <cp:lastModifiedBy>Teresa Potter</cp:lastModifiedBy>
  <dcterms:created xsi:type="dcterms:W3CDTF">2022-07-06T18:24:12Z</dcterms:created>
  <dcterms:modified xsi:type="dcterms:W3CDTF">2025-07-17T17:46:42Z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</Properties>
</file>