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nmawad\AppData\Local\Box\Box Edit\Documents\gnBWZoYkGU+BSdkM9M28Vg==\"/>
    </mc:Choice>
  </mc:AlternateContent>
  <xr:revisionPtr revIDLastSave="0" documentId="13_ncr:1_{CFC0EDB2-2564-4B34-89CC-BC03E52EF52A}" xr6:coauthVersionLast="47" xr6:coauthVersionMax="47" xr10:uidLastSave="{00000000-0000-0000-0000-000000000000}"/>
  <bookViews>
    <workbookView xWindow="2085" yWindow="345" windowWidth="21600" windowHeight="14145" tabRatio="932" activeTab="1" xr2:uid="{00000000-000D-0000-FFFF-FFFF00000000}"/>
  </bookViews>
  <sheets>
    <sheet name="Instructions" sheetId="65" r:id="rId1"/>
    <sheet name="Form 1 Cover" sheetId="56" r:id="rId2"/>
    <sheet name="Form 2 Enrollment - ADE" sheetId="54" r:id="rId3"/>
    <sheet name="Form 3 Revenues" sheetId="51" r:id="rId4"/>
    <sheet name="Form 4 Expenses" sheetId="48" r:id="rId5"/>
    <sheet name="Form 5 Exp Summary" sheetId="52" r:id="rId6"/>
    <sheet name="Form 6 Proprietary-Enterprise" sheetId="66" r:id="rId7"/>
    <sheet name="Form 7 Debt" sheetId="37" r:id="rId8"/>
    <sheet name="Form 8 Tuition, Transportation" sheetId="34" r:id="rId9"/>
    <sheet name="FORM 9 Fund Transfers" sheetId="33" r:id="rId10"/>
    <sheet name="FORM 10 Lobby Expense" sheetId="57" r:id="rId11"/>
    <sheet name="Form 11 Cash Flow" sheetId="67" r:id="rId12"/>
  </sheets>
  <definedNames>
    <definedName name="_xlnm.Print_Area" localSheetId="1">'Form 1 Cover'!$B$2:$K$62</definedName>
    <definedName name="_xlnm.Print_Area" localSheetId="11">'Form 11 Cash Flow'!$A$1:$P$66</definedName>
    <definedName name="_xlnm.Print_Area" localSheetId="2">'Form 2 Enrollment - ADE'!$A$1:$N$55</definedName>
    <definedName name="_xlnm.Print_Area" localSheetId="4">'Form 4 Expenses'!$A$1:$I$552</definedName>
    <definedName name="_xlnm.Print_Area" localSheetId="6">'Form 6 Proprietary-Enterprise'!$A$1:$G$96</definedName>
    <definedName name="_xlnm.Print_Area" localSheetId="7">'Form 7 Debt'!$A$1:$K$37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4" i="67" l="1"/>
  <c r="I10" i="67"/>
  <c r="I174" i="48"/>
  <c r="I173" i="48"/>
  <c r="G9" i="48" l="1"/>
  <c r="G8" i="48"/>
  <c r="G17" i="48"/>
  <c r="E55" i="52" l="1"/>
  <c r="D55" i="52"/>
  <c r="C55" i="52"/>
  <c r="D28" i="52"/>
  <c r="C28" i="52"/>
  <c r="D5" i="52"/>
  <c r="C5" i="52"/>
  <c r="I283" i="48" l="1"/>
  <c r="H283" i="48"/>
  <c r="G283" i="48"/>
  <c r="F283" i="48"/>
  <c r="E283" i="48"/>
  <c r="N45" i="54" l="1"/>
  <c r="N13" i="54" l="1"/>
  <c r="N12" i="54"/>
  <c r="J13" i="54"/>
  <c r="F13" i="54"/>
  <c r="N24" i="67" l="1"/>
  <c r="C4" i="52"/>
  <c r="C12" i="52" s="1"/>
  <c r="C22" i="52" s="1"/>
  <c r="C6" i="52"/>
  <c r="C7" i="52"/>
  <c r="C10" i="52"/>
  <c r="C11" i="52"/>
  <c r="C15" i="52"/>
  <c r="C21" i="52" s="1"/>
  <c r="C16" i="52"/>
  <c r="D4" i="52"/>
  <c r="D6" i="52"/>
  <c r="D7" i="52"/>
  <c r="D10" i="52"/>
  <c r="D11" i="52"/>
  <c r="D15" i="52"/>
  <c r="D21" i="52" s="1"/>
  <c r="D16" i="52"/>
  <c r="G28" i="48"/>
  <c r="G51" i="48"/>
  <c r="G80" i="48"/>
  <c r="G103" i="48"/>
  <c r="G137" i="48"/>
  <c r="G170" i="48"/>
  <c r="G193" i="48"/>
  <c r="G249" i="48"/>
  <c r="G306" i="48"/>
  <c r="G333" i="48"/>
  <c r="G356" i="48"/>
  <c r="G375" i="48"/>
  <c r="G383" i="48"/>
  <c r="G391" i="48"/>
  <c r="G399" i="48"/>
  <c r="G407" i="48"/>
  <c r="G427" i="48"/>
  <c r="G435" i="48"/>
  <c r="G443" i="48"/>
  <c r="G452" i="48"/>
  <c r="E16" i="52" s="1"/>
  <c r="F16" i="52" s="1"/>
  <c r="G477" i="48"/>
  <c r="G485" i="48"/>
  <c r="G493" i="48"/>
  <c r="G501" i="48"/>
  <c r="G509" i="48"/>
  <c r="G527" i="48"/>
  <c r="G535" i="48"/>
  <c r="G469" i="48"/>
  <c r="E18" i="52"/>
  <c r="F18" i="52" s="1"/>
  <c r="F8" i="52"/>
  <c r="F9" i="52"/>
  <c r="F19" i="52"/>
  <c r="F20" i="52"/>
  <c r="C27" i="52"/>
  <c r="C29" i="52"/>
  <c r="C30" i="52"/>
  <c r="C33" i="52"/>
  <c r="C34" i="52"/>
  <c r="C38" i="52"/>
  <c r="C39" i="52"/>
  <c r="D27" i="52"/>
  <c r="D29" i="52"/>
  <c r="D30" i="52"/>
  <c r="D33" i="52"/>
  <c r="D34" i="52"/>
  <c r="D38" i="52"/>
  <c r="D39" i="52"/>
  <c r="H28" i="48"/>
  <c r="H51" i="48"/>
  <c r="H80" i="48"/>
  <c r="H103" i="48"/>
  <c r="H137" i="48"/>
  <c r="H170" i="48"/>
  <c r="H193" i="48"/>
  <c r="H249" i="48"/>
  <c r="H306" i="48"/>
  <c r="H333" i="48"/>
  <c r="H356" i="48"/>
  <c r="H375" i="48"/>
  <c r="H383" i="48"/>
  <c r="H391" i="48"/>
  <c r="H399" i="48"/>
  <c r="H407" i="48"/>
  <c r="H427" i="48"/>
  <c r="H435" i="48"/>
  <c r="H443" i="48"/>
  <c r="H452" i="48"/>
  <c r="H477" i="48"/>
  <c r="H485" i="48"/>
  <c r="H493" i="48"/>
  <c r="H501" i="48"/>
  <c r="H509" i="48"/>
  <c r="H527" i="48"/>
  <c r="H535" i="48"/>
  <c r="H469" i="48"/>
  <c r="E41" i="52"/>
  <c r="F41" i="52" s="1"/>
  <c r="F31" i="52"/>
  <c r="F32" i="52"/>
  <c r="F42" i="52"/>
  <c r="F43" i="52"/>
  <c r="C54" i="52"/>
  <c r="C56" i="52"/>
  <c r="C57" i="52"/>
  <c r="C60" i="52"/>
  <c r="C61" i="52"/>
  <c r="C65" i="52"/>
  <c r="C66" i="52"/>
  <c r="D54" i="52"/>
  <c r="D56" i="52"/>
  <c r="D57" i="52"/>
  <c r="D60" i="52"/>
  <c r="D61" i="52"/>
  <c r="D65" i="52"/>
  <c r="D66" i="52"/>
  <c r="E54" i="52"/>
  <c r="F55" i="52"/>
  <c r="E56" i="52"/>
  <c r="F56" i="52" s="1"/>
  <c r="E57" i="52"/>
  <c r="E60" i="52"/>
  <c r="E61" i="52"/>
  <c r="E65" i="52"/>
  <c r="E66" i="52"/>
  <c r="I477" i="48"/>
  <c r="I485" i="48"/>
  <c r="I493" i="48"/>
  <c r="I501" i="48"/>
  <c r="I509" i="48"/>
  <c r="I527" i="48"/>
  <c r="I535" i="48"/>
  <c r="I469" i="48"/>
  <c r="E68" i="52"/>
  <c r="F68" i="52" s="1"/>
  <c r="F58" i="52"/>
  <c r="F59" i="52"/>
  <c r="F69" i="52"/>
  <c r="F70" i="52"/>
  <c r="A7" i="67"/>
  <c r="B1" i="67"/>
  <c r="M49" i="67"/>
  <c r="L49" i="67"/>
  <c r="K49" i="67"/>
  <c r="J49" i="67"/>
  <c r="I49" i="67"/>
  <c r="H49" i="67"/>
  <c r="G49" i="67"/>
  <c r="F49" i="67"/>
  <c r="E49" i="67"/>
  <c r="D49" i="67"/>
  <c r="C49" i="67"/>
  <c r="B49" i="67"/>
  <c r="B50" i="67" s="1"/>
  <c r="N48" i="67"/>
  <c r="N47" i="67"/>
  <c r="N46" i="67"/>
  <c r="N45" i="67"/>
  <c r="N44" i="67"/>
  <c r="N43" i="67"/>
  <c r="N42" i="67"/>
  <c r="N41" i="67"/>
  <c r="N40" i="67"/>
  <c r="N39" i="67"/>
  <c r="N38" i="67"/>
  <c r="N37" i="67"/>
  <c r="N36" i="67"/>
  <c r="N35" i="67"/>
  <c r="N34" i="67"/>
  <c r="M28" i="67"/>
  <c r="L28" i="67"/>
  <c r="K28" i="67"/>
  <c r="J28" i="67"/>
  <c r="I28" i="67"/>
  <c r="I53" i="67" s="1"/>
  <c r="I62" i="67" s="1"/>
  <c r="H28" i="67"/>
  <c r="G28" i="67"/>
  <c r="F28" i="67"/>
  <c r="E28" i="67"/>
  <c r="E53" i="67" s="1"/>
  <c r="E62" i="67" s="1"/>
  <c r="D28" i="67"/>
  <c r="C28" i="67"/>
  <c r="B28" i="67"/>
  <c r="B29" i="67" s="1"/>
  <c r="N27" i="67"/>
  <c r="N26" i="67"/>
  <c r="N25" i="67"/>
  <c r="N23" i="67"/>
  <c r="N22" i="67"/>
  <c r="N21" i="67"/>
  <c r="N20" i="67"/>
  <c r="N19" i="67"/>
  <c r="N18" i="67"/>
  <c r="N17" i="67"/>
  <c r="N16" i="67"/>
  <c r="N15" i="67"/>
  <c r="N14" i="67"/>
  <c r="N13" i="67"/>
  <c r="N12" i="67"/>
  <c r="N11" i="67"/>
  <c r="N10" i="67"/>
  <c r="E146" i="56"/>
  <c r="B308" i="48"/>
  <c r="I310" i="48"/>
  <c r="I308" i="48"/>
  <c r="I226" i="48"/>
  <c r="H226" i="48"/>
  <c r="G226" i="48"/>
  <c r="F226" i="48"/>
  <c r="E226" i="48"/>
  <c r="B3" i="51"/>
  <c r="A55" i="51" s="1"/>
  <c r="J7" i="54"/>
  <c r="E50" i="66"/>
  <c r="D50" i="66"/>
  <c r="F47" i="66"/>
  <c r="G200" i="48"/>
  <c r="G144" i="48"/>
  <c r="G54" i="48"/>
  <c r="G111" i="48"/>
  <c r="F76" i="51"/>
  <c r="F61" i="51"/>
  <c r="A51" i="52"/>
  <c r="I517" i="48"/>
  <c r="A24" i="52"/>
  <c r="A1" i="52"/>
  <c r="G516" i="48"/>
  <c r="G458" i="48"/>
  <c r="G416" i="48"/>
  <c r="G363" i="48"/>
  <c r="G257" i="48"/>
  <c r="B74" i="52"/>
  <c r="F76" i="52"/>
  <c r="E74" i="52"/>
  <c r="I456" i="48"/>
  <c r="I454" i="48"/>
  <c r="I411" i="48"/>
  <c r="I409" i="48"/>
  <c r="I361" i="48"/>
  <c r="I359" i="48"/>
  <c r="I254" i="48"/>
  <c r="I252" i="48"/>
  <c r="I197" i="48"/>
  <c r="I195" i="48"/>
  <c r="I141" i="48"/>
  <c r="I139" i="48"/>
  <c r="I552" i="48"/>
  <c r="I544" i="48"/>
  <c r="I513" i="48"/>
  <c r="I452" i="48"/>
  <c r="I443" i="48"/>
  <c r="I435" i="48"/>
  <c r="I427" i="48"/>
  <c r="I407" i="48"/>
  <c r="I399" i="48"/>
  <c r="I391" i="48"/>
  <c r="I383" i="48"/>
  <c r="I375" i="48"/>
  <c r="I356" i="48"/>
  <c r="I333" i="48"/>
  <c r="I306" i="48"/>
  <c r="I249" i="48"/>
  <c r="I193" i="48"/>
  <c r="I170" i="48"/>
  <c r="I137" i="48"/>
  <c r="I107" i="48"/>
  <c r="I103" i="48"/>
  <c r="I80" i="48"/>
  <c r="I51" i="48"/>
  <c r="I28" i="48"/>
  <c r="H57" i="51"/>
  <c r="H107" i="51"/>
  <c r="H98" i="51"/>
  <c r="F98" i="51"/>
  <c r="B64" i="67" s="1"/>
  <c r="H94" i="51"/>
  <c r="H74" i="51"/>
  <c r="H54" i="51"/>
  <c r="H36" i="51"/>
  <c r="E21" i="56"/>
  <c r="F535" i="48"/>
  <c r="E91" i="66"/>
  <c r="F91" i="66"/>
  <c r="G91" i="66"/>
  <c r="A94" i="66"/>
  <c r="A43" i="66"/>
  <c r="G96" i="66"/>
  <c r="F94" i="66"/>
  <c r="G86" i="66"/>
  <c r="G59" i="66"/>
  <c r="G87" i="66" s="1"/>
  <c r="G92" i="66" s="1"/>
  <c r="G67" i="66"/>
  <c r="G75" i="66"/>
  <c r="G83" i="66"/>
  <c r="F86" i="66"/>
  <c r="F59" i="66"/>
  <c r="F87" i="66" s="1"/>
  <c r="F92" i="66" s="1"/>
  <c r="F67" i="66"/>
  <c r="F75" i="66"/>
  <c r="F83" i="66"/>
  <c r="E86" i="66"/>
  <c r="E59" i="66"/>
  <c r="E67" i="66"/>
  <c r="E87" i="66" s="1"/>
  <c r="E75" i="66"/>
  <c r="E83" i="66"/>
  <c r="D91" i="66"/>
  <c r="D86" i="66"/>
  <c r="D83" i="66"/>
  <c r="D67" i="66"/>
  <c r="D59" i="66"/>
  <c r="D87" i="66" s="1"/>
  <c r="D92" i="66" s="1"/>
  <c r="D75" i="66"/>
  <c r="G45" i="66"/>
  <c r="F43" i="66"/>
  <c r="G17" i="66"/>
  <c r="G41" i="66" s="1"/>
  <c r="G21" i="66"/>
  <c r="G28" i="66"/>
  <c r="G36" i="66"/>
  <c r="G40" i="66"/>
  <c r="F17" i="66"/>
  <c r="F21" i="66"/>
  <c r="F28" i="66"/>
  <c r="F36" i="66"/>
  <c r="F40" i="66"/>
  <c r="F41" i="66"/>
  <c r="F98" i="66" s="1"/>
  <c r="E17" i="66"/>
  <c r="E21" i="66"/>
  <c r="E28" i="66"/>
  <c r="E36" i="66"/>
  <c r="E40" i="66"/>
  <c r="E41" i="66"/>
  <c r="D17" i="66"/>
  <c r="D41" i="66" s="1"/>
  <c r="D21" i="66"/>
  <c r="D28" i="66"/>
  <c r="D36" i="66"/>
  <c r="D40" i="66"/>
  <c r="A3" i="66"/>
  <c r="E8" i="66"/>
  <c r="D8" i="66"/>
  <c r="F5" i="66"/>
  <c r="E375" i="48"/>
  <c r="E383" i="48"/>
  <c r="E391" i="48"/>
  <c r="E399" i="48"/>
  <c r="E407" i="48"/>
  <c r="E427" i="48"/>
  <c r="E435" i="48"/>
  <c r="E443" i="48"/>
  <c r="E452" i="48"/>
  <c r="E477" i="48"/>
  <c r="E485" i="48"/>
  <c r="E493" i="48"/>
  <c r="E501" i="48"/>
  <c r="E509" i="48"/>
  <c r="E527" i="48"/>
  <c r="E535" i="48"/>
  <c r="E469" i="48"/>
  <c r="E28" i="48"/>
  <c r="E51" i="48"/>
  <c r="E80" i="48"/>
  <c r="E103" i="48"/>
  <c r="E137" i="48"/>
  <c r="E170" i="48"/>
  <c r="E193" i="48"/>
  <c r="E249" i="48"/>
  <c r="E306" i="48"/>
  <c r="E333" i="48"/>
  <c r="E356" i="48"/>
  <c r="F375" i="48"/>
  <c r="F383" i="48"/>
  <c r="F391" i="48"/>
  <c r="F399" i="48"/>
  <c r="F407" i="48"/>
  <c r="F427" i="48"/>
  <c r="F435" i="48"/>
  <c r="F443" i="48"/>
  <c r="F452" i="48"/>
  <c r="F477" i="48"/>
  <c r="F485" i="48"/>
  <c r="F493" i="48"/>
  <c r="F501" i="48"/>
  <c r="F509" i="48"/>
  <c r="F527" i="48"/>
  <c r="F469" i="48"/>
  <c r="F28" i="48"/>
  <c r="F51" i="48"/>
  <c r="F80" i="48"/>
  <c r="F103" i="48"/>
  <c r="F137" i="48"/>
  <c r="F170" i="48"/>
  <c r="F193" i="48"/>
  <c r="F249" i="48"/>
  <c r="F306" i="48"/>
  <c r="F333" i="48"/>
  <c r="F356" i="48"/>
  <c r="G544" i="48"/>
  <c r="F32" i="33"/>
  <c r="E32" i="33"/>
  <c r="C32" i="33"/>
  <c r="C33" i="33" s="1"/>
  <c r="B32" i="33"/>
  <c r="F19" i="33"/>
  <c r="F33" i="33" s="1"/>
  <c r="E19" i="33"/>
  <c r="C19" i="33"/>
  <c r="B19" i="33"/>
  <c r="B33" i="33"/>
  <c r="A1" i="33"/>
  <c r="G27" i="34"/>
  <c r="E27" i="34"/>
  <c r="F27" i="34"/>
  <c r="D27" i="34"/>
  <c r="E12" i="34"/>
  <c r="F12" i="34"/>
  <c r="G12" i="34"/>
  <c r="D12" i="34"/>
  <c r="B1" i="34"/>
  <c r="A2" i="37"/>
  <c r="B53" i="48"/>
  <c r="A1" i="48"/>
  <c r="D1" i="57"/>
  <c r="A3" i="33"/>
  <c r="C4" i="34"/>
  <c r="H15" i="37"/>
  <c r="F519" i="48"/>
  <c r="E519" i="48"/>
  <c r="F461" i="48"/>
  <c r="E461" i="48"/>
  <c r="F419" i="48"/>
  <c r="E419" i="48"/>
  <c r="F366" i="48"/>
  <c r="E366" i="48"/>
  <c r="F260" i="48"/>
  <c r="E260" i="48"/>
  <c r="F203" i="48"/>
  <c r="E203" i="48"/>
  <c r="F147" i="48"/>
  <c r="E147" i="48"/>
  <c r="F114" i="48"/>
  <c r="E114" i="48"/>
  <c r="F57" i="48"/>
  <c r="E57" i="48"/>
  <c r="A36" i="57"/>
  <c r="H36" i="57"/>
  <c r="A35" i="33"/>
  <c r="E35" i="33"/>
  <c r="F29" i="34"/>
  <c r="A29" i="34"/>
  <c r="A34" i="37"/>
  <c r="J34" i="37"/>
  <c r="B47" i="52"/>
  <c r="F49" i="52"/>
  <c r="E47" i="52"/>
  <c r="H544" i="48"/>
  <c r="F544" i="48"/>
  <c r="E544" i="48"/>
  <c r="K14" i="37"/>
  <c r="D32" i="37"/>
  <c r="I32" i="37"/>
  <c r="J32" i="37"/>
  <c r="K17" i="37"/>
  <c r="K32" i="37" s="1"/>
  <c r="K18" i="37"/>
  <c r="K19" i="37"/>
  <c r="K20" i="37"/>
  <c r="K21" i="37"/>
  <c r="K22" i="37"/>
  <c r="K23" i="37"/>
  <c r="K24" i="37"/>
  <c r="K25" i="37"/>
  <c r="K26" i="37"/>
  <c r="K27" i="37"/>
  <c r="K28" i="37"/>
  <c r="K29" i="37"/>
  <c r="K30" i="37"/>
  <c r="K31" i="37"/>
  <c r="I12" i="37"/>
  <c r="H32" i="37"/>
  <c r="E98" i="51"/>
  <c r="G98" i="51"/>
  <c r="D98" i="51"/>
  <c r="E94" i="51"/>
  <c r="F94" i="51"/>
  <c r="G94" i="51"/>
  <c r="D94" i="51"/>
  <c r="D36" i="51"/>
  <c r="D54" i="51"/>
  <c r="D74" i="51"/>
  <c r="E74" i="51"/>
  <c r="F74" i="51"/>
  <c r="G74" i="51"/>
  <c r="E54" i="51"/>
  <c r="F54" i="51"/>
  <c r="G54" i="51"/>
  <c r="G36" i="51"/>
  <c r="E36" i="51"/>
  <c r="F36" i="51"/>
  <c r="B550" i="48"/>
  <c r="I550" i="48"/>
  <c r="B511" i="48"/>
  <c r="I511" i="48"/>
  <c r="B454" i="48"/>
  <c r="B409" i="48"/>
  <c r="B359" i="48"/>
  <c r="B252" i="48"/>
  <c r="B195" i="48"/>
  <c r="B139" i="48"/>
  <c r="B105" i="48"/>
  <c r="I105" i="48"/>
  <c r="E64" i="51"/>
  <c r="E79" i="51" s="1"/>
  <c r="D64" i="51"/>
  <c r="D79" i="51" s="1"/>
  <c r="A104" i="51"/>
  <c r="G104" i="51"/>
  <c r="F52" i="54"/>
  <c r="N10" i="54"/>
  <c r="N20" i="54" s="1"/>
  <c r="N28" i="54" s="1"/>
  <c r="N7" i="54"/>
  <c r="J10" i="54"/>
  <c r="J12" i="54"/>
  <c r="F10" i="54"/>
  <c r="F12" i="54"/>
  <c r="G2" i="48"/>
  <c r="F2" i="51"/>
  <c r="G55" i="51"/>
  <c r="A52" i="54"/>
  <c r="F7" i="54"/>
  <c r="J40" i="57"/>
  <c r="F37" i="33"/>
  <c r="G33" i="34"/>
  <c r="K36" i="37"/>
  <c r="N54" i="54"/>
  <c r="F5" i="48"/>
  <c r="E5" i="48"/>
  <c r="E5" i="51"/>
  <c r="D5" i="51"/>
  <c r="J26" i="57"/>
  <c r="A5" i="33"/>
  <c r="B5" i="33"/>
  <c r="E5" i="33"/>
  <c r="E33" i="33" l="1"/>
  <c r="D53" i="67"/>
  <c r="D62" i="67" s="1"/>
  <c r="L53" i="67"/>
  <c r="L62" i="67" s="1"/>
  <c r="J53" i="67"/>
  <c r="J62" i="67" s="1"/>
  <c r="F53" i="67"/>
  <c r="F62" i="67" s="1"/>
  <c r="M53" i="67"/>
  <c r="M62" i="67" s="1"/>
  <c r="G53" i="67"/>
  <c r="G62" i="67" s="1"/>
  <c r="N49" i="67"/>
  <c r="B51" i="67" s="1"/>
  <c r="H53" i="67"/>
  <c r="H62" i="67" s="1"/>
  <c r="C53" i="67"/>
  <c r="C62" i="67" s="1"/>
  <c r="K53" i="67"/>
  <c r="K62" i="67" s="1"/>
  <c r="E28" i="52"/>
  <c r="F28" i="52" s="1"/>
  <c r="E5" i="52"/>
  <c r="F5" i="52" s="1"/>
  <c r="F57" i="52"/>
  <c r="E4" i="52"/>
  <c r="F4" i="52" s="1"/>
  <c r="D44" i="52"/>
  <c r="E6" i="52"/>
  <c r="F6" i="52" s="1"/>
  <c r="E33" i="52"/>
  <c r="F33" i="52" s="1"/>
  <c r="C35" i="52"/>
  <c r="C44" i="52"/>
  <c r="I444" i="48"/>
  <c r="E10" i="52"/>
  <c r="F10" i="52" s="1"/>
  <c r="D71" i="52"/>
  <c r="C71" i="52"/>
  <c r="E30" i="52"/>
  <c r="F30" i="52" s="1"/>
  <c r="H444" i="48"/>
  <c r="E38" i="52" s="1"/>
  <c r="E39" i="52"/>
  <c r="F39" i="52" s="1"/>
  <c r="E11" i="52"/>
  <c r="F11" i="52" s="1"/>
  <c r="I536" i="48"/>
  <c r="E67" i="52" s="1"/>
  <c r="F67" i="52" s="1"/>
  <c r="E62" i="52"/>
  <c r="C62" i="52"/>
  <c r="E34" i="52"/>
  <c r="F34" i="52" s="1"/>
  <c r="E29" i="52"/>
  <c r="F29" i="52" s="1"/>
  <c r="F66" i="52"/>
  <c r="F444" i="48"/>
  <c r="E444" i="48"/>
  <c r="H536" i="48"/>
  <c r="E40" i="52" s="1"/>
  <c r="F40" i="52" s="1"/>
  <c r="D12" i="52"/>
  <c r="D22" i="52" s="1"/>
  <c r="E536" i="48"/>
  <c r="F61" i="52"/>
  <c r="G536" i="48"/>
  <c r="E17" i="52" s="1"/>
  <c r="F17" i="52" s="1"/>
  <c r="G444" i="48"/>
  <c r="F536" i="48"/>
  <c r="F60" i="52"/>
  <c r="E27" i="52"/>
  <c r="D62" i="52"/>
  <c r="E101" i="51"/>
  <c r="H101" i="51"/>
  <c r="D101" i="51"/>
  <c r="G101" i="51"/>
  <c r="F101" i="51"/>
  <c r="O28" i="67" s="1"/>
  <c r="F20" i="54"/>
  <c r="F28" i="54" s="1"/>
  <c r="E98" i="66"/>
  <c r="E92" i="66"/>
  <c r="D98" i="66"/>
  <c r="G98" i="66"/>
  <c r="D35" i="52"/>
  <c r="D45" i="52" s="1"/>
  <c r="F65" i="52"/>
  <c r="E7" i="52"/>
  <c r="F7" i="52" s="1"/>
  <c r="F54" i="52"/>
  <c r="J20" i="54"/>
  <c r="J28" i="54" s="1"/>
  <c r="C50" i="67"/>
  <c r="N28" i="67"/>
  <c r="B30" i="67" s="1"/>
  <c r="B53" i="67"/>
  <c r="C29" i="67"/>
  <c r="E71" i="52" l="1"/>
  <c r="E72" i="52" s="1"/>
  <c r="F538" i="48"/>
  <c r="F62" i="52"/>
  <c r="E35" i="52"/>
  <c r="D72" i="52"/>
  <c r="I538" i="48"/>
  <c r="G538" i="48"/>
  <c r="F71" i="52"/>
  <c r="C45" i="52"/>
  <c r="E15" i="52"/>
  <c r="E21" i="52" s="1"/>
  <c r="F27" i="52"/>
  <c r="F35" i="52" s="1"/>
  <c r="C72" i="52"/>
  <c r="E538" i="48"/>
  <c r="E539" i="48" s="1"/>
  <c r="H538" i="48"/>
  <c r="E44" i="52"/>
  <c r="F38" i="52"/>
  <c r="F44" i="52" s="1"/>
  <c r="C51" i="67"/>
  <c r="D50" i="67"/>
  <c r="F12" i="52"/>
  <c r="E12" i="52"/>
  <c r="N53" i="67"/>
  <c r="N62" i="67" s="1"/>
  <c r="N66" i="67" s="1"/>
  <c r="P28" i="67"/>
  <c r="B62" i="67"/>
  <c r="B66" i="67" s="1"/>
  <c r="C64" i="67" s="1"/>
  <c r="C66" i="67" s="1"/>
  <c r="D64" i="67" s="1"/>
  <c r="D66" i="67" s="1"/>
  <c r="E64" i="67" s="1"/>
  <c r="E66" i="67" s="1"/>
  <c r="F64" i="67" s="1"/>
  <c r="F66" i="67" s="1"/>
  <c r="G64" i="67" s="1"/>
  <c r="G66" i="67" s="1"/>
  <c r="H64" i="67" s="1"/>
  <c r="H66" i="67" s="1"/>
  <c r="I64" i="67" s="1"/>
  <c r="I66" i="67" s="1"/>
  <c r="J64" i="67" s="1"/>
  <c r="J66" i="67" s="1"/>
  <c r="K64" i="67" s="1"/>
  <c r="K66" i="67" s="1"/>
  <c r="L64" i="67" s="1"/>
  <c r="L66" i="67" s="1"/>
  <c r="M64" i="67" s="1"/>
  <c r="M66" i="67" s="1"/>
  <c r="B54" i="67"/>
  <c r="C54" i="67" s="1"/>
  <c r="D54" i="67" s="1"/>
  <c r="D29" i="67"/>
  <c r="C30" i="67"/>
  <c r="D55" i="67" l="1"/>
  <c r="I539" i="48"/>
  <c r="I545" i="48" s="1"/>
  <c r="H539" i="48"/>
  <c r="H545" i="48" s="1"/>
  <c r="G539" i="48"/>
  <c r="G545" i="48" s="1"/>
  <c r="F539" i="48"/>
  <c r="F548" i="48" s="1"/>
  <c r="F72" i="52"/>
  <c r="E45" i="52"/>
  <c r="F15" i="52"/>
  <c r="F21" i="52" s="1"/>
  <c r="F22" i="52" s="1"/>
  <c r="E545" i="48"/>
  <c r="E548" i="48"/>
  <c r="F45" i="52"/>
  <c r="E22" i="52"/>
  <c r="E50" i="67"/>
  <c r="D51" i="67"/>
  <c r="E54" i="67"/>
  <c r="F54" i="67" s="1"/>
  <c r="B55" i="67"/>
  <c r="C55" i="67"/>
  <c r="D30" i="67"/>
  <c r="E29" i="67"/>
  <c r="O49" i="67" l="1"/>
  <c r="P49" i="67" s="1"/>
  <c r="P53" i="67" s="1"/>
  <c r="H547" i="48"/>
  <c r="H548" i="48"/>
  <c r="G548" i="48"/>
  <c r="I548" i="48"/>
  <c r="I547" i="48"/>
  <c r="G547" i="48"/>
  <c r="F545" i="48"/>
  <c r="F547" i="48"/>
  <c r="E51" i="67"/>
  <c r="F50" i="67"/>
  <c r="E55" i="67"/>
  <c r="E30" i="67"/>
  <c r="F29" i="67"/>
  <c r="F55" i="67"/>
  <c r="G54" i="67"/>
  <c r="O53" i="67" l="1"/>
  <c r="G50" i="67"/>
  <c r="F51" i="67"/>
  <c r="F30" i="67"/>
  <c r="G29" i="67"/>
  <c r="G55" i="67"/>
  <c r="H54" i="67"/>
  <c r="H50" i="67" l="1"/>
  <c r="G51" i="67"/>
  <c r="G30" i="67"/>
  <c r="H29" i="67"/>
  <c r="H55" i="67"/>
  <c r="I54" i="67"/>
  <c r="H51" i="67" l="1"/>
  <c r="I50" i="67"/>
  <c r="H30" i="67"/>
  <c r="I29" i="67"/>
  <c r="I55" i="67"/>
  <c r="J54" i="67"/>
  <c r="I51" i="67" l="1"/>
  <c r="J50" i="67"/>
  <c r="I30" i="67"/>
  <c r="J29" i="67"/>
  <c r="J55" i="67"/>
  <c r="K54" i="67"/>
  <c r="K50" i="67" l="1"/>
  <c r="J51" i="67"/>
  <c r="J30" i="67"/>
  <c r="K29" i="67"/>
  <c r="K55" i="67"/>
  <c r="L54" i="67"/>
  <c r="L50" i="67" l="1"/>
  <c r="K51" i="67"/>
  <c r="K30" i="67"/>
  <c r="L29" i="67"/>
  <c r="M54" i="67"/>
  <c r="M55" i="67" s="1"/>
  <c r="L55" i="67"/>
  <c r="L51" i="67" l="1"/>
  <c r="M50" i="67"/>
  <c r="M51" i="67" s="1"/>
  <c r="M29" i="67"/>
  <c r="M30" i="67" s="1"/>
  <c r="L3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G542" authorId="0" shapeId="0" xr:uid="{00000000-0006-0000-04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H542" authorId="0" shapeId="0" xr:uid="{00000000-0006-0000-04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2" authorId="0" shapeId="0" xr:uid="{00000000-0006-0000-04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543" authorId="0" shapeId="0" xr:uid="{00000000-0006-0000-04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3" authorId="0" shapeId="0" xr:uid="{00000000-0006-0000-0400-000005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3" authorId="0" shapeId="0" xr:uid="{00000000-0006-0000-0400-000006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4" authorId="0" shapeId="0" xr:uid="{00000000-0006-0000-0400-000007000000}">
      <text>
        <r>
          <rPr>
            <sz val="10"/>
            <color indexed="81"/>
            <rFont val="Tahoma"/>
            <family val="2"/>
          </rPr>
          <t>Reminder: The budget must have a POSITIVE ending balance.</t>
        </r>
        <r>
          <rPr>
            <sz val="8"/>
            <color indexed="81"/>
            <rFont val="Tahoma"/>
            <family val="2"/>
          </rPr>
          <t xml:space="preserve">
</t>
        </r>
      </text>
    </comment>
    <comment ref="I544" authorId="0" shapeId="0" xr:uid="{00000000-0006-0000-0400-000008000000}">
      <text>
        <r>
          <rPr>
            <sz val="10"/>
            <color indexed="81"/>
            <rFont val="Tahoma"/>
            <family val="2"/>
          </rPr>
          <t>Reminder: The budget must have a POSITIVE ending balance.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F89" authorId="0" shapeId="0" xr:uid="{00000000-0006-0000-06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G89" authorId="0" shapeId="0" xr:uid="{00000000-0006-0000-06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F90" authorId="0" shapeId="0" xr:uid="{00000000-0006-0000-06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0" authorId="0" shapeId="0" xr:uid="{00000000-0006-0000-06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1" authorId="0" shapeId="0" xr:uid="{00000000-0006-0000-0600-000005000000}">
      <text>
        <r>
          <rPr>
            <sz val="10"/>
            <color indexed="81"/>
            <rFont val="Tahoma"/>
            <family val="2"/>
          </rPr>
          <t>Reminder: The budget must have a POSITIVE ending balance.</t>
        </r>
        <r>
          <rPr>
            <sz val="8"/>
            <color indexed="81"/>
            <rFont val="Tahoma"/>
            <family val="2"/>
          </rPr>
          <t xml:space="preserve">
</t>
        </r>
      </text>
    </comment>
    <comment ref="G92" authorId="0" shapeId="0" xr:uid="{00000000-0006-0000-0600-000006000000}">
      <text>
        <r>
          <rPr>
            <sz val="10"/>
            <color indexed="81"/>
            <rFont val="Tahoma"/>
            <family val="2"/>
          </rPr>
          <t>Reminder: The budget must have a POSITIVE ending balance.</t>
        </r>
        <r>
          <rPr>
            <sz val="8"/>
            <color indexed="81"/>
            <rFont val="Tahoma"/>
            <family val="2"/>
          </rPr>
          <t xml:space="preserve">
</t>
        </r>
      </text>
    </comment>
  </commentList>
</comments>
</file>

<file path=xl/sharedStrings.xml><?xml version="1.0" encoding="utf-8"?>
<sst xmlns="http://schemas.openxmlformats.org/spreadsheetml/2006/main" count="1845" uniqueCount="718">
  <si>
    <t>Form 7 is only filled out if you currently have or anticipate loans.</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</si>
  <si>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</si>
  <si>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</si>
  <si>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</si>
  <si>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PROPRIETARY OR ENTERPRISE FUND</t>
  </si>
  <si>
    <t>Form 6 Proprietary/Enterprise</t>
  </si>
  <si>
    <t>Form 6 is only filled out if you maintain proprietary or enterprise funds.  This is unusual for charter schools.</t>
  </si>
  <si>
    <t>Enter tuition paid to Nevada school districts under object code 561, column (1), by program.</t>
  </si>
  <si>
    <t>Enter transportation paid to Nevada school districts under object code 511, column (2), by program.</t>
  </si>
  <si>
    <t>Enter transportation paid to out-of-state school districts under object code 512, column (4), by program.</t>
  </si>
  <si>
    <t>Enter tuition paid to out-of-state school districts under object code 562, column (3), by program.</t>
  </si>
  <si>
    <t>Totals will calculate.</t>
  </si>
  <si>
    <t>FORM 9 is filled out if you have more than one fund, and transfer funds from one fund to another.</t>
  </si>
  <si>
    <t>In column (3) General Fund, enter the amount of each transfer next to the fund listed in item #2.</t>
  </si>
  <si>
    <t>In column (5) General Fund, enter the amount of each transfer next to the fund listed in item #3.</t>
  </si>
  <si>
    <t>The totals will calculate and should balance.</t>
  </si>
  <si>
    <t>In column (3) Special Revenue Fund, enter the amount of each transfer next to the fund listed in item #2.</t>
  </si>
  <si>
    <t>In column (5) Special Revenue Fund, enter the amount of each transfer next to the fund listed in item #3.</t>
  </si>
  <si>
    <t>Form 10 is only filled out if you anticipate lobby expenses.</t>
  </si>
  <si>
    <t>Item #2, enter the source of the funding.</t>
  </si>
  <si>
    <t>Item #3, enter the anticipated costs for transportation.</t>
  </si>
  <si>
    <t>Item #1, enter the lobbying activity.</t>
  </si>
  <si>
    <t>Item #4, enter the anticipated costs for lodging and meals.</t>
  </si>
  <si>
    <t>Item #5, enter the anticipated costs for salaries and wages.</t>
  </si>
  <si>
    <t>Item #6, enter the anticipated costs for compensation to lobbyists.</t>
  </si>
  <si>
    <t>Item #7, enter the anticipated costs for entertainment.</t>
  </si>
  <si>
    <t xml:space="preserve">Enter the Entity involved in the lobbying effort. </t>
  </si>
  <si>
    <t>The total anticipated expenditures will calculate.</t>
  </si>
  <si>
    <t>Form 11 CASH FLOW</t>
  </si>
  <si>
    <t>Enter the anticipated cash flow, for each revenue source, per month.  The totals will calculate.</t>
  </si>
  <si>
    <t>Enter basic revenue sources in the left column under "REVENUES, Type:".</t>
  </si>
  <si>
    <t>ESTIMATED</t>
  </si>
  <si>
    <t>Pre-kindergarten</t>
  </si>
  <si>
    <t>x .6 =</t>
  </si>
  <si>
    <t>Kindergarten</t>
  </si>
  <si>
    <t>Elementary</t>
  </si>
  <si>
    <t>Secondary</t>
  </si>
  <si>
    <t>Ungraded</t>
  </si>
  <si>
    <t>Nevada from out-of-state</t>
  </si>
  <si>
    <t>another state</t>
  </si>
  <si>
    <t>$</t>
  </si>
  <si>
    <t>1.</t>
  </si>
  <si>
    <t>3.</t>
  </si>
  <si>
    <t>4.</t>
  </si>
  <si>
    <t>5.</t>
  </si>
  <si>
    <t>(1)</t>
  </si>
  <si>
    <t>(2)</t>
  </si>
  <si>
    <t>(3)</t>
  </si>
  <si>
    <t>(4)</t>
  </si>
  <si>
    <t>(5)</t>
  </si>
  <si>
    <t>(6)</t>
  </si>
  <si>
    <t>(7)</t>
  </si>
  <si>
    <t>(8)</t>
  </si>
  <si>
    <t>T R A N S F E R S   I N</t>
  </si>
  <si>
    <t>T R A N S F E R S   O U T</t>
  </si>
  <si>
    <t>FUND TYPE</t>
  </si>
  <si>
    <t>FROM FUND</t>
  </si>
  <si>
    <t>AMOUNT</t>
  </si>
  <si>
    <t>TO FUND</t>
  </si>
  <si>
    <t>GENERAL FUND</t>
  </si>
  <si>
    <t>SUBTOTAL</t>
  </si>
  <si>
    <t>SPECIAL REVENUE FUNDS</t>
  </si>
  <si>
    <t>TOTAL TRANSFERS</t>
  </si>
  <si>
    <t>REPORT FOR ALL FUNDS</t>
  </si>
  <si>
    <t xml:space="preserve">(1) </t>
  </si>
  <si>
    <t>TUITION</t>
  </si>
  <si>
    <t>TRANSPORTATION</t>
  </si>
  <si>
    <t>REVENUES</t>
  </si>
  <si>
    <t>CODES</t>
  </si>
  <si>
    <t>EXPENDITURES</t>
  </si>
  <si>
    <t>100 - Regular Programs</t>
  </si>
  <si>
    <t>200 - Special Programs</t>
  </si>
  <si>
    <t>300 - Vocational Programs</t>
  </si>
  <si>
    <t>400 - Other PK-12 Programs</t>
  </si>
  <si>
    <t>500 - Nonpublic Programs</t>
  </si>
  <si>
    <t>600 - Adult Programs</t>
  </si>
  <si>
    <t>TOTALS</t>
  </si>
  <si>
    <t>PROGRAM FUNCTION OBJECT</t>
  </si>
  <si>
    <t>1600</t>
  </si>
  <si>
    <t>100</t>
  </si>
  <si>
    <t>Salaries</t>
  </si>
  <si>
    <t>200</t>
  </si>
  <si>
    <t>Benefits</t>
  </si>
  <si>
    <t>600</t>
  </si>
  <si>
    <t>Supplies</t>
  </si>
  <si>
    <t>800</t>
  </si>
  <si>
    <t>Other</t>
  </si>
  <si>
    <t>700</t>
  </si>
  <si>
    <t>1500</t>
  </si>
  <si>
    <t>4000</t>
  </si>
  <si>
    <t>5300</t>
  </si>
  <si>
    <t xml:space="preserve"> 6  -  Medium-Term Financing - Lease Purchase</t>
  </si>
  <si>
    <t xml:space="preserve">          ALL EXISTING OR PROPOSED</t>
  </si>
  <si>
    <t>1  -  General Obligation Bonds</t>
  </si>
  <si>
    <t xml:space="preserve"> 7  -  Capital Leases</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</si>
  <si>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</si>
  <si>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</si>
  <si>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</si>
  <si>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</si>
  <si>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</si>
  <si>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</si>
  <si>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</si>
  <si>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</si>
  <si>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(9)</t>
  </si>
  <si>
    <t>(10)</t>
  </si>
  <si>
    <t>(11)</t>
  </si>
  <si>
    <t>REQUIREMENTS FOR FISCAL</t>
  </si>
  <si>
    <t>BEGINNING</t>
  </si>
  <si>
    <t>ORIGINAL</t>
  </si>
  <si>
    <t xml:space="preserve">FINAL </t>
  </si>
  <si>
    <t>OUTSTANDING</t>
  </si>
  <si>
    <t>AMOUNT OF</t>
  </si>
  <si>
    <t xml:space="preserve">ISSUE </t>
  </si>
  <si>
    <t>PAYMENT</t>
  </si>
  <si>
    <t xml:space="preserve">INTEREST </t>
  </si>
  <si>
    <t>BALANCE</t>
  </si>
  <si>
    <t xml:space="preserve">PRINCIPAL </t>
  </si>
  <si>
    <t>List and Subtotal By Fund</t>
  </si>
  <si>
    <t>*</t>
  </si>
  <si>
    <t>TERM</t>
  </si>
  <si>
    <t>ISSUE</t>
  </si>
  <si>
    <t>DATE</t>
  </si>
  <si>
    <t>RATE</t>
  </si>
  <si>
    <t>PAYABLE</t>
  </si>
  <si>
    <t>TOTAL</t>
  </si>
  <si>
    <t>FUND:</t>
  </si>
  <si>
    <t>TOTAL ALL DEBT SERVICE</t>
  </si>
  <si>
    <t>1110</t>
  </si>
  <si>
    <t>1190</t>
  </si>
  <si>
    <t>4900</t>
  </si>
  <si>
    <t>Other (All Objects)</t>
  </si>
  <si>
    <t>300/400/500  Purchased Services</t>
  </si>
  <si>
    <t>Property</t>
  </si>
  <si>
    <t>4900  SUBTOTAL</t>
  </si>
  <si>
    <t>5200</t>
  </si>
  <si>
    <t xml:space="preserve">000  </t>
  </si>
  <si>
    <t>TOTAL UNDISTRIBUTED EXPENDITURES</t>
  </si>
  <si>
    <t>TOTAL ALL EXPENDITURES</t>
  </si>
  <si>
    <t>6000</t>
  </si>
  <si>
    <t>XXXXXXXXXXXXXXXXXXXXXXXXXXXXXXXXXXXX</t>
  </si>
  <si>
    <t>Reserved Ending Balance</t>
  </si>
  <si>
    <t>Unreserved Ending Balance</t>
  </si>
  <si>
    <t>TOTAL ENDING FUND BALANCE</t>
  </si>
  <si>
    <t>TOTAL APPLICATIONS</t>
  </si>
  <si>
    <r>
      <t>Contingency</t>
    </r>
    <r>
      <rPr>
        <sz val="11"/>
        <rFont val="Arial"/>
        <family val="2"/>
      </rPr>
      <t xml:space="preserve"> (not to exceed 3% of Total Expenditures)</t>
    </r>
  </si>
  <si>
    <t>4200</t>
  </si>
  <si>
    <t>Site Improvement</t>
  </si>
  <si>
    <t>4200  SUBTOTAL</t>
  </si>
  <si>
    <t>4300</t>
  </si>
  <si>
    <t>Architecture/Engineering</t>
  </si>
  <si>
    <t>4300  SUBTOTAL</t>
  </si>
  <si>
    <t>4500</t>
  </si>
  <si>
    <t>4600</t>
  </si>
  <si>
    <t>Building Improvement</t>
  </si>
  <si>
    <t>2600</t>
  </si>
  <si>
    <t>Operating/Maintenance Plant Service</t>
  </si>
  <si>
    <t>2600  SUBTOTAL</t>
  </si>
  <si>
    <t>2700</t>
  </si>
  <si>
    <t>Student Transportation</t>
  </si>
  <si>
    <t>2700  SUBTOTAL</t>
  </si>
  <si>
    <t>2900</t>
  </si>
  <si>
    <t>Other Support (All Objects)</t>
  </si>
  <si>
    <t>2900  SUBTOTAL</t>
  </si>
  <si>
    <t>4100</t>
  </si>
  <si>
    <t>Land Acquisition</t>
  </si>
  <si>
    <t>4100  SUBTOTAL</t>
  </si>
  <si>
    <t>2100  SUBTOTAL</t>
  </si>
  <si>
    <t>2200</t>
  </si>
  <si>
    <t>2200  SUBTOTAL</t>
  </si>
  <si>
    <t>2300</t>
  </si>
  <si>
    <t>2300  SUBTOTAL</t>
  </si>
  <si>
    <t>2400</t>
  </si>
  <si>
    <t>2400  SUBTOTAL</t>
  </si>
  <si>
    <t>2500</t>
  </si>
  <si>
    <t>2500  SUBTOTAL</t>
  </si>
  <si>
    <t>1000</t>
  </si>
  <si>
    <t>Instruction</t>
  </si>
  <si>
    <t>3100</t>
  </si>
  <si>
    <t>420</t>
  </si>
  <si>
    <t>440</t>
  </si>
  <si>
    <t>300</t>
  </si>
  <si>
    <t>REGULAR PROGRAMS</t>
  </si>
  <si>
    <t>100 TOTAL REGULAR PROGRAMS</t>
  </si>
  <si>
    <t>SPECIAL PROGRAMS</t>
  </si>
  <si>
    <t>5000</t>
  </si>
  <si>
    <t>5100</t>
  </si>
  <si>
    <t>5400</t>
  </si>
  <si>
    <t>TOTAL OTHER SOURCES</t>
  </si>
  <si>
    <t>Reserved Opening Balance</t>
  </si>
  <si>
    <t>Unreserved Opening Balance</t>
  </si>
  <si>
    <t>TOTAL OPENING FUND BALANCE</t>
  </si>
  <si>
    <t>Prior Period Adjustments</t>
  </si>
  <si>
    <t>Residual Equity Transfers</t>
  </si>
  <si>
    <t>TOTAL ALL RESOURCES</t>
  </si>
  <si>
    <t>REVENUE</t>
  </si>
  <si>
    <t>FEDERAL SOURCES</t>
  </si>
  <si>
    <t>Adult Education</t>
  </si>
  <si>
    <t>4800</t>
  </si>
  <si>
    <t>Revenue in Lieu of Taxes</t>
  </si>
  <si>
    <t>TOTAL FEDERAL SOURCES</t>
  </si>
  <si>
    <t>LOCAL SOURCES</t>
  </si>
  <si>
    <t>1100</t>
  </si>
  <si>
    <t>Taxes</t>
  </si>
  <si>
    <t>1111</t>
  </si>
  <si>
    <t>Net Proceed of Mines</t>
  </si>
  <si>
    <t>1120</t>
  </si>
  <si>
    <t>1140</t>
  </si>
  <si>
    <t>1200</t>
  </si>
  <si>
    <t>1300</t>
  </si>
  <si>
    <t>Tuition</t>
  </si>
  <si>
    <t>1400</t>
  </si>
  <si>
    <t>Transportation Fees</t>
  </si>
  <si>
    <t>1610</t>
  </si>
  <si>
    <t>1620</t>
  </si>
  <si>
    <t>1630</t>
  </si>
  <si>
    <t>1700</t>
  </si>
  <si>
    <t>1800</t>
  </si>
  <si>
    <t>Community Service Activities</t>
  </si>
  <si>
    <t>1900</t>
  </si>
  <si>
    <t>Other Revenues</t>
  </si>
  <si>
    <t>1910</t>
  </si>
  <si>
    <t>Rent</t>
  </si>
  <si>
    <t>1920</t>
  </si>
  <si>
    <t>Donations</t>
  </si>
  <si>
    <t>1990</t>
  </si>
  <si>
    <t>TOTAL LOCAL SOURCES</t>
  </si>
  <si>
    <t>3000</t>
  </si>
  <si>
    <t>REVENUE FROM STATE SOURCES</t>
  </si>
  <si>
    <t>3200</t>
  </si>
  <si>
    <t>3800</t>
  </si>
  <si>
    <t>3900</t>
  </si>
  <si>
    <t>TOTAL STATE SOURCES</t>
  </si>
  <si>
    <t xml:space="preserve"> (2)             SALARIES      AND                        WAGES</t>
  </si>
  <si>
    <t>(3)         EMPLOYEE BENEFITS</t>
  </si>
  <si>
    <t>Regular</t>
  </si>
  <si>
    <t>Special</t>
  </si>
  <si>
    <t>Vocational</t>
  </si>
  <si>
    <t>Other PK-12</t>
  </si>
  <si>
    <t>Nonpublic School</t>
  </si>
  <si>
    <t>Community Services</t>
  </si>
  <si>
    <t>Undistributed Expenditures</t>
  </si>
  <si>
    <t>Facility Acquisition and Construction</t>
  </si>
  <si>
    <t>Contingency</t>
  </si>
  <si>
    <t>Ending Balance</t>
  </si>
  <si>
    <t>Food Service</t>
  </si>
  <si>
    <t xml:space="preserve"> </t>
  </si>
  <si>
    <t>Debt Service</t>
  </si>
  <si>
    <t>Entity:</t>
  </si>
  <si>
    <t xml:space="preserve">This budget contains </t>
  </si>
  <si>
    <t>CERTIFICATION</t>
  </si>
  <si>
    <t>APPROVED BY THE GOVERNING BOARD</t>
  </si>
  <si>
    <t>certify that all applicable funds and financial</t>
  </si>
  <si>
    <t>operations of this Local Government are</t>
  </si>
  <si>
    <t>listed herein</t>
  </si>
  <si>
    <t>Signed</t>
  </si>
  <si>
    <t xml:space="preserve">Dated:  </t>
  </si>
  <si>
    <t>SCHEDULED PUBLIC HEARING:</t>
  </si>
  <si>
    <t>Publication Date</t>
  </si>
  <si>
    <t xml:space="preserve">Place:  </t>
  </si>
  <si>
    <t xml:space="preserve">separate statement of anticipated expenses relating to activities designed to influence the passage </t>
  </si>
  <si>
    <t>or defeat of legislation in an upcoming legislative session.</t>
  </si>
  <si>
    <t>1.  Activity:</t>
  </si>
  <si>
    <t>2.  Funding Source:</t>
  </si>
  <si>
    <t>3.  Transportation</t>
  </si>
  <si>
    <t>5.  Salaries and Wages</t>
  </si>
  <si>
    <t xml:space="preserve">8.  Supplies, equipment &amp; facilities; other personnel and </t>
  </si>
  <si>
    <t xml:space="preserve">     services spent in Carson City</t>
  </si>
  <si>
    <t>Total</t>
  </si>
  <si>
    <r>
      <t xml:space="preserve">Pursuant to NRS 354.600 (3), </t>
    </r>
    <r>
      <rPr>
        <b/>
        <sz val="10"/>
        <rFont val="Arial"/>
        <family val="2"/>
      </rPr>
      <t>each</t>
    </r>
    <r>
      <rPr>
        <sz val="10"/>
        <rFont val="Arial"/>
        <family val="2"/>
      </rPr>
      <t xml:space="preserve"> (emphasis added) local government budget must obtain a</t>
    </r>
  </si>
  <si>
    <t>governmental fund types with estimated expenditures of $</t>
  </si>
  <si>
    <t>proprietary funds with estimated expenses of  $</t>
  </si>
  <si>
    <t>4.  Lodging and meals</t>
  </si>
  <si>
    <t>6.  Compensation to lobbyists</t>
  </si>
  <si>
    <t>7.  Entertainment</t>
  </si>
  <si>
    <t>Update all fiscal year reference to the appropriate fiscal year.</t>
  </si>
  <si>
    <t>Estimated Current</t>
  </si>
  <si>
    <t>Budget Year</t>
  </si>
  <si>
    <t>ACTUAL PRIOR</t>
  </si>
  <si>
    <t>YEAR ENDING</t>
  </si>
  <si>
    <t xml:space="preserve">CURRENT </t>
  </si>
  <si>
    <t xml:space="preserve">TENTATIVE </t>
  </si>
  <si>
    <t>APPROVED</t>
  </si>
  <si>
    <t xml:space="preserve">   1st day of budget year</t>
  </si>
  <si>
    <t>7.</t>
  </si>
  <si>
    <t>9.</t>
  </si>
  <si>
    <t>12.</t>
  </si>
  <si>
    <t xml:space="preserve">Updated on </t>
  </si>
  <si>
    <t>11.</t>
  </si>
  <si>
    <t>13.</t>
  </si>
  <si>
    <t>14.</t>
  </si>
  <si>
    <t>Support Services</t>
  </si>
  <si>
    <t>000</t>
  </si>
  <si>
    <t>2100</t>
  </si>
  <si>
    <t>UNDISTRIBUTED EXPENDITURES</t>
  </si>
  <si>
    <t>10.</t>
  </si>
  <si>
    <t>2.</t>
  </si>
  <si>
    <t>8.</t>
  </si>
  <si>
    <t>Obj 100</t>
  </si>
  <si>
    <t>Obj 200</t>
  </si>
  <si>
    <t>Obj 300-900</t>
  </si>
  <si>
    <t>Ad Valorem Taxes</t>
  </si>
  <si>
    <t>Sales &amp; Use/School Support Taxes</t>
  </si>
  <si>
    <t>Penalties &amp; Interest on Tax</t>
  </si>
  <si>
    <t>1150</t>
  </si>
  <si>
    <t>Residential Construction Tax</t>
  </si>
  <si>
    <t>Revenue from Local Govmt Units other than School Districts</t>
  </si>
  <si>
    <t>Investment Income</t>
  </si>
  <si>
    <t>Food Services</t>
  </si>
  <si>
    <t>Daily Sales - Reimbursable Program</t>
  </si>
  <si>
    <t>Daily Sales - Non-Reimbursable Progrm</t>
  </si>
  <si>
    <t>Special Functions</t>
  </si>
  <si>
    <t>1650</t>
  </si>
  <si>
    <t>Daily Sales - Summer Food Program</t>
  </si>
  <si>
    <t>Miscellaneous - local sources</t>
  </si>
  <si>
    <t>1930</t>
  </si>
  <si>
    <t>Gains/Loss on Sales of Capital Assets</t>
  </si>
  <si>
    <t>1940</t>
  </si>
  <si>
    <t>Textbook Sales &amp; Rentals</t>
  </si>
  <si>
    <t>1950</t>
  </si>
  <si>
    <t>Misc Revenues from Other Districts</t>
  </si>
  <si>
    <t>1960</t>
  </si>
  <si>
    <t>1970</t>
  </si>
  <si>
    <t>1980</t>
  </si>
  <si>
    <t>Misc Revenues from Other Local Govt</t>
  </si>
  <si>
    <t>Operating Revenues</t>
  </si>
  <si>
    <t>Refund of Prior Year's Expenditures</t>
  </si>
  <si>
    <t>Unrestricted Grants-in-Aid</t>
  </si>
  <si>
    <t>State Govt Restricted Funding</t>
  </si>
  <si>
    <t>3110</t>
  </si>
  <si>
    <t>3115</t>
  </si>
  <si>
    <t>3210</t>
  </si>
  <si>
    <t>3220</t>
  </si>
  <si>
    <t>3230</t>
  </si>
  <si>
    <t>Special Transportation</t>
  </si>
  <si>
    <t>Adult High School Diploma Program Fnd</t>
  </si>
  <si>
    <t>Class Size Reduction</t>
  </si>
  <si>
    <t>Revenue for/on Behalf of School Dist</t>
  </si>
  <si>
    <t>4103</t>
  </si>
  <si>
    <t>E-Rate Funds</t>
  </si>
  <si>
    <t>4700</t>
  </si>
  <si>
    <t>Grants-in-Aid from Fed Govt Thru Other Intermediate Agencies</t>
  </si>
  <si>
    <t>Unrestricted Grants-in-Aid DIRECT from Fed Govt</t>
  </si>
  <si>
    <t>Revenue for/on Behalf of School District</t>
  </si>
  <si>
    <t>OTHER FINANCING SOURCES</t>
  </si>
  <si>
    <t>Issuance of Bonds</t>
  </si>
  <si>
    <t>5110</t>
  </si>
  <si>
    <t>Bond Principal</t>
  </si>
  <si>
    <t>5120</t>
  </si>
  <si>
    <t>Premium of Discount on the Issuance of Bonds</t>
  </si>
  <si>
    <t>Fund Transfers In</t>
  </si>
  <si>
    <t>Proceeds from the Disposal of Real or Personal Property</t>
  </si>
  <si>
    <t>5500</t>
  </si>
  <si>
    <t>5600</t>
  </si>
  <si>
    <t>Loan Proceeds</t>
  </si>
  <si>
    <t>Capital Lease Proceeds</t>
  </si>
  <si>
    <t>Other Long-Term Debt Proceeds</t>
  </si>
  <si>
    <t>Other Items</t>
  </si>
  <si>
    <t>6100</t>
  </si>
  <si>
    <t>6200</t>
  </si>
  <si>
    <t>6300</t>
  </si>
  <si>
    <t>6400</t>
  </si>
  <si>
    <t>Capital Contributions</t>
  </si>
  <si>
    <t>Amortization of Premium on Issuance of Bonds</t>
  </si>
  <si>
    <t>Extraordinary Items</t>
  </si>
  <si>
    <t>8000 OPENING FUND BALANCE</t>
  </si>
  <si>
    <t>140</t>
  </si>
  <si>
    <t>Summer School for Reg Programs</t>
  </si>
  <si>
    <t>140 TOTAL Summer School - Reg Prog</t>
  </si>
  <si>
    <t>240</t>
  </si>
  <si>
    <t>200 SPECIAL PROGRAMS</t>
  </si>
  <si>
    <t>Summer School for Special Programs</t>
  </si>
  <si>
    <t>240 TOTAL Summer School - Spec Prog</t>
  </si>
  <si>
    <t>Gifted and Talented Programs</t>
  </si>
  <si>
    <t>Vocational &amp; Technical Programs</t>
  </si>
  <si>
    <t>Total Vocational &amp; Technical Prog</t>
  </si>
  <si>
    <t>340</t>
  </si>
  <si>
    <t>Summer School for Voc &amp; Tech</t>
  </si>
  <si>
    <t>Total Summer School for Voc &amp; Tech</t>
  </si>
  <si>
    <t>English for Speakers of Other Lang</t>
  </si>
  <si>
    <t>Summer School for Other Inst Prog</t>
  </si>
  <si>
    <t>2100-2600, 2900 Other Support Services</t>
  </si>
  <si>
    <t>2700 Student Transportation</t>
  </si>
  <si>
    <t>Community Services Programs</t>
  </si>
  <si>
    <t>800 Total Community Services Programs</t>
  </si>
  <si>
    <t>900 Co-curricular &amp; Extra-Curricular</t>
  </si>
  <si>
    <t>Support Services-Students</t>
  </si>
  <si>
    <t>Support Services-Instruction</t>
  </si>
  <si>
    <t>Support Services-Gen Admin</t>
  </si>
  <si>
    <t>Support Serv-School Admin</t>
  </si>
  <si>
    <t>Central Services</t>
  </si>
  <si>
    <t>Land Improvement</t>
  </si>
  <si>
    <t>4400</t>
  </si>
  <si>
    <t>Educational Specifications Dev</t>
  </si>
  <si>
    <t>4400 SUBTOTAL</t>
  </si>
  <si>
    <t>4500 SUBTOTAL</t>
  </si>
  <si>
    <t>4600 SUBTOTAL</t>
  </si>
  <si>
    <t>4700 SUBTOTAL</t>
  </si>
  <si>
    <t>8000 ENDING FUND BALANCE</t>
  </si>
  <si>
    <t>NAME OF LOAN</t>
  </si>
  <si>
    <t>Revenue</t>
  </si>
  <si>
    <t>I,</t>
  </si>
  <si>
    <t>.</t>
  </si>
  <si>
    <t>Charter School Budget</t>
  </si>
  <si>
    <t>Date and Time:</t>
  </si>
  <si>
    <t>Form 1</t>
  </si>
  <si>
    <t xml:space="preserve">6.     </t>
  </si>
  <si>
    <t>Subtotal</t>
  </si>
  <si>
    <t>Total WEIGHTED enrollment</t>
  </si>
  <si>
    <t>Hold Harmless</t>
  </si>
  <si>
    <t xml:space="preserve">Charter School </t>
  </si>
  <si>
    <t>Form 3</t>
  </si>
  <si>
    <t>Page 2 of 2</t>
  </si>
  <si>
    <t>Page 1 of 2</t>
  </si>
  <si>
    <t>(9) + (10)</t>
  </si>
  <si>
    <t>Type</t>
  </si>
  <si>
    <t>INTEREST</t>
  </si>
  <si>
    <t>Form 4 Expenditures</t>
  </si>
  <si>
    <t>Form 3 Revenues</t>
  </si>
  <si>
    <t>3100  TOTAL FOOD SERVICES</t>
  </si>
  <si>
    <t>420 Total Speakers of Other Lang</t>
  </si>
  <si>
    <t>490</t>
  </si>
  <si>
    <t>Other Instructional Programs</t>
  </si>
  <si>
    <t>Total Other Instructional Programs</t>
  </si>
  <si>
    <t>PROGRAM EXPENDITURES</t>
  </si>
  <si>
    <t>PROGRAM TOTALS</t>
  </si>
  <si>
    <t>Co-Curricular/Extra Curricular</t>
  </si>
  <si>
    <t>UNDISTRIBUTED TOTALS</t>
  </si>
  <si>
    <t>Restricted Grants-in-Aid Direct - Fed</t>
  </si>
  <si>
    <t>Unrestricted Grants-in-Aid from Fed Govt pass thru the State</t>
  </si>
  <si>
    <t>Restricted Grants-in-Aid Fed Govnt pass-thru the State</t>
  </si>
  <si>
    <t>(5)                      SUB-TOTAL             REQUIRE-    MENTS</t>
  </si>
  <si>
    <t xml:space="preserve">Lobbying Expense Estimate, </t>
  </si>
  <si>
    <t>PROJECTED</t>
  </si>
  <si>
    <t>July</t>
  </si>
  <si>
    <t>August</t>
  </si>
  <si>
    <t>September</t>
  </si>
  <si>
    <t>October</t>
  </si>
  <si>
    <t>November</t>
  </si>
  <si>
    <t>December</t>
  </si>
  <si>
    <t>January</t>
  </si>
  <si>
    <t>February</t>
  </si>
  <si>
    <t>March</t>
  </si>
  <si>
    <t>April</t>
  </si>
  <si>
    <t xml:space="preserve">May </t>
  </si>
  <si>
    <t>June</t>
  </si>
  <si>
    <t>Total Revenues</t>
  </si>
  <si>
    <t>Total Revenues Y-T-D</t>
  </si>
  <si>
    <t>Begin Cash Balance(F/B)</t>
  </si>
  <si>
    <t>End Cash Balance (F/B)</t>
  </si>
  <si>
    <t>(4)                SERVICES                SUPPLIES               AND OTHER</t>
  </si>
  <si>
    <r>
      <t xml:space="preserve">TOTAL ALL FUNDS </t>
    </r>
    <r>
      <rPr>
        <b/>
        <u/>
        <sz val="11"/>
        <rFont val="Arial"/>
        <family val="2"/>
      </rPr>
      <t>FINAL</t>
    </r>
    <r>
      <rPr>
        <b/>
        <sz val="11"/>
        <rFont val="Arial"/>
        <family val="2"/>
      </rPr>
      <t xml:space="preserve"> BUDGET</t>
    </r>
  </si>
  <si>
    <r>
      <t xml:space="preserve">TOTAL ALL FUNDS </t>
    </r>
    <r>
      <rPr>
        <b/>
        <u/>
        <sz val="11"/>
        <rFont val="Arial"/>
        <family val="2"/>
      </rPr>
      <t>TENTATIVE</t>
    </r>
  </si>
  <si>
    <t>Form 5 Exp Summary</t>
  </si>
  <si>
    <t>Page 1 of 1</t>
  </si>
  <si>
    <t>Form 4</t>
  </si>
  <si>
    <t>Form 6</t>
  </si>
  <si>
    <t xml:space="preserve">4000s </t>
  </si>
  <si>
    <t>2000s  TOTAL SUPPORT SERVICES</t>
  </si>
  <si>
    <t>*  -  Type - use codes 1-11</t>
  </si>
  <si>
    <t>Object Codes</t>
  </si>
  <si>
    <t>1321 NV School Dist</t>
  </si>
  <si>
    <t>Nevada School Districts</t>
  </si>
  <si>
    <t>Out-of-state Individuals</t>
  </si>
  <si>
    <t>Nevada Individuals</t>
  </si>
  <si>
    <t>Out-of-State School Districts</t>
  </si>
  <si>
    <t>1421 NV School Dist</t>
  </si>
  <si>
    <t>1331 Out-of-state SD</t>
  </si>
  <si>
    <t>1310 NV Individual</t>
  </si>
  <si>
    <t>1410 NV Individual</t>
  </si>
  <si>
    <t>1310 Out-of-state Ind</t>
  </si>
  <si>
    <t>1410 Out-of-state Ind</t>
  </si>
  <si>
    <t>1431 Out-of-state SD</t>
  </si>
  <si>
    <t>1310/1410</t>
  </si>
  <si>
    <t>1321/1421</t>
  </si>
  <si>
    <t>1331/1431</t>
  </si>
  <si>
    <t>FROM DISTRICTS WITHIN NEVADA</t>
  </si>
  <si>
    <t>FROM DISTRICTS OUTSIDE NEVADA</t>
  </si>
  <si>
    <t>TO DISTRICTS WITHIN NEVADA</t>
  </si>
  <si>
    <t>TO DISTRICTS OUTSIDE NEVADA</t>
  </si>
  <si>
    <t>CHECKS:</t>
  </si>
  <si>
    <t>Contingency cannot exceed:</t>
  </si>
  <si>
    <t>Calculated Total Ending Fund Balance:</t>
  </si>
  <si>
    <t xml:space="preserve"> XXXXXXXX</t>
  </si>
  <si>
    <t>CHARTER SCHOOL BUDGET INSTRUCTIONS</t>
  </si>
  <si>
    <t>Charter School sponsor if other than the Department of Education.</t>
  </si>
  <si>
    <r>
      <t>SUBMITTED</t>
    </r>
    <r>
      <rPr>
        <sz val="9"/>
        <rFont val="Arial"/>
        <family val="2"/>
      </rPr>
      <t xml:space="preserve"> by the Charter School Governing Body to NDE, Legislative Council Bureau and the </t>
    </r>
  </si>
  <si>
    <r>
      <t>TENTATIVE</t>
    </r>
    <r>
      <rPr>
        <sz val="9"/>
        <rFont val="Arial"/>
        <family val="2"/>
      </rPr>
      <t xml:space="preserve"> budget is due to the clerk or secretary of the Charter School Governing Body and Nevada Department</t>
    </r>
  </si>
  <si>
    <r>
      <t xml:space="preserve">of Education (NDE) by </t>
    </r>
    <r>
      <rPr>
        <b/>
        <sz val="9"/>
        <rFont val="Arial"/>
        <family val="2"/>
      </rPr>
      <t>April 15</t>
    </r>
    <r>
      <rPr>
        <sz val="9"/>
        <rFont val="Arial"/>
        <family val="2"/>
      </rPr>
      <t xml:space="preserve"> annually.</t>
    </r>
  </si>
  <si>
    <t>Form 7 INDEBTEDNESS</t>
  </si>
  <si>
    <t>FORM 8 - TUITION and TRANSPORTATION</t>
  </si>
  <si>
    <t>FORM 9 FUND TRANSFERS</t>
  </si>
  <si>
    <t>Form 10 LOBBY EXPENSE</t>
  </si>
  <si>
    <t>Fund:</t>
  </si>
  <si>
    <t>FUNCTION / OBJECT</t>
  </si>
  <si>
    <t>200  Benefits</t>
  </si>
  <si>
    <t>100  Salaries</t>
  </si>
  <si>
    <t>600  Supplies</t>
  </si>
  <si>
    <t>700  Property</t>
  </si>
  <si>
    <t>800  Other</t>
  </si>
  <si>
    <t>EXPENSES</t>
  </si>
  <si>
    <t>TOTAL EXPENSES</t>
  </si>
  <si>
    <t>SUBTOTAL INSTRUCTION EXPENSES:</t>
  </si>
  <si>
    <t>SUBTOTAL SUPPORT EXPENSES:</t>
  </si>
  <si>
    <t>2000 Support Services</t>
  </si>
  <si>
    <t>SUBTOTAL FOOD SERVICE EXPENSES:</t>
  </si>
  <si>
    <t>Facilities Acquisition &amp; Construction</t>
  </si>
  <si>
    <t>Miscellaneous</t>
  </si>
  <si>
    <t>SUBTOTAL OTHER SERVICES</t>
  </si>
  <si>
    <t>8000</t>
  </si>
  <si>
    <t>ENDING FUND BALANCE</t>
  </si>
  <si>
    <t>CHECK -Ending fund balance should be:</t>
  </si>
  <si>
    <t>FORM 1 COVER PAGE</t>
  </si>
  <si>
    <r>
      <t>FINAL</t>
    </r>
    <r>
      <rPr>
        <sz val="9"/>
        <rFont val="Arial"/>
        <family val="2"/>
      </rPr>
      <t xml:space="preserve"> budget must be adopted on or before </t>
    </r>
    <r>
      <rPr>
        <b/>
        <sz val="9"/>
        <rFont val="Arial"/>
        <family val="2"/>
      </rPr>
      <t>June 8</t>
    </r>
    <r>
      <rPr>
        <sz val="9"/>
        <rFont val="Arial"/>
        <family val="2"/>
      </rPr>
      <t xml:space="preserve"> Annually.  Copies of the approved final budget are</t>
    </r>
  </si>
  <si>
    <t>Enter the name of the charter school in "Charter School - fill in the name of your school".</t>
  </si>
  <si>
    <t>FORM 3 REVENUES</t>
  </si>
  <si>
    <t>Fill in the amounts of revenue per revenue code in column (2) from your current year estimates.</t>
  </si>
  <si>
    <t>Note: there will be a limited number of revenue sources so most of the revenue codes will be blank.</t>
  </si>
  <si>
    <t xml:space="preserve">Special Items </t>
  </si>
  <si>
    <t>Check that the "TOTAL ALL RESOURCES" amounts are correct.</t>
  </si>
  <si>
    <t>FORM 4 EXPENDITURES</t>
  </si>
  <si>
    <t>Fill in the expenditure amounts, per program, in column (2) on pages 1-6, from your current year estimates.</t>
  </si>
  <si>
    <t>FORM 5 EXPENDITURE SUMMARY</t>
  </si>
  <si>
    <t>Fill in the expenditure amounts, per function, in column (2) from your current year estimates.</t>
  </si>
  <si>
    <t>FORM 7 INDEBTEDNESS</t>
  </si>
  <si>
    <t>List each loan in column (1) under the appropriate fund.</t>
  </si>
  <si>
    <t>Enter the type of loan in column (2).  Choices 1-11 are listed at the upper right of the form.</t>
  </si>
  <si>
    <t>Number</t>
  </si>
  <si>
    <t xml:space="preserve">of </t>
  </si>
  <si>
    <t>Months</t>
  </si>
  <si>
    <t>Enter date of issue in column (5).</t>
  </si>
  <si>
    <t>Enter the original amount of the loan (issue) in column (4).</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</si>
  <si>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</si>
  <si>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</si>
  <si>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</si>
  <si>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</si>
  <si>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</si>
  <si>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</si>
  <si>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WEIGHTED</t>
  </si>
  <si>
    <t>Enter the anticipated cash flow, for each expenditure category, per month.  The totals will calculate.</t>
  </si>
  <si>
    <t>FORM 6 PROPRIETARY OR ENTERPRISE</t>
  </si>
  <si>
    <t>Enter the fund which includes the indebtedness in column (1).</t>
  </si>
  <si>
    <t>Enter the amount into the correct row, under column (1).</t>
  </si>
  <si>
    <t>In column (2) General Fund, list all funds with money transferred INTO the General Fund.</t>
  </si>
  <si>
    <t>In column (4) General Fund, list all funds RECEIVING General Fund transfers.</t>
  </si>
  <si>
    <t>In column (2) Special Revenue Fund, list all funds with money transferred INTO the Special Revenue Fund.</t>
  </si>
  <si>
    <t>In column (4) Special Revenue Fund, list all funds RECEIVING Special Revenue Fund transfers.</t>
  </si>
  <si>
    <t>Enter the basic operating (object) categories in the left column</t>
  </si>
  <si>
    <t>Students transported into</t>
  </si>
  <si>
    <t>Students transported to</t>
  </si>
  <si>
    <t xml:space="preserve">budget for the fiscal year ending </t>
  </si>
  <si>
    <t>Enter the number of governmental fund types. You will most likely have one (General Fund) or two (also Special Education).</t>
  </si>
  <si>
    <t>AMENDED</t>
  </si>
  <si>
    <t>Current yr ending</t>
  </si>
  <si>
    <t>Budget yr ending</t>
  </si>
  <si>
    <t>(Print Name of Governing Board President)</t>
  </si>
  <si>
    <t>(Signature of Governing Board President)</t>
  </si>
  <si>
    <t xml:space="preserve">herewith submits the </t>
  </si>
  <si>
    <t>- Estimated</t>
  </si>
  <si>
    <t>Actual Prior Year</t>
  </si>
  <si>
    <t>Last day of FY</t>
  </si>
  <si>
    <r>
      <t xml:space="preserve">TOTAL </t>
    </r>
    <r>
      <rPr>
        <b/>
        <u/>
        <sz val="11"/>
        <rFont val="Arial"/>
        <family val="2"/>
      </rPr>
      <t>FINAL</t>
    </r>
    <r>
      <rPr>
        <b/>
        <sz val="11"/>
        <rFont val="Arial"/>
        <family val="2"/>
      </rPr>
      <t xml:space="preserve"> AMENDED BUDGET</t>
    </r>
  </si>
  <si>
    <t>ADE - YEAR</t>
  </si>
  <si>
    <t>430</t>
  </si>
  <si>
    <t>Total Summer School for Other Inst Prog</t>
  </si>
  <si>
    <t>Total At Risk Education Programs</t>
  </si>
  <si>
    <t>At Risk Education Programs</t>
  </si>
  <si>
    <t>Fill in the certification information on the lower portion of the page, including the board members, prior to submitting the final budget.  The certification needs to be signed by the charter school principal or administrator and all members of the governing board.</t>
  </si>
  <si>
    <t>Fill in the actual public hearing information under "Scheduled Public Hearing:" prior to submitting the final budget.</t>
  </si>
  <si>
    <t>General Instructions:</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</si>
  <si>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</si>
  <si>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</si>
  <si>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t>Enter the weighted ADE for "Estimated Year Ending 06/30/XX" for the budget submission year in #1-5, 7-8.</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</si>
  <si>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</si>
  <si>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</si>
  <si>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</si>
  <si>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</si>
  <si>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t>Fill in the expenditure amounts, per program, in column (1) on pages 1-6, from your audited financial statements.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</si>
  <si>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</si>
  <si>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</si>
  <si>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</si>
  <si>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</si>
  <si>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</si>
  <si>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</si>
  <si>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</si>
  <si>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</si>
  <si>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t>This form calculates the information from Forms 3 and 4.  Please check the numbers to verify that they are correct.</t>
  </si>
  <si>
    <t>Fill in the amounts of revenue per revenue code in column (1) from your audited financial statements.</t>
  </si>
  <si>
    <t>Fill in the expenditure amounts, per function, in column (1) from your audited financial statements.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</si>
  <si>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</si>
  <si>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</si>
  <si>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</si>
  <si>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</si>
  <si>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</si>
  <si>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</si>
  <si>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Item #8, enter the anticipated costs for supplies, equipment &amp; facilities; other personnel and services spent in Carson City.</t>
  </si>
  <si>
    <t>Enter the total budgeted revenue per source under the column at the right "Final Approved Budget".  The variance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</si>
  <si>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</si>
  <si>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</si>
  <si>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(NRS 387.123)</t>
  </si>
  <si>
    <t>Per NAC 387.720:</t>
  </si>
  <si>
    <t>TOTAL FACILITIES ACQUISITION &amp; CONSTR</t>
  </si>
  <si>
    <t>(1) 
PROGRAM OR FUNCTION</t>
  </si>
  <si>
    <t>School Name:</t>
  </si>
  <si>
    <t>State Special Ed</t>
  </si>
  <si>
    <t>IDEA - Early Childhood (Part C)</t>
  </si>
  <si>
    <t>IDEA - Special Education (Part B)</t>
  </si>
  <si>
    <t>Title I</t>
  </si>
  <si>
    <t>Title II</t>
  </si>
  <si>
    <t>Title III</t>
  </si>
  <si>
    <t>Pre K</t>
  </si>
  <si>
    <t>Gifted and Talented</t>
  </si>
  <si>
    <t>SPCSA Charter Loan</t>
  </si>
  <si>
    <t>Percent of Revenues Y-T-D</t>
  </si>
  <si>
    <t>Total Expenditures</t>
  </si>
  <si>
    <t>Total Expenditures Y-T-D</t>
  </si>
  <si>
    <t>Percent of Expenditures Y-T-D</t>
  </si>
  <si>
    <t>Projected Cash Balance</t>
  </si>
  <si>
    <t>Net Change in Cash (F/B)</t>
  </si>
  <si>
    <t>Net Change</t>
  </si>
  <si>
    <t>Net Change Y-T-D</t>
  </si>
  <si>
    <t>Percent of Net Change Y-T-D</t>
  </si>
  <si>
    <t>VARIANCE</t>
  </si>
  <si>
    <t>Tentative</t>
  </si>
  <si>
    <t>Final</t>
  </si>
  <si>
    <t>Amended</t>
  </si>
  <si>
    <t>Purchased Services</t>
  </si>
  <si>
    <t>Budget:</t>
  </si>
  <si>
    <t xml:space="preserve">  </t>
  </si>
  <si>
    <t>Select whether this budget is Tentative, Final or Amended from the drop down box in cell B2.</t>
  </si>
  <si>
    <t>Projected Cash Flow</t>
  </si>
  <si>
    <t>ps</t>
  </si>
  <si>
    <t>TOTAL PROJECTED</t>
  </si>
  <si>
    <t>BUDGET</t>
  </si>
  <si>
    <t>FROM FORM 3</t>
  </si>
  <si>
    <t>TOTAL REVENUES</t>
  </si>
  <si>
    <t>From FORM 5</t>
  </si>
  <si>
    <t>formulas corrected to include 430 at risk programs</t>
  </si>
  <si>
    <t>x 1 =</t>
  </si>
  <si>
    <t>x 1=</t>
  </si>
  <si>
    <t>FORM 10 LOBBY EXPENSES</t>
  </si>
  <si>
    <t>Per NAC 387.715:</t>
  </si>
  <si>
    <t>budget2023</t>
  </si>
  <si>
    <t>Adjusted Base Per Pupil Rate as of FY21-23</t>
  </si>
  <si>
    <t xml:space="preserve">     (found in Pupil Centered Funding Plan Payment Book)</t>
  </si>
  <si>
    <t>Total Local Special Education Distributions</t>
  </si>
  <si>
    <t>Total English Learner Allocation (if applicable)</t>
  </si>
  <si>
    <t>Total At-Risk Student Allocation (if applicable)</t>
  </si>
  <si>
    <t>15</t>
  </si>
  <si>
    <t>Total Gifted and Talented Allocation (if applicable)</t>
  </si>
  <si>
    <t>16.</t>
  </si>
  <si>
    <t>Form 2 Enrollment - ADE</t>
  </si>
  <si>
    <t>FINAL</t>
  </si>
  <si>
    <t>AMENDED FINAL</t>
  </si>
  <si>
    <t>TENTATIVE</t>
  </si>
  <si>
    <t>ACTUAL ADE PRIOR YEAR</t>
  </si>
  <si>
    <t>ACTUAL ADE CURRENT YEAR</t>
  </si>
  <si>
    <t>Total Adjusted Base Allocation (ADE * per pupil rate)</t>
  </si>
  <si>
    <t>District Activities</t>
  </si>
  <si>
    <t>Pass Through dollars from sponsored district</t>
  </si>
  <si>
    <t>PCFP - Adjusted Base Funding</t>
  </si>
  <si>
    <t>3113</t>
  </si>
  <si>
    <t>PCFP - Auxillary Services - Transportation</t>
  </si>
  <si>
    <t>3114</t>
  </si>
  <si>
    <t>PCFP - Auxillary Services - Food Service</t>
  </si>
  <si>
    <t>Local Special Education Funding under PCFP</t>
  </si>
  <si>
    <t>OTHER RESOURCES AND FUND BALANCE</t>
  </si>
  <si>
    <t>Gain/Loss on Disposal of Assets</t>
  </si>
  <si>
    <t>450</t>
  </si>
  <si>
    <t>Total Gifted and Talented Programs</t>
  </si>
  <si>
    <t>Basic Support / PCFP</t>
  </si>
  <si>
    <t>Charter Sponsorship Fee</t>
  </si>
  <si>
    <t>Title IVA</t>
  </si>
  <si>
    <t>TOTAL PUPIL CENTERED FUNDING PLAN  (Number 11 + 12 + 13 + 14 + 15)</t>
  </si>
  <si>
    <t>ENROLLMENT AND PUPIL CENTERED FUNDING PLAN INFORMATION</t>
  </si>
  <si>
    <t>3250</t>
  </si>
  <si>
    <t>3254</t>
  </si>
  <si>
    <t>3255</t>
  </si>
  <si>
    <t>3256</t>
  </si>
  <si>
    <t>3270</t>
  </si>
  <si>
    <t>State Special Ed Funding</t>
  </si>
  <si>
    <t>PCFP - Englist Learner (restricted use)</t>
  </si>
  <si>
    <t>PCFP - At-Risk (restricted use)</t>
  </si>
  <si>
    <t>PCFP - (restricted use)</t>
  </si>
  <si>
    <t>PCFP - Gifted and Talented (restricted use)</t>
  </si>
  <si>
    <t>FORM 2 ENROLLMENT-ADE</t>
  </si>
  <si>
    <t>Enter the Hold Harmless amount in #10, if applicable.</t>
  </si>
  <si>
    <t>Enter the total adjusted base allocation by multiplying the ADE (or hold harmless) by the adjusted base per pupil rate</t>
  </si>
  <si>
    <t>Enter the Total English Learner Allocation in #13 (column L), if applicable</t>
  </si>
  <si>
    <t>Enter the Total Gifted and Talented Allocation in #15 (column L), if applicable</t>
  </si>
  <si>
    <t>Enter the Total Local Special Education Distributions in #12 (column L), if applicable</t>
  </si>
  <si>
    <t>Enter the Total At-Risk Student Allocation in #14 (column L), if applicable</t>
  </si>
  <si>
    <t>Line 16 (column N) will calculate the Total Pupil Centered Funding Plan revenue based upon numbers entered previously by adding the Adjusted Base Per Pupil Rate, Total Local Special Education Distributions, Total English Learner Allocation, At-Risk Student Allocation and Total Gifted and Talented Allocation.</t>
  </si>
  <si>
    <t>The 3000 series - Revenue from State Sources has been updated with components of the Pupil Centered Funding Plan (PCFP).</t>
  </si>
  <si>
    <t>Updated to reflect Pupil Centered Funding Plan revenue components</t>
  </si>
  <si>
    <r>
      <t xml:space="preserve">Enter the weighted Average Daily Enrollments (ADE) for </t>
    </r>
    <r>
      <rPr>
        <u/>
        <sz val="11"/>
        <rFont val="Arial"/>
        <family val="2"/>
      </rPr>
      <t>both</t>
    </r>
    <r>
      <rPr>
        <sz val="11"/>
        <rFont val="Arial"/>
        <family val="2"/>
      </rPr>
      <t xml:space="preserve"> "Actual Year Ending 06/30/XX" (columns D/F &amp; H/J) for pre-K, Kindergarten, Elementary, Secondary, and Ungraded.  As well as "Students transported into Nevada from out-of-state" and "Students transported to another state".</t>
    </r>
  </si>
  <si>
    <r>
      <t xml:space="preserve">Enter the </t>
    </r>
    <r>
      <rPr>
        <b/>
        <sz val="11"/>
        <rFont val="Arial"/>
        <family val="2"/>
      </rPr>
      <t>opening balance</t>
    </r>
    <r>
      <rPr>
        <sz val="11"/>
        <rFont val="Arial"/>
        <family val="2"/>
      </rPr>
      <t xml:space="preserve"> under revenue code 8000.  Column (1) will have the audited opening balance.</t>
    </r>
  </si>
  <si>
    <r>
      <t xml:space="preserve">Column (2) will have the audited </t>
    </r>
    <r>
      <rPr>
        <b/>
        <sz val="11"/>
        <rFont val="Arial"/>
        <family val="2"/>
      </rPr>
      <t>ending</t>
    </r>
    <r>
      <rPr>
        <sz val="11"/>
        <rFont val="Arial"/>
        <family val="2"/>
      </rPr>
      <t xml:space="preserve"> balance from column (1) as the budgeted opening balances (3) and (4) will be the anticipated ending balance for the current year, column (2).</t>
    </r>
  </si>
  <si>
    <r>
      <t xml:space="preserve">Enter the term of the loan in number of </t>
    </r>
    <r>
      <rPr>
        <b/>
        <sz val="11"/>
        <rFont val="Arial"/>
        <family val="2"/>
      </rPr>
      <t>MONTHS</t>
    </r>
    <r>
      <rPr>
        <sz val="11"/>
        <rFont val="Arial"/>
        <family val="2"/>
      </rPr>
      <t xml:space="preserve"> in column (3). Example 2 years = 24 months.</t>
    </r>
  </si>
  <si>
    <r>
      <rPr>
        <sz val="11"/>
        <rFont val="Arial"/>
        <family val="2"/>
      </rPr>
      <t xml:space="preserve">The </t>
    </r>
    <r>
      <rPr>
        <b/>
        <sz val="11"/>
        <color theme="3" tint="0.39997558519241921"/>
        <rFont val="Arial"/>
        <family val="2"/>
      </rPr>
      <t>TENTATIVE</t>
    </r>
    <r>
      <rPr>
        <sz val="11"/>
        <rFont val="Arial"/>
        <family val="2"/>
      </rPr>
      <t xml:space="preserve"> budget is due to the clerk or secretary of the Charter School Governing Body and Nevada Department of Education (NDE) by</t>
    </r>
    <r>
      <rPr>
        <b/>
        <sz val="11"/>
        <color theme="4" tint="-0.249977111117893"/>
        <rFont val="Arial"/>
        <family val="2"/>
      </rPr>
      <t xml:space="preserve"> </t>
    </r>
    <r>
      <rPr>
        <b/>
        <sz val="11"/>
        <color theme="3" tint="0.39997558519241921"/>
        <rFont val="Arial"/>
        <family val="2"/>
      </rPr>
      <t>April 15</t>
    </r>
    <r>
      <rPr>
        <sz val="11"/>
        <rFont val="Arial"/>
        <family val="2"/>
      </rPr>
      <t xml:space="preserve"> annually.</t>
    </r>
  </si>
  <si>
    <r>
      <rPr>
        <sz val="11"/>
        <rFont val="Arial"/>
        <family val="2"/>
      </rPr>
      <t xml:space="preserve">The </t>
    </r>
    <r>
      <rPr>
        <b/>
        <sz val="11"/>
        <color rgb="FFC00000"/>
        <rFont val="Arial"/>
        <family val="2"/>
      </rPr>
      <t>FINAL</t>
    </r>
    <r>
      <rPr>
        <sz val="11"/>
        <rFont val="Arial"/>
        <family val="2"/>
      </rPr>
      <t xml:space="preserve"> budget must be adopted on or before</t>
    </r>
    <r>
      <rPr>
        <sz val="11"/>
        <color theme="5" tint="-0.249977111117893"/>
        <rFont val="Arial"/>
        <family val="2"/>
      </rPr>
      <t xml:space="preserve"> </t>
    </r>
    <r>
      <rPr>
        <b/>
        <sz val="11"/>
        <color rgb="FFC00000"/>
        <rFont val="Arial"/>
        <family val="2"/>
      </rPr>
      <t>June 8</t>
    </r>
    <r>
      <rPr>
        <sz val="11"/>
        <rFont val="Arial"/>
        <family val="2"/>
      </rPr>
      <t xml:space="preserve"> Annually.  Copies of the approved final budget are then SUBMITTED by the Charter School Governing Body to NDE, Program Analyst - Fiscal Analysis Division - Legislative Counsel Bureau and the Charter School sponsor.</t>
    </r>
  </si>
  <si>
    <r>
      <t xml:space="preserve">If the ending balance is less than zero, please reallocate your expenditures and/or revenues.  </t>
    </r>
    <r>
      <rPr>
        <b/>
        <sz val="11"/>
        <rFont val="Arial"/>
        <family val="2"/>
      </rPr>
      <t>We expect all charter schools to be fiscally responsible</t>
    </r>
    <r>
      <rPr>
        <sz val="11"/>
        <rFont val="Arial"/>
        <family val="2"/>
      </rPr>
      <t xml:space="preserve">.  A positive ending balance is required unless prior arrangements have been made and approved by your sponsor AND the Deputy Superintendent of NDE's Student Investment Division.    </t>
    </r>
  </si>
  <si>
    <r>
      <rPr>
        <u/>
        <sz val="11"/>
        <rFont val="Arial"/>
        <family val="2"/>
      </rPr>
      <t>PLEASE NOTE</t>
    </r>
    <r>
      <rPr>
        <sz val="11"/>
        <rFont val="Arial"/>
        <family val="2"/>
      </rPr>
      <t>: NDE staff do not have access to Epicenter, so a copy of EACH submission must be sent to NDE via email, in addition to uploading to Epicenter.</t>
    </r>
  </si>
  <si>
    <t>Fill in the certification information on the lower left side of the page, prior to submitting the budget.  Fill in the "Scheduled Public Hearing." information at the bottom page for the tentative budget.</t>
  </si>
  <si>
    <r>
      <t xml:space="preserve">Column (2) will have the audited </t>
    </r>
    <r>
      <rPr>
        <b/>
        <sz val="11"/>
        <rFont val="Arial"/>
        <family val="2"/>
      </rPr>
      <t>ending</t>
    </r>
    <r>
      <rPr>
        <sz val="11"/>
        <rFont val="Arial"/>
        <family val="2"/>
      </rPr>
      <t xml:space="preserve"> balance from column (1).  The budgeted opening balances (3) and (4) will be the anticipated ending balance for the current year, column (2).</t>
    </r>
  </si>
  <si>
    <t>Enter the Adjusted Base Per Pupil rate as of FYXX (found in Pupil Centered funding Plan Payment book)</t>
  </si>
  <si>
    <r>
      <t xml:space="preserve">The signed cover page (Form 1) for the </t>
    </r>
    <r>
      <rPr>
        <b/>
        <sz val="11"/>
        <color rgb="FFC00000"/>
        <rFont val="Arial"/>
        <family val="2"/>
      </rPr>
      <t>Final</t>
    </r>
    <r>
      <rPr>
        <sz val="11"/>
        <rFont val="Arial"/>
        <family val="2"/>
      </rPr>
      <t xml:space="preserve"> budget must also be sent electronically via email to </t>
    </r>
    <r>
      <rPr>
        <b/>
        <sz val="11"/>
        <rFont val="Arial"/>
        <family val="2"/>
      </rPr>
      <t>areid@doe.nv.gov</t>
    </r>
    <r>
      <rPr>
        <sz val="11"/>
        <rFont val="Arial"/>
        <family val="2"/>
      </rPr>
      <t>.</t>
    </r>
  </si>
  <si>
    <r>
      <t xml:space="preserve">The </t>
    </r>
    <r>
      <rPr>
        <b/>
        <sz val="11"/>
        <color theme="3" tint="0.39997558519241921"/>
        <rFont val="Arial"/>
        <family val="2"/>
      </rPr>
      <t>Tentative</t>
    </r>
    <r>
      <rPr>
        <sz val="11"/>
        <rFont val="Arial"/>
        <family val="2"/>
      </rPr>
      <t xml:space="preserve"> and </t>
    </r>
    <r>
      <rPr>
        <b/>
        <sz val="11"/>
        <color rgb="FFC00000"/>
        <rFont val="Arial"/>
        <family val="2"/>
      </rPr>
      <t>Final</t>
    </r>
    <r>
      <rPr>
        <sz val="11"/>
        <rFont val="Arial"/>
        <family val="2"/>
      </rPr>
      <t xml:space="preserve"> budgets must both be submitted to NDE electronically via email to </t>
    </r>
    <r>
      <rPr>
        <b/>
        <sz val="11"/>
        <rFont val="Arial"/>
        <family val="2"/>
      </rPr>
      <t>areid@doe.nv.gov</t>
    </r>
    <r>
      <rPr>
        <sz val="11"/>
        <rFont val="Arial"/>
        <family val="2"/>
      </rPr>
      <t>.</t>
    </r>
  </si>
  <si>
    <t>Enter data in the yellow cells within each Form, only.</t>
  </si>
  <si>
    <t>June 30, 2025</t>
  </si>
  <si>
    <t>2024-2025</t>
  </si>
  <si>
    <t>2023/2024</t>
  </si>
  <si>
    <t>July 1, 2024</t>
  </si>
  <si>
    <t>NSLP</t>
  </si>
  <si>
    <t>Transportation</t>
  </si>
  <si>
    <t>Southern Nevada Trades High School</t>
  </si>
  <si>
    <t>Local</t>
  </si>
  <si>
    <t>Construction Commission</t>
  </si>
  <si>
    <t>Other Federal (CSP, ESSER, McKinney)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</si>
</sst>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mm/dd/yy"/>
    <numFmt numFmtId="166" formatCode="[$-409]mmmm\ d\,\ yyyy;@"/>
    <numFmt numFmtId="167" formatCode="[$-409]m/d/yy\ h:mm\ AM/PM;@"/>
    <numFmt numFmtId="168" formatCode="mm/dd/yy;@"/>
    <numFmt numFmtId="169" formatCode="&quot;$&quot;#,##0"/>
    <numFmt numFmtId="170" formatCode="#,##0.0"/>
    <numFmt numFmtId="171" formatCode="&quot;$&quot;#,##0\ ;\(&quot;$&quot;#,##0\)"/>
    <numFmt numFmtId="172" formatCode="_(* #,##0.00_);_(* \(#,##0.00\);_(* \-??_);_(@_)"/>
    <numFmt numFmtId="173" formatCode="_(\$* #,##0.00_);_(\$* \(#,##0.00\);_(\$* \-??_);_(@_)"/>
    <numFmt numFmtId="174" formatCode="_ * #,##0.00_ ;_ * \-#,##0.00_ ;_ * \-??_ ;_ @_ "/>
    <numFmt numFmtId="175" formatCode="#,###_);[Red]\(#,###\)"/>
    <numFmt numFmtId="176" formatCode="#,###.00_)%;[Red]\(#,###.00\)%"/>
  </numFmts>
  <fonts count="1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name val="Arial"/>
      <family val="2"/>
    </font>
    <font>
      <b/>
      <sz val="10"/>
      <name val="Arial"/>
      <family val="2"/>
    </font>
    <font>
      <sz val="12"/>
      <name val="Arial"/>
      <family val="2"/>
    </font>
    <font>
      <b/>
      <sz val="11"/>
      <name val="Arial"/>
      <family val="2"/>
    </font>
    <font>
      <sz val="10"/>
      <name val="Arial"/>
      <family val="2"/>
    </font>
    <font>
      <b/>
      <u/>
      <sz val="11"/>
      <name val="Arial"/>
      <family val="2"/>
    </font>
    <font>
      <sz val="8"/>
      <name val="Arial"/>
      <family val="2"/>
    </font>
    <font>
      <sz val="9"/>
      <name val="Arial"/>
      <family val="2"/>
    </font>
    <font>
      <b/>
      <sz val="12"/>
      <name val="Arial"/>
      <family val="2"/>
    </font>
    <font>
      <i/>
      <sz val="10"/>
      <name val="Arial"/>
      <family val="2"/>
    </font>
    <font>
      <b/>
      <u/>
      <sz val="11"/>
      <color indexed="12"/>
      <name val="Arial"/>
      <family val="2"/>
    </font>
    <font>
      <b/>
      <u/>
      <sz val="9"/>
      <name val="Arial"/>
      <family val="2"/>
    </font>
    <font>
      <sz val="9"/>
      <color indexed="12"/>
      <name val="Arial"/>
      <family val="2"/>
    </font>
    <font>
      <b/>
      <sz val="16"/>
      <name val="Arial"/>
      <family val="2"/>
    </font>
    <font>
      <sz val="8"/>
      <color indexed="81"/>
      <name val="Tahoma"/>
      <family val="2"/>
    </font>
    <font>
      <b/>
      <u/>
      <sz val="10"/>
      <name val="Arial"/>
      <family val="2"/>
    </font>
    <font>
      <sz val="10"/>
      <color indexed="81"/>
      <name val="Tahoma"/>
      <family val="2"/>
    </font>
    <font>
      <u/>
      <sz val="11"/>
      <name val="Arial"/>
      <family val="2"/>
    </font>
    <font>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i/>
      <sz val="11"/>
      <color theme="1"/>
      <name val="Arial"/>
      <family val="2"/>
    </font>
    <font>
      <sz val="10"/>
      <color theme="1"/>
      <name val="Calibri"/>
      <family val="2"/>
      <scheme val="minor"/>
    </font>
    <font>
      <sz val="10"/>
      <color theme="1"/>
      <name val="Arial"/>
      <family val="2"/>
    </font>
    <font>
      <b/>
      <sz val="8"/>
      <name val="Arial"/>
      <family val="2"/>
    </font>
    <font>
      <b/>
      <sz val="11"/>
      <color rgb="FF0070C0"/>
      <name val="Calibri"/>
      <family val="2"/>
      <scheme val="minor"/>
    </font>
    <font>
      <b/>
      <sz val="11"/>
      <color indexed="8"/>
      <name val="Calibri"/>
      <family val="2"/>
    </font>
    <font>
      <b/>
      <sz val="10"/>
      <color theme="1"/>
      <name val="Arial"/>
      <family val="2"/>
    </font>
    <font>
      <b/>
      <i/>
      <sz val="11"/>
      <name val="Arial"/>
      <family val="2"/>
    </font>
    <font>
      <i/>
      <sz val="11"/>
      <name val="Arial"/>
      <family val="2"/>
    </font>
    <font>
      <b/>
      <sz val="11"/>
      <color rgb="FF0070C0"/>
      <name val="Arial"/>
      <family val="2"/>
    </font>
    <font>
      <b/>
      <sz val="11"/>
      <color theme="3" tint="0.39997558519241921"/>
      <name val="Arial"/>
      <family val="2"/>
    </font>
    <font>
      <b/>
      <sz val="11"/>
      <color theme="4" tint="-0.249977111117893"/>
      <name val="Arial"/>
      <family val="2"/>
    </font>
    <font>
      <sz val="11"/>
      <color theme="5" tint="-0.249977111117893"/>
      <name val="Arial"/>
      <family val="2"/>
    </font>
    <font>
      <b/>
      <sz val="11"/>
      <color rgb="FFC00000"/>
      <name val="Arial"/>
      <family val="2"/>
    </font>
    <font>
      <b/>
      <sz val="14"/>
      <name val="Arial"/>
      <family val="2"/>
    </font>
    <font>
      <u/>
      <sz val="10"/>
      <color theme="10"/>
      <name val="Arial"/>
      <family val="2"/>
    </font>
    <font>
      <b/>
      <u/>
      <sz val="11"/>
      <color theme="10"/>
      <name val="Arial"/>
      <family val="2"/>
    </font>
    <font>
      <sz val="10"/>
      <name val="Verdana"/>
      <family val="2"/>
    </font>
    <font>
      <sz val="11"/>
      <name val="Times New Roman"/>
      <family val="1"/>
    </font>
    <font>
      <sz val="10"/>
      <name val="MS Sans Serif"/>
      <family val="2"/>
    </font>
    <font>
      <sz val="9"/>
      <name val="Geneva"/>
    </font>
    <font>
      <sz val="12"/>
      <name val="Comic Sans MS"/>
      <family val="4"/>
    </font>
    <font>
      <u/>
      <sz val="11"/>
      <color theme="10"/>
      <name val="Calibri"/>
      <family val="2"/>
      <scheme val="minor"/>
    </font>
    <font>
      <sz val="18"/>
      <color theme="3"/>
      <name val="Cambria"/>
      <family val="2"/>
      <scheme val="major"/>
    </font>
    <font>
      <sz val="11"/>
      <color rgb="FF9C5700"/>
      <name val="Calibri"/>
      <family val="2"/>
      <scheme val="minor"/>
    </font>
    <font>
      <sz val="11"/>
      <color theme="1"/>
      <name val="Calibri"/>
      <family val="2"/>
    </font>
    <font>
      <sz val="10"/>
      <name val="DUTCH"/>
    </font>
  </fonts>
  <fills count="70">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42"/>
        <bgColor indexed="64"/>
      </patternFill>
    </fill>
    <fill>
      <patternFill patternType="solid">
        <fgColor indexed="27"/>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30569">
    <xf numFmtId="0" fontId="0" fillId="0" borderId="0"/>
    <xf numFmtId="44" fontId="6" fillId="0" borderId="0" applyFont="0" applyFill="0" applyBorder="0" applyAlignment="0" applyProtection="0"/>
    <xf numFmtId="0" fontId="28" fillId="0" borderId="0" applyNumberFormat="0" applyFill="0" applyBorder="0" applyAlignment="0" applyProtection="0"/>
    <xf numFmtId="0" fontId="29" fillId="0" borderId="57" applyNumberFormat="0" applyFill="0" applyAlignment="0" applyProtection="0"/>
    <xf numFmtId="0" fontId="30" fillId="0" borderId="58" applyNumberFormat="0" applyFill="0" applyAlignment="0" applyProtection="0"/>
    <xf numFmtId="0" fontId="31" fillId="0" borderId="5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60" applyNumberFormat="0" applyAlignment="0" applyProtection="0"/>
    <xf numFmtId="0" fontId="36" fillId="9" borderId="61" applyNumberFormat="0" applyAlignment="0" applyProtection="0"/>
    <xf numFmtId="0" fontId="37" fillId="9" borderId="60" applyNumberFormat="0" applyAlignment="0" applyProtection="0"/>
    <xf numFmtId="0" fontId="38" fillId="0" borderId="62" applyNumberFormat="0" applyFill="0" applyAlignment="0" applyProtection="0"/>
    <xf numFmtId="0" fontId="39" fillId="10" borderId="6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65" applyNumberFormat="0" applyFill="0" applyAlignment="0" applyProtection="0"/>
    <xf numFmtId="0" fontId="4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3" fillId="35" borderId="0" applyNumberFormat="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6" fillId="0" borderId="0"/>
    <xf numFmtId="0" fontId="6" fillId="0" borderId="0"/>
    <xf numFmtId="44" fontId="6"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11" borderId="64" applyNumberFormat="0" applyFont="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0" fontId="64" fillId="50" borderId="6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2" fontId="6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 fontId="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173" fontId="62" fillId="0" borderId="0"/>
    <xf numFmtId="173" fontId="62"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171"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0" fontId="65" fillId="0" borderId="0" applyNumberFormat="0" applyFill="0" applyBorder="0" applyAlignment="0" applyProtection="0"/>
    <xf numFmtId="2" fontId="44" fillId="0" borderId="0" applyFont="0" applyFill="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66"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0" fillId="0" borderId="0" applyNumberFormat="0" applyFill="0" applyBorder="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6" fontId="51" fillId="0" borderId="0" applyNumberFormat="0" applyFill="0" applyBorder="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7"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1" fillId="0" borderId="0" applyNumberFormat="0" applyFill="0" applyBorder="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8" fillId="0" borderId="70" applyNumberFormat="0" applyFill="0" applyAlignment="0" applyProtection="0"/>
    <xf numFmtId="0" fontId="54"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53" fillId="0" borderId="0" applyNumberFormat="0" applyFill="0" applyBorder="0" applyAlignment="0" applyProtection="0">
      <alignment vertical="top"/>
      <protection locked="0"/>
    </xf>
    <xf numFmtId="0" fontId="69" fillId="0" borderId="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35" fillId="42" borderId="6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70"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applyNumberFormat="0" applyFill="0" applyBorder="0" applyProtection="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166" fontId="6" fillId="0" borderId="0"/>
    <xf numFmtId="0" fontId="5" fillId="0" borderId="0"/>
    <xf numFmtId="0" fontId="45"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49" fillId="0" borderId="0"/>
    <xf numFmtId="0" fontId="6" fillId="0" borderId="0"/>
    <xf numFmtId="0" fontId="56" fillId="0" borderId="0" applyNumberFormat="0" applyFill="0" applyBorder="0" applyProtection="0">
      <alignment vertical="top" wrapText="1"/>
    </xf>
    <xf numFmtId="0" fontId="56" fillId="0" borderId="0" applyNumberFormat="0" applyFill="0" applyBorder="0" applyProtection="0">
      <alignment vertical="top" wrapText="1"/>
    </xf>
    <xf numFmtId="0" fontId="56" fillId="0" borderId="0" applyNumberFormat="0" applyFill="0" applyBorder="0" applyProtection="0">
      <alignment vertical="top" wrapText="1"/>
    </xf>
    <xf numFmtId="0" fontId="6" fillId="0" borderId="0" applyFill="0"/>
    <xf numFmtId="0" fontId="5" fillId="0" borderId="0"/>
    <xf numFmtId="0" fontId="45" fillId="0" borderId="0"/>
    <xf numFmtId="0" fontId="5" fillId="0" borderId="0"/>
    <xf numFmtId="0" fontId="5" fillId="0" borderId="0"/>
    <xf numFmtId="166" fontId="5" fillId="0" borderId="0"/>
    <xf numFmtId="0" fontId="5" fillId="0" borderId="0"/>
    <xf numFmtId="0" fontId="5" fillId="0" borderId="0"/>
    <xf numFmtId="166"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5" fillId="0" borderId="0"/>
    <xf numFmtId="0" fontId="4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45" fillId="0" borderId="0"/>
    <xf numFmtId="166" fontId="5" fillId="0" borderId="0"/>
    <xf numFmtId="0" fontId="5" fillId="0" borderId="0"/>
    <xf numFmtId="0" fontId="45" fillId="0" borderId="0"/>
    <xf numFmtId="0" fontId="6" fillId="0" borderId="0"/>
    <xf numFmtId="0" fontId="5" fillId="0" borderId="0"/>
    <xf numFmtId="0" fontId="5" fillId="0" borderId="0"/>
    <xf numFmtId="0" fontId="5" fillId="0" borderId="0"/>
    <xf numFmtId="0" fontId="5" fillId="0" borderId="0"/>
    <xf numFmtId="166" fontId="5" fillId="0" borderId="0"/>
    <xf numFmtId="0" fontId="45" fillId="0" borderId="0"/>
    <xf numFmtId="0" fontId="5" fillId="0" borderId="0"/>
    <xf numFmtId="166" fontId="6" fillId="0" borderId="0"/>
    <xf numFmtId="0" fontId="45" fillId="0" borderId="0"/>
    <xf numFmtId="166" fontId="6" fillId="0" borderId="0"/>
    <xf numFmtId="166" fontId="6" fillId="0" borderId="0"/>
    <xf numFmtId="0" fontId="45" fillId="0" borderId="0"/>
    <xf numFmtId="166" fontId="6" fillId="0" borderId="0"/>
    <xf numFmtId="0" fontId="6" fillId="0" borderId="0"/>
    <xf numFmtId="0" fontId="45" fillId="0" borderId="0"/>
    <xf numFmtId="0" fontId="5" fillId="0" borderId="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0" fontId="36" fillId="50" borderId="6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2" fillId="0" borderId="0"/>
    <xf numFmtId="9" fontId="62" fillId="0" borderId="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4" fontId="62" fillId="0" borderId="0"/>
    <xf numFmtId="0" fontId="61" fillId="0" borderId="0" applyNumberFormat="0" applyFill="0" applyBorder="0" applyAlignment="0" applyProtection="0"/>
    <xf numFmtId="0" fontId="61" fillId="0" borderId="0" applyNumberFormat="0" applyFill="0" applyBorder="0" applyAlignment="0" applyProtection="0"/>
    <xf numFmtId="0" fontId="7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4" fillId="0" borderId="72" applyNumberFormat="0" applyFont="0" applyFill="0" applyAlignment="0" applyProtection="0"/>
    <xf numFmtId="166" fontId="44" fillId="0" borderId="72" applyNumberFormat="0" applyFon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4" fillId="0" borderId="72" applyNumberFormat="0" applyFon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2" fillId="0" borderId="73" applyNumberFormat="0" applyFill="0" applyAlignment="0" applyProtection="0"/>
    <xf numFmtId="0" fontId="44" fillId="0" borderId="72" applyNumberFormat="0" applyFont="0" applyFill="0" applyAlignment="0" applyProtection="0"/>
    <xf numFmtId="0" fontId="44" fillId="0" borderId="72" applyNumberFormat="0" applyFont="0" applyFill="0" applyAlignment="0" applyProtection="0"/>
    <xf numFmtId="0" fontId="44" fillId="0" borderId="72" applyNumberFormat="0" applyFont="0" applyFill="0" applyAlignment="0" applyProtection="0"/>
    <xf numFmtId="0" fontId="44" fillId="0" borderId="72" applyNumberFormat="0" applyFont="0" applyFill="0" applyAlignment="0" applyProtection="0"/>
    <xf numFmtId="0" fontId="44" fillId="0" borderId="72" applyNumberFormat="0" applyFon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32" borderId="0" applyNumberFormat="0" applyBorder="0" applyAlignment="0" applyProtection="0"/>
    <xf numFmtId="0" fontId="33" fillId="6" borderId="0" applyNumberFormat="0" applyBorder="0" applyAlignment="0" applyProtection="0"/>
    <xf numFmtId="0" fontId="37" fillId="9" borderId="60"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32" fillId="5" borderId="0" applyNumberFormat="0" applyBorder="0" applyAlignment="0" applyProtection="0"/>
    <xf numFmtId="0" fontId="29" fillId="0" borderId="57" applyNumberFormat="0" applyFill="0" applyAlignment="0" applyProtection="0"/>
    <xf numFmtId="0" fontId="30" fillId="0" borderId="58" applyNumberFormat="0" applyFill="0" applyAlignment="0" applyProtection="0"/>
    <xf numFmtId="0" fontId="31" fillId="0" borderId="59" applyNumberFormat="0" applyFill="0" applyAlignment="0" applyProtection="0"/>
    <xf numFmtId="0" fontId="31" fillId="0" borderId="0" applyNumberFormat="0" applyFill="0" applyBorder="0" applyAlignment="0" applyProtection="0"/>
    <xf numFmtId="0" fontId="35" fillId="8" borderId="60" applyNumberFormat="0" applyAlignment="0" applyProtection="0"/>
    <xf numFmtId="0" fontId="38" fillId="0" borderId="62" applyNumberFormat="0" applyFill="0" applyAlignment="0" applyProtection="0"/>
    <xf numFmtId="0" fontId="34" fillId="7" borderId="0" applyNumberFormat="0" applyBorder="0" applyAlignment="0" applyProtection="0"/>
    <xf numFmtId="0" fontId="5" fillId="0" borderId="0"/>
    <xf numFmtId="0" fontId="5" fillId="11" borderId="64" applyNumberFormat="0" applyFont="0" applyAlignment="0" applyProtection="0"/>
    <xf numFmtId="0" fontId="36" fillId="9" borderId="61" applyNumberFormat="0" applyAlignment="0" applyProtection="0"/>
    <xf numFmtId="9" fontId="5" fillId="0" borderId="0" applyFont="0" applyFill="0" applyBorder="0" applyAlignment="0" applyProtection="0"/>
    <xf numFmtId="0" fontId="28" fillId="0" borderId="0" applyNumberFormat="0" applyFill="0" applyBorder="0" applyAlignment="0" applyProtection="0"/>
    <xf numFmtId="0" fontId="42" fillId="0" borderId="65"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0" fontId="6" fillId="0" borderId="0"/>
    <xf numFmtId="0" fontId="5" fillId="0" borderId="0"/>
    <xf numFmtId="0" fontId="6" fillId="0" borderId="0"/>
    <xf numFmtId="0" fontId="6" fillId="0" borderId="0"/>
    <xf numFmtId="0" fontId="6" fillId="0" borderId="0"/>
    <xf numFmtId="9" fontId="6" fillId="0" borderId="0" applyFont="0" applyFill="0" applyBorder="0" applyAlignment="0" applyProtection="0"/>
    <xf numFmtId="0" fontId="5" fillId="11" borderId="64" applyNumberFormat="0" applyFont="0" applyAlignment="0" applyProtection="0"/>
    <xf numFmtId="9" fontId="5" fillId="0" borderId="0" applyFont="0" applyFill="0" applyBorder="0" applyAlignment="0" applyProtection="0"/>
    <xf numFmtId="43" fontId="6"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33" fillId="49" borderId="0" applyNumberFormat="0" applyBorder="0" applyAlignment="0" applyProtection="0"/>
    <xf numFmtId="0" fontId="64" fillId="50" borderId="60" applyNumberFormat="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32" fillId="41" borderId="0" applyNumberFormat="0" applyBorder="0" applyAlignment="0" applyProtection="0"/>
    <xf numFmtId="166" fontId="50" fillId="0" borderId="0" applyNumberFormat="0" applyFill="0" applyBorder="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166" fontId="51" fillId="0" borderId="0" applyNumberFormat="0" applyFill="0" applyBorder="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59" fillId="0" borderId="69"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7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5" fillId="42" borderId="6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55" fillId="0" borderId="71" applyNumberFormat="0" applyFill="0" applyAlignment="0" applyProtection="0"/>
    <xf numFmtId="0" fontId="7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6"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6" fillId="0" borderId="0"/>
    <xf numFmtId="166" fontId="6" fillId="0" borderId="0"/>
    <xf numFmtId="166" fontId="6" fillId="0" borderId="0"/>
    <xf numFmtId="0" fontId="5" fillId="0" borderId="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36" fillId="50" borderId="61" applyNumberFormat="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166" fontId="50" fillId="0" borderId="0" applyNumberForma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5" fillId="0" borderId="0"/>
    <xf numFmtId="166" fontId="6" fillId="0" borderId="0"/>
    <xf numFmtId="0" fontId="5" fillId="0" borderId="0"/>
    <xf numFmtId="0" fontId="73" fillId="0" borderId="59" applyNumberFormat="0" applyFill="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44" fontId="6"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66" fontId="44" fillId="0" borderId="72" applyNumberFormat="0" applyFon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166" fontId="51" fillId="0" borderId="0" applyNumberFormat="0" applyFill="0" applyBorder="0" applyAlignment="0" applyProtection="0"/>
    <xf numFmtId="0" fontId="5" fillId="0" borderId="0"/>
    <xf numFmtId="0" fontId="5" fillId="0" borderId="0"/>
    <xf numFmtId="0" fontId="5" fillId="0" borderId="0"/>
    <xf numFmtId="0" fontId="5" fillId="0" borderId="0"/>
    <xf numFmtId="166" fontId="6" fillId="0" borderId="0"/>
    <xf numFmtId="9" fontId="6" fillId="0" borderId="0" applyFont="0" applyFill="0" applyBorder="0" applyAlignment="0" applyProtection="0"/>
    <xf numFmtId="166" fontId="44" fillId="0" borderId="72" applyNumberFormat="0" applyFont="0" applyFill="0" applyAlignment="0" applyProtection="0"/>
    <xf numFmtId="43" fontId="6" fillId="0" borderId="0" applyFont="0" applyFill="0" applyBorder="0" applyAlignment="0" applyProtection="0"/>
    <xf numFmtId="0" fontId="5" fillId="0" borderId="0"/>
    <xf numFmtId="166" fontId="6" fillId="0" borderId="0"/>
    <xf numFmtId="0" fontId="5" fillId="40"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4" fontId="5" fillId="0" borderId="0" applyFon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0" borderId="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11" borderId="64" applyNumberFormat="0" applyFont="0" applyAlignment="0" applyProtection="0"/>
    <xf numFmtId="0" fontId="5" fillId="41" borderId="0" applyNumberFormat="0" applyBorder="0" applyAlignment="0" applyProtection="0"/>
    <xf numFmtId="9" fontId="5" fillId="0" borderId="0" applyFont="0" applyFill="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41" borderId="0" applyNumberFormat="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0" borderId="0"/>
    <xf numFmtId="0" fontId="5" fillId="39" borderId="0" applyNumberFormat="0" applyBorder="0" applyAlignment="0" applyProtection="0"/>
    <xf numFmtId="0" fontId="5" fillId="11" borderId="64" applyNumberFormat="0" applyFont="0" applyAlignment="0" applyProtection="0"/>
    <xf numFmtId="0" fontId="5" fillId="4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29" fillId="0" borderId="57"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42" fillId="0" borderId="65" applyNumberFormat="0" applyFill="0" applyAlignment="0" applyProtection="0"/>
    <xf numFmtId="0" fontId="30" fillId="0" borderId="58" applyNumberFormat="0" applyFill="0" applyAlignment="0" applyProtection="0"/>
    <xf numFmtId="43" fontId="5" fillId="0" borderId="0" applyFont="0" applyFill="0" applyBorder="0" applyAlignment="0" applyProtection="0"/>
    <xf numFmtId="0" fontId="5" fillId="13"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41" borderId="0" applyNumberFormat="0" applyBorder="0" applyAlignment="0" applyProtection="0"/>
    <xf numFmtId="44" fontId="5" fillId="0" borderId="0" applyFont="0" applyFill="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0" borderId="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42" borderId="0" applyNumberFormat="0" applyBorder="0" applyAlignment="0" applyProtection="0"/>
    <xf numFmtId="0" fontId="5" fillId="0" borderId="0"/>
    <xf numFmtId="166" fontId="5" fillId="0" borderId="0"/>
    <xf numFmtId="0" fontId="5" fillId="0" borderId="0"/>
    <xf numFmtId="166" fontId="5" fillId="0" borderId="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13"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3"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3"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3"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37" borderId="0" applyNumberFormat="0" applyBorder="0" applyAlignment="0" applyProtection="0"/>
    <xf numFmtId="0" fontId="5" fillId="13"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4"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5"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2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18"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3"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3" fillId="15" borderId="0" applyNumberFormat="0" applyBorder="0" applyAlignment="0" applyProtection="0"/>
    <xf numFmtId="0" fontId="43" fillId="41" borderId="0" applyNumberFormat="0" applyBorder="0" applyAlignment="0" applyProtection="0"/>
    <xf numFmtId="0" fontId="43" fillId="19" borderId="0" applyNumberFormat="0" applyBorder="0" applyAlignment="0" applyProtection="0"/>
    <xf numFmtId="0" fontId="43" fillId="44" borderId="0" applyNumberFormat="0" applyBorder="0" applyAlignment="0" applyProtection="0"/>
    <xf numFmtId="0" fontId="43" fillId="23" borderId="0" applyNumberFormat="0" applyBorder="0" applyAlignment="0" applyProtection="0"/>
    <xf numFmtId="0" fontId="43" fillId="45" borderId="0" applyNumberFormat="0" applyBorder="0" applyAlignment="0" applyProtection="0"/>
    <xf numFmtId="0" fontId="43" fillId="27" borderId="0" applyNumberFormat="0" applyBorder="0" applyAlignment="0" applyProtection="0"/>
    <xf numFmtId="0" fontId="43" fillId="43" borderId="0" applyNumberFormat="0" applyBorder="0" applyAlignment="0" applyProtection="0"/>
    <xf numFmtId="0" fontId="43" fillId="31" borderId="0" applyNumberFormat="0" applyBorder="0" applyAlignment="0" applyProtection="0"/>
    <xf numFmtId="0" fontId="43" fillId="41" borderId="0" applyNumberFormat="0" applyBorder="0" applyAlignment="0" applyProtection="0"/>
    <xf numFmtId="0" fontId="43" fillId="35" borderId="0" applyNumberFormat="0" applyBorder="0" applyAlignment="0" applyProtection="0"/>
    <xf numFmtId="0" fontId="43" fillId="38" borderId="0" applyNumberFormat="0" applyBorder="0" applyAlignment="0" applyProtection="0"/>
    <xf numFmtId="0" fontId="43" fillId="12" borderId="0" applyNumberFormat="0" applyBorder="0" applyAlignment="0" applyProtection="0"/>
    <xf numFmtId="0" fontId="43" fillId="46" borderId="0" applyNumberFormat="0" applyBorder="0" applyAlignment="0" applyProtection="0"/>
    <xf numFmtId="0" fontId="43" fillId="16" borderId="0" applyNumberFormat="0" applyBorder="0" applyAlignment="0" applyProtection="0"/>
    <xf numFmtId="0" fontId="43" fillId="44" borderId="0" applyNumberFormat="0" applyBorder="0" applyAlignment="0" applyProtection="0"/>
    <xf numFmtId="0" fontId="43" fillId="20" borderId="0" applyNumberFormat="0" applyBorder="0" applyAlignment="0" applyProtection="0"/>
    <xf numFmtId="0" fontId="43" fillId="45" borderId="0" applyNumberFormat="0" applyBorder="0" applyAlignment="0" applyProtection="0"/>
    <xf numFmtId="0" fontId="43" fillId="24" borderId="0" applyNumberFormat="0" applyBorder="0" applyAlignment="0" applyProtection="0"/>
    <xf numFmtId="0" fontId="43" fillId="47" borderId="0" applyNumberFormat="0" applyBorder="0" applyAlignment="0" applyProtection="0"/>
    <xf numFmtId="0" fontId="43" fillId="32" borderId="0" applyNumberFormat="0" applyBorder="0" applyAlignment="0" applyProtection="0"/>
    <xf numFmtId="0" fontId="43" fillId="48" borderId="0" applyNumberFormat="0" applyBorder="0" applyAlignment="0" applyProtection="0"/>
    <xf numFmtId="0" fontId="33" fillId="6" borderId="0" applyNumberFormat="0" applyBorder="0" applyAlignment="0" applyProtection="0"/>
    <xf numFmtId="0" fontId="33" fillId="49" borderId="0" applyNumberFormat="0" applyBorder="0" applyAlignment="0" applyProtection="0"/>
    <xf numFmtId="0" fontId="37" fillId="9" borderId="60" applyNumberFormat="0" applyAlignment="0" applyProtection="0"/>
    <xf numFmtId="0" fontId="64" fillId="50" borderId="6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2" fontId="62" fillId="0" borderId="0"/>
    <xf numFmtId="43" fontId="6" fillId="0" borderId="0" applyFont="0" applyFill="0" applyBorder="0" applyAlignment="0" applyProtection="0"/>
    <xf numFmtId="172" fontId="62" fillId="0" borderId="0"/>
    <xf numFmtId="44" fontId="6" fillId="0" borderId="0" applyFont="0" applyFill="0" applyBorder="0" applyAlignment="0" applyProtection="0"/>
    <xf numFmtId="173" fontId="62" fillId="0" borderId="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5" fillId="0" borderId="0" applyFont="0" applyFill="0" applyBorder="0" applyAlignment="0" applyProtection="0"/>
    <xf numFmtId="44" fontId="49" fillId="0" borderId="0" applyFont="0" applyFill="0" applyBorder="0" applyAlignment="0" applyProtection="0"/>
    <xf numFmtId="44" fontId="5"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73" fontId="62"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32" fillId="5" borderId="0" applyNumberFormat="0" applyBorder="0" applyAlignment="0" applyProtection="0"/>
    <xf numFmtId="0" fontId="32" fillId="41" borderId="0" applyNumberFormat="0" applyBorder="0" applyAlignment="0" applyProtection="0"/>
    <xf numFmtId="0" fontId="66" fillId="0" borderId="68" applyNumberFormat="0" applyFill="0" applyAlignment="0" applyProtection="0"/>
    <xf numFmtId="0" fontId="58" fillId="0" borderId="68" applyNumberFormat="0" applyFill="0" applyAlignment="0" applyProtection="0"/>
    <xf numFmtId="0" fontId="29" fillId="0" borderId="57" applyNumberFormat="0" applyFill="0" applyAlignment="0" applyProtection="0"/>
    <xf numFmtId="0" fontId="58" fillId="0" borderId="68" applyNumberFormat="0" applyFill="0" applyAlignment="0" applyProtection="0"/>
    <xf numFmtId="0" fontId="67" fillId="0" borderId="69" applyNumberFormat="0" applyFill="0" applyAlignment="0" applyProtection="0"/>
    <xf numFmtId="0" fontId="59" fillId="0" borderId="69" applyNumberFormat="0" applyFill="0" applyAlignment="0" applyProtection="0"/>
    <xf numFmtId="0" fontId="30" fillId="0" borderId="58" applyNumberFormat="0" applyFill="0" applyAlignment="0" applyProtection="0"/>
    <xf numFmtId="0" fontId="59" fillId="0" borderId="69" applyNumberFormat="0" applyFill="0" applyAlignment="0" applyProtection="0"/>
    <xf numFmtId="0" fontId="60" fillId="0" borderId="70" applyNumberFormat="0" applyFill="0" applyAlignment="0" applyProtection="0"/>
    <xf numFmtId="0" fontId="68" fillId="0" borderId="70" applyNumberFormat="0" applyFill="0" applyAlignment="0" applyProtection="0"/>
    <xf numFmtId="0" fontId="60" fillId="0" borderId="70" applyNumberFormat="0" applyFill="0" applyAlignment="0" applyProtection="0"/>
    <xf numFmtId="0" fontId="31" fillId="0" borderId="59" applyNumberFormat="0" applyFill="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35" fillId="8" borderId="60" applyNumberFormat="0" applyAlignment="0" applyProtection="0"/>
    <xf numFmtId="0" fontId="35" fillId="42" borderId="60" applyNumberFormat="0" applyAlignment="0" applyProtection="0"/>
    <xf numFmtId="0" fontId="55" fillId="0" borderId="71" applyNumberFormat="0" applyFill="0" applyAlignment="0" applyProtection="0"/>
    <xf numFmtId="0" fontId="70" fillId="0" borderId="71" applyNumberFormat="0" applyFill="0" applyAlignment="0" applyProtection="0"/>
    <xf numFmtId="0" fontId="55" fillId="0" borderId="71" applyNumberFormat="0" applyFill="0" applyAlignment="0" applyProtection="0"/>
    <xf numFmtId="0" fontId="38" fillId="0" borderId="62" applyNumberFormat="0" applyFill="0" applyAlignment="0" applyProtection="0"/>
    <xf numFmtId="0" fontId="34" fillId="7" borderId="0" applyNumberFormat="0" applyBorder="0" applyAlignment="0" applyProtection="0"/>
    <xf numFmtId="0" fontId="7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applyNumberFormat="0" applyFill="0" applyBorder="0" applyProtection="0">
      <alignment vertical="top" wrapText="1"/>
    </xf>
    <xf numFmtId="0" fontId="5" fillId="0" borderId="0"/>
    <xf numFmtId="0" fontId="62" fillId="0" borderId="0"/>
    <xf numFmtId="0" fontId="5" fillId="0" borderId="0"/>
    <xf numFmtId="0" fontId="6" fillId="0" borderId="0"/>
    <xf numFmtId="0" fontId="6" fillId="0" borderId="0"/>
    <xf numFmtId="0" fontId="6" fillId="0" borderId="0"/>
    <xf numFmtId="0" fontId="6" fillId="0" borderId="0"/>
    <xf numFmtId="0" fontId="56" fillId="0" borderId="0" applyNumberFormat="0" applyFill="0" applyBorder="0" applyProtection="0">
      <alignment vertical="top" wrapText="1"/>
    </xf>
    <xf numFmtId="0" fontId="62" fillId="0" borderId="0"/>
    <xf numFmtId="0" fontId="56" fillId="0" borderId="0" applyNumberFormat="0" applyFill="0" applyBorder="0" applyProtection="0">
      <alignment vertical="top" wrapText="1"/>
    </xf>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6" fillId="0" borderId="0"/>
    <xf numFmtId="0" fontId="6"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5" fillId="11" borderId="64" applyNumberFormat="0" applyFont="0" applyAlignment="0" applyProtection="0"/>
    <xf numFmtId="0" fontId="5" fillId="11" borderId="64" applyNumberFormat="0" applyFont="0" applyAlignment="0" applyProtection="0"/>
    <xf numFmtId="0" fontId="5"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36" fillId="9" borderId="61" applyNumberFormat="0" applyAlignment="0" applyProtection="0"/>
    <xf numFmtId="0" fontId="36" fillId="50" borderId="61" applyNumberFormat="0" applyAlignment="0" applyProtection="0"/>
    <xf numFmtId="9" fontId="49"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2" fillId="0" borderId="0"/>
    <xf numFmtId="9" fontId="6" fillId="0" borderId="0" applyFont="0" applyFill="0" applyBorder="0" applyAlignment="0" applyProtection="0"/>
    <xf numFmtId="0" fontId="61" fillId="0" borderId="0" applyNumberFormat="0" applyFill="0" applyBorder="0" applyAlignment="0" applyProtection="0"/>
    <xf numFmtId="0" fontId="72" fillId="0" borderId="0" applyNumberFormat="0" applyFill="0" applyBorder="0" applyAlignment="0" applyProtection="0"/>
    <xf numFmtId="0" fontId="61" fillId="0" borderId="0" applyNumberFormat="0" applyFill="0" applyBorder="0" applyAlignment="0" applyProtection="0"/>
    <xf numFmtId="0" fontId="28" fillId="0" borderId="0" applyNumberFormat="0" applyFill="0" applyBorder="0" applyAlignment="0" applyProtection="0"/>
    <xf numFmtId="0" fontId="42" fillId="0" borderId="65" applyNumberFormat="0" applyFill="0" applyAlignment="0" applyProtection="0"/>
    <xf numFmtId="0" fontId="42" fillId="0" borderId="73"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33" fillId="49" borderId="0" applyNumberFormat="0" applyBorder="0" applyAlignment="0" applyProtection="0"/>
    <xf numFmtId="0" fontId="64" fillId="50" borderId="60"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32" fillId="41" borderId="0" applyNumberFormat="0" applyBorder="0" applyAlignment="0" applyProtection="0"/>
    <xf numFmtId="0" fontId="58" fillId="0" borderId="68" applyNumberFormat="0" applyFill="0" applyAlignment="0" applyProtection="0"/>
    <xf numFmtId="0" fontId="66" fillId="0" borderId="68" applyNumberFormat="0" applyFill="0" applyAlignment="0" applyProtection="0"/>
    <xf numFmtId="0" fontId="66" fillId="0" borderId="68" applyNumberFormat="0" applyFill="0" applyAlignment="0" applyProtection="0"/>
    <xf numFmtId="0" fontId="66" fillId="0" borderId="68" applyNumberFormat="0" applyFill="0" applyAlignment="0" applyProtection="0"/>
    <xf numFmtId="0" fontId="59" fillId="0" borderId="69" applyNumberFormat="0" applyFill="0" applyAlignment="0" applyProtection="0"/>
    <xf numFmtId="0" fontId="67" fillId="0" borderId="69" applyNumberFormat="0" applyFill="0" applyAlignment="0" applyProtection="0"/>
    <xf numFmtId="0" fontId="67" fillId="0" borderId="69" applyNumberFormat="0" applyFill="0" applyAlignment="0" applyProtection="0"/>
    <xf numFmtId="0" fontId="67" fillId="0" borderId="69" applyNumberFormat="0" applyFill="0" applyAlignment="0" applyProtection="0"/>
    <xf numFmtId="0" fontId="60" fillId="0" borderId="70" applyNumberFormat="0" applyFill="0" applyAlignment="0" applyProtection="0"/>
    <xf numFmtId="0" fontId="68" fillId="0" borderId="70" applyNumberFormat="0" applyFill="0" applyAlignment="0" applyProtection="0"/>
    <xf numFmtId="0" fontId="68" fillId="0" borderId="70" applyNumberFormat="0" applyFill="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5" fillId="42" borderId="60" applyNumberFormat="0" applyAlignment="0" applyProtection="0"/>
    <xf numFmtId="0" fontId="55" fillId="0" borderId="71" applyNumberFormat="0" applyFill="0" applyAlignment="0" applyProtection="0"/>
    <xf numFmtId="0" fontId="70" fillId="0" borderId="71" applyNumberFormat="0" applyFill="0" applyAlignment="0" applyProtection="0"/>
    <xf numFmtId="0" fontId="70" fillId="0" borderId="71" applyNumberFormat="0" applyFill="0" applyAlignment="0" applyProtection="0"/>
    <xf numFmtId="0" fontId="7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36" fillId="50" borderId="61" applyNumberForma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6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2" fillId="0" borderId="73" applyNumberFormat="0" applyFill="0" applyAlignment="0" applyProtection="0"/>
    <xf numFmtId="0" fontId="42" fillId="0" borderId="7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166" fontId="5" fillId="0" borderId="0"/>
    <xf numFmtId="44"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5" fillId="0" borderId="0"/>
    <xf numFmtId="0" fontId="5" fillId="0" borderId="0"/>
    <xf numFmtId="0" fontId="5" fillId="0" borderId="0"/>
    <xf numFmtId="0" fontId="6" fillId="0" borderId="0"/>
    <xf numFmtId="0" fontId="6" fillId="0" borderId="0">
      <alignment vertical="top"/>
    </xf>
    <xf numFmtId="166" fontId="5" fillId="0" borderId="0"/>
    <xf numFmtId="0" fontId="5" fillId="0" borderId="0"/>
    <xf numFmtId="166" fontId="5" fillId="0" borderId="0"/>
    <xf numFmtId="166" fontId="5" fillId="0" borderId="0"/>
    <xf numFmtId="0" fontId="6" fillId="0" borderId="0">
      <alignment vertical="top"/>
    </xf>
    <xf numFmtId="0" fontId="5" fillId="0" borderId="0"/>
    <xf numFmtId="0" fontId="5" fillId="0" borderId="0"/>
    <xf numFmtId="0" fontId="5" fillId="0" borderId="0"/>
    <xf numFmtId="0" fontId="6" fillId="0" borderId="0"/>
    <xf numFmtId="0" fontId="5" fillId="0" borderId="0"/>
    <xf numFmtId="0" fontId="5" fillId="0" borderId="0"/>
    <xf numFmtId="0" fontId="5" fillId="11" borderId="64" applyNumberFormat="0" applyFont="0" applyAlignment="0" applyProtection="0"/>
    <xf numFmtId="0" fontId="5" fillId="11" borderId="6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 fontId="63" fillId="42" borderId="74" applyNumberFormat="0" applyProtection="0">
      <alignment vertical="center"/>
    </xf>
    <xf numFmtId="4" fontId="74" fillId="42" borderId="74" applyNumberFormat="0" applyProtection="0">
      <alignment vertical="center"/>
    </xf>
    <xf numFmtId="4" fontId="63" fillId="42" borderId="74" applyNumberFormat="0" applyProtection="0">
      <alignment horizontal="left" vertical="center" indent="1"/>
    </xf>
    <xf numFmtId="0" fontId="63" fillId="42" borderId="74" applyNumberFormat="0" applyProtection="0">
      <alignment horizontal="left" vertical="top" indent="1"/>
    </xf>
    <xf numFmtId="4" fontId="63" fillId="52" borderId="0" applyNumberFormat="0" applyProtection="0">
      <alignment horizontal="left" vertical="center" indent="1"/>
    </xf>
    <xf numFmtId="4" fontId="57" fillId="43" borderId="74" applyNumberFormat="0" applyProtection="0">
      <alignment horizontal="right" vertical="center"/>
    </xf>
    <xf numFmtId="4" fontId="57" fillId="38" borderId="74" applyNumberFormat="0" applyProtection="0">
      <alignment horizontal="right" vertical="center"/>
    </xf>
    <xf numFmtId="4" fontId="57" fillId="48" borderId="74" applyNumberFormat="0" applyProtection="0">
      <alignment horizontal="right" vertical="center"/>
    </xf>
    <xf numFmtId="4" fontId="57" fillId="45" borderId="74" applyNumberFormat="0" applyProtection="0">
      <alignment horizontal="right" vertical="center"/>
    </xf>
    <xf numFmtId="4" fontId="57" fillId="53" borderId="74" applyNumberFormat="0" applyProtection="0">
      <alignment horizontal="right" vertical="center"/>
    </xf>
    <xf numFmtId="4" fontId="57" fillId="44" borderId="74" applyNumberFormat="0" applyProtection="0">
      <alignment horizontal="right" vertical="center"/>
    </xf>
    <xf numFmtId="4" fontId="57" fillId="54" borderId="74" applyNumberFormat="0" applyProtection="0">
      <alignment horizontal="right" vertical="center"/>
    </xf>
    <xf numFmtId="4" fontId="57" fillId="55" borderId="74" applyNumberFormat="0" applyProtection="0">
      <alignment horizontal="right" vertical="center"/>
    </xf>
    <xf numFmtId="4" fontId="57" fillId="56" borderId="74" applyNumberFormat="0" applyProtection="0">
      <alignment horizontal="right" vertical="center"/>
    </xf>
    <xf numFmtId="4" fontId="63" fillId="57" borderId="75" applyNumberFormat="0" applyProtection="0">
      <alignment horizontal="left" vertical="center" indent="1"/>
    </xf>
    <xf numFmtId="4" fontId="57" fillId="58" borderId="0" applyNumberFormat="0" applyProtection="0">
      <alignment horizontal="left" vertical="center" indent="1"/>
    </xf>
    <xf numFmtId="4" fontId="75" fillId="47" borderId="0" applyNumberFormat="0" applyProtection="0">
      <alignment horizontal="left" vertical="center" indent="1"/>
    </xf>
    <xf numFmtId="4" fontId="57" fillId="52" borderId="74" applyNumberFormat="0" applyProtection="0">
      <alignment horizontal="right" vertical="center"/>
    </xf>
    <xf numFmtId="4" fontId="57" fillId="58" borderId="0" applyNumberFormat="0" applyProtection="0">
      <alignment horizontal="left" vertical="center" indent="1"/>
    </xf>
    <xf numFmtId="4" fontId="57" fillId="52" borderId="0" applyNumberFormat="0" applyProtection="0">
      <alignment horizontal="left" vertical="center" indent="1"/>
    </xf>
    <xf numFmtId="0" fontId="6" fillId="47" borderId="74" applyNumberFormat="0" applyProtection="0">
      <alignment horizontal="left" vertical="center" indent="1"/>
    </xf>
    <xf numFmtId="0" fontId="6" fillId="47" borderId="74" applyNumberFormat="0" applyProtection="0">
      <alignment horizontal="left" vertical="top" indent="1"/>
    </xf>
    <xf numFmtId="0" fontId="6" fillId="52" borderId="74" applyNumberFormat="0" applyProtection="0">
      <alignment horizontal="left" vertical="center" indent="1"/>
    </xf>
    <xf numFmtId="0" fontId="6" fillId="52" borderId="74" applyNumberFormat="0" applyProtection="0">
      <alignment horizontal="left" vertical="top" indent="1"/>
    </xf>
    <xf numFmtId="0" fontId="6" fillId="37" borderId="74" applyNumberFormat="0" applyProtection="0">
      <alignment horizontal="left" vertical="center" indent="1"/>
    </xf>
    <xf numFmtId="0" fontId="6" fillId="37" borderId="74" applyNumberFormat="0" applyProtection="0">
      <alignment horizontal="left" vertical="top" indent="1"/>
    </xf>
    <xf numFmtId="0" fontId="6" fillId="58" borderId="74" applyNumberFormat="0" applyProtection="0">
      <alignment horizontal="left" vertical="center" indent="1"/>
    </xf>
    <xf numFmtId="0" fontId="6" fillId="58" borderId="74" applyNumberFormat="0" applyProtection="0">
      <alignment horizontal="left" vertical="top" indent="1"/>
    </xf>
    <xf numFmtId="0" fontId="6" fillId="50" borderId="6" applyNumberFormat="0">
      <protection locked="0"/>
    </xf>
    <xf numFmtId="4" fontId="57" fillId="39" borderId="74" applyNumberFormat="0" applyProtection="0">
      <alignment vertical="center"/>
    </xf>
    <xf numFmtId="4" fontId="76" fillId="39" borderId="74" applyNumberFormat="0" applyProtection="0">
      <alignment vertical="center"/>
    </xf>
    <xf numFmtId="4" fontId="57" fillId="39" borderId="74" applyNumberFormat="0" applyProtection="0">
      <alignment horizontal="left" vertical="center" indent="1"/>
    </xf>
    <xf numFmtId="0" fontId="57" fillId="39" borderId="74" applyNumberFormat="0" applyProtection="0">
      <alignment horizontal="left" vertical="top" indent="1"/>
    </xf>
    <xf numFmtId="4" fontId="57" fillId="58" borderId="74" applyNumberFormat="0" applyProtection="0">
      <alignment horizontal="right" vertical="center"/>
    </xf>
    <xf numFmtId="4" fontId="76" fillId="58" borderId="74" applyNumberFormat="0" applyProtection="0">
      <alignment horizontal="right" vertical="center"/>
    </xf>
    <xf numFmtId="4" fontId="57" fillId="52" borderId="74" applyNumberFormat="0" applyProtection="0">
      <alignment horizontal="left" vertical="center" indent="1"/>
    </xf>
    <xf numFmtId="0" fontId="57" fillId="52" borderId="74" applyNumberFormat="0" applyProtection="0">
      <alignment horizontal="left" vertical="top" indent="1"/>
    </xf>
    <xf numFmtId="4" fontId="77" fillId="59" borderId="0" applyNumberFormat="0" applyProtection="0">
      <alignment horizontal="left" vertical="center" indent="1"/>
    </xf>
    <xf numFmtId="4" fontId="52" fillId="58" borderId="74" applyNumberFormat="0" applyProtection="0">
      <alignment horizontal="right" vertical="center"/>
    </xf>
    <xf numFmtId="0" fontId="61" fillId="0" borderId="0" applyNumberForma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37" fontId="46" fillId="0" borderId="0"/>
    <xf numFmtId="0" fontId="46" fillId="0" borderId="0"/>
    <xf numFmtId="0" fontId="46" fillId="0" borderId="0"/>
    <xf numFmtId="0" fontId="46" fillId="0" borderId="0"/>
    <xf numFmtId="0" fontId="46" fillId="0" borderId="0"/>
    <xf numFmtId="41" fontId="78" fillId="0" borderId="0"/>
    <xf numFmtId="0" fontId="79" fillId="0" borderId="0"/>
    <xf numFmtId="0" fontId="6" fillId="0" borderId="0"/>
    <xf numFmtId="0" fontId="4" fillId="0" borderId="0"/>
    <xf numFmtId="0" fontId="6" fillId="0" borderId="0"/>
    <xf numFmtId="0" fontId="4" fillId="0" borderId="0"/>
    <xf numFmtId="0" fontId="79" fillId="0" borderId="0"/>
    <xf numFmtId="0" fontId="80" fillId="0" borderId="57" applyNumberFormat="0" applyFill="0" applyAlignment="0" applyProtection="0"/>
    <xf numFmtId="0" fontId="81" fillId="0" borderId="58" applyNumberFormat="0" applyFill="0" applyAlignment="0" applyProtection="0"/>
    <xf numFmtId="0" fontId="82" fillId="0" borderId="59" applyNumberFormat="0" applyFill="0" applyAlignment="0" applyProtection="0"/>
    <xf numFmtId="0" fontId="82" fillId="0" borderId="0" applyNumberFormat="0" applyFill="0" applyBorder="0" applyAlignment="0" applyProtection="0"/>
    <xf numFmtId="0" fontId="83" fillId="5" borderId="0" applyNumberFormat="0" applyBorder="0" applyAlignment="0" applyProtection="0"/>
    <xf numFmtId="0" fontId="84" fillId="6" borderId="0" applyNumberFormat="0" applyBorder="0" applyAlignment="0" applyProtection="0"/>
    <xf numFmtId="0" fontId="85" fillId="7" borderId="0" applyNumberFormat="0" applyBorder="0" applyAlignment="0" applyProtection="0"/>
    <xf numFmtId="0" fontId="86" fillId="8" borderId="60" applyNumberFormat="0" applyAlignment="0" applyProtection="0"/>
    <xf numFmtId="0" fontId="87" fillId="9" borderId="61" applyNumberFormat="0" applyAlignment="0" applyProtection="0"/>
    <xf numFmtId="0" fontId="88" fillId="9" borderId="60" applyNumberFormat="0" applyAlignment="0" applyProtection="0"/>
    <xf numFmtId="0" fontId="89" fillId="0" borderId="62" applyNumberFormat="0" applyFill="0" applyAlignment="0" applyProtection="0"/>
    <xf numFmtId="0" fontId="90" fillId="10" borderId="63" applyNumberFormat="0" applyAlignment="0" applyProtection="0"/>
    <xf numFmtId="0" fontId="91" fillId="0" borderId="0" applyNumberFormat="0" applyFill="0" applyBorder="0" applyAlignment="0" applyProtection="0"/>
    <xf numFmtId="0" fontId="79" fillId="11" borderId="64" applyNumberFormat="0" applyFont="0" applyAlignment="0" applyProtection="0"/>
    <xf numFmtId="0" fontId="92" fillId="0" borderId="0" applyNumberFormat="0" applyFill="0" applyBorder="0" applyAlignment="0" applyProtection="0"/>
    <xf numFmtId="0" fontId="93" fillId="0" borderId="65" applyNumberFormat="0" applyFill="0" applyAlignment="0" applyProtection="0"/>
    <xf numFmtId="0" fontId="94" fillId="12"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94" fillId="19" borderId="0" applyNumberFormat="0" applyBorder="0" applyAlignment="0" applyProtection="0"/>
    <xf numFmtId="0" fontId="94"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94" fillId="23" borderId="0" applyNumberFormat="0" applyBorder="0" applyAlignment="0" applyProtection="0"/>
    <xf numFmtId="0" fontId="94"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94" fillId="35" borderId="0" applyNumberFormat="0" applyBorder="0" applyAlignment="0" applyProtection="0"/>
    <xf numFmtId="0" fontId="6" fillId="0" borderId="0"/>
    <xf numFmtId="44" fontId="79" fillId="0" borderId="0" applyFont="0" applyFill="0" applyBorder="0" applyAlignment="0" applyProtection="0"/>
    <xf numFmtId="43" fontId="79" fillId="0" borderId="0" applyFont="0" applyFill="0" applyBorder="0" applyAlignment="0" applyProtection="0"/>
    <xf numFmtId="0" fontId="6" fillId="0" borderId="0">
      <alignment vertical="top"/>
    </xf>
    <xf numFmtId="4" fontId="6" fillId="0" borderId="0" applyFont="0" applyFill="0" applyBorder="0" applyAlignment="0" applyProtection="0"/>
    <xf numFmtId="7" fontId="6" fillId="0" borderId="0" applyFont="0" applyFill="0" applyBorder="0" applyAlignment="0" applyProtection="0"/>
    <xf numFmtId="0" fontId="95" fillId="0" borderId="0" applyNumberFormat="0" applyFont="0" applyFill="0" applyAlignment="0" applyProtection="0"/>
    <xf numFmtId="0" fontId="17" fillId="0" borderId="0" applyNumberFormat="0" applyFont="0" applyFill="0" applyAlignment="0" applyProtection="0"/>
    <xf numFmtId="0" fontId="6" fillId="0" borderId="79" applyNumberFormat="0" applyFont="0" applyBorder="0" applyAlignment="0" applyProtection="0"/>
    <xf numFmtId="0" fontId="6" fillId="0" borderId="0">
      <alignment vertical="top"/>
    </xf>
    <xf numFmtId="0" fontId="6" fillId="0" borderId="0">
      <alignment vertical="top"/>
    </xf>
    <xf numFmtId="44" fontId="79" fillId="0" borderId="0" applyFont="0" applyFill="0" applyBorder="0" applyAlignment="0" applyProtection="0"/>
    <xf numFmtId="9" fontId="79" fillId="0" borderId="0" applyFont="0" applyFill="0" applyBorder="0" applyAlignment="0" applyProtection="0"/>
    <xf numFmtId="0" fontId="4" fillId="0" borderId="0"/>
    <xf numFmtId="0" fontId="4" fillId="0" borderId="0"/>
    <xf numFmtId="0" fontId="53"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3" fillId="0" borderId="0"/>
    <xf numFmtId="44" fontId="15" fillId="0" borderId="0" applyFont="0" applyFill="0" applyBorder="0" applyAlignment="0" applyProtection="0"/>
    <xf numFmtId="0" fontId="99" fillId="0" borderId="3">
      <alignment horizontal="left"/>
    </xf>
    <xf numFmtId="0" fontId="100" fillId="61" borderId="81" applyNumberFormat="0" applyAlignment="0" applyProtection="0">
      <alignment horizontal="center" vertical="top"/>
    </xf>
    <xf numFmtId="0" fontId="101" fillId="63" borderId="82" applyNumberFormat="0" applyFont="0" applyFill="0" applyAlignment="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64" applyNumberFormat="0" applyFont="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8" borderId="0" applyNumberFormat="0" applyBorder="0" applyAlignment="0" applyProtection="0"/>
    <xf numFmtId="44" fontId="2" fillId="0" borderId="0" applyFont="0" applyFill="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0" borderId="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11" borderId="64" applyNumberFormat="0" applyFont="0" applyAlignment="0" applyProtection="0"/>
    <xf numFmtId="0" fontId="2" fillId="41" borderId="0" applyNumberFormat="0" applyBorder="0" applyAlignment="0" applyProtection="0"/>
    <xf numFmtId="9"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41" borderId="0" applyNumberFormat="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0" borderId="0"/>
    <xf numFmtId="0" fontId="2" fillId="39" borderId="0" applyNumberFormat="0" applyBorder="0" applyAlignment="0" applyProtection="0"/>
    <xf numFmtId="0" fontId="2" fillId="11" borderId="64" applyNumberFormat="0" applyFont="0" applyAlignment="0" applyProtection="0"/>
    <xf numFmtId="0" fontId="2" fillId="42"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39"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41" borderId="0" applyNumberFormat="0" applyBorder="0" applyAlignment="0" applyProtection="0"/>
    <xf numFmtId="44" fontId="2" fillId="0" borderId="0" applyFont="0" applyFill="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0" borderId="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42" borderId="0" applyNumberFormat="0" applyBorder="0" applyAlignment="0" applyProtection="0"/>
    <xf numFmtId="0" fontId="2" fillId="0" borderId="0"/>
    <xf numFmtId="166" fontId="2" fillId="0" borderId="0"/>
    <xf numFmtId="0" fontId="2" fillId="0" borderId="0"/>
    <xf numFmtId="166" fontId="2" fillId="0" borderId="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13"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3"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13"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2"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4"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1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3"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11" borderId="64" applyNumberFormat="0" applyFont="0" applyAlignment="0" applyProtection="0"/>
    <xf numFmtId="0" fontId="2" fillId="11" borderId="64" applyNumberFormat="0" applyFont="0" applyAlignment="0" applyProtection="0"/>
    <xf numFmtId="0" fontId="2" fillId="11" borderId="64" applyNumberFormat="0" applyFont="0" applyAlignment="0" applyProtection="0"/>
    <xf numFmtId="0" fontId="2" fillId="11"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166" fontId="2" fillId="0" borderId="0"/>
    <xf numFmtId="44"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13" borderId="0" applyNumberFormat="0" applyBorder="0" applyAlignment="0" applyProtection="0"/>
    <xf numFmtId="0" fontId="2" fillId="33"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11" borderId="64" applyNumberFormat="0" applyFont="0" applyAlignment="0" applyProtection="0"/>
    <xf numFmtId="0" fontId="2" fillId="11"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1" fillId="0" borderId="0" applyNumberFormat="0" applyFill="0" applyBorder="0" applyAlignment="0" applyProtection="0"/>
    <xf numFmtId="0" fontId="1" fillId="0" borderId="0"/>
    <xf numFmtId="49" fontId="15" fillId="0" borderId="27" applyFont="0" applyFill="0" applyBorder="0" applyAlignment="0" applyProtection="0">
      <alignment horizontal="right"/>
    </xf>
    <xf numFmtId="0" fontId="15" fillId="4" borderId="3">
      <alignment horizontal="left"/>
    </xf>
    <xf numFmtId="0" fontId="15" fillId="4" borderId="2">
      <alignment horizontal="left"/>
    </xf>
    <xf numFmtId="0" fontId="15" fillId="4" borderId="1">
      <alignment horizontal="left"/>
    </xf>
    <xf numFmtId="14" fontId="15" fillId="0" borderId="0" applyFont="0" applyFill="0" applyBorder="0" applyProtection="0">
      <alignment horizontal="left"/>
    </xf>
    <xf numFmtId="2" fontId="15" fillId="0" borderId="0" applyFill="0" applyProtection="0"/>
    <xf numFmtId="0" fontId="99" fillId="4" borderId="26">
      <alignment horizontal="left"/>
    </xf>
    <xf numFmtId="0" fontId="99" fillId="4" borderId="16">
      <alignment horizontal="left"/>
    </xf>
    <xf numFmtId="49" fontId="15" fillId="0" borderId="27" applyFont="0" applyFill="0" applyBorder="0" applyAlignment="0" applyProtection="0">
      <alignment horizontal="right"/>
    </xf>
    <xf numFmtId="0" fontId="15" fillId="0" borderId="0">
      <alignment horizontal="left"/>
    </xf>
    <xf numFmtId="0" fontId="99" fillId="4" borderId="22">
      <alignment horizontal="left"/>
    </xf>
    <xf numFmtId="0" fontId="15" fillId="0" borderId="3">
      <alignment horizontal="left"/>
    </xf>
    <xf numFmtId="0" fontId="99" fillId="4" borderId="20">
      <alignment horizontal="left"/>
    </xf>
    <xf numFmtId="0" fontId="99" fillId="4" borderId="19">
      <alignment horizontal="left"/>
    </xf>
    <xf numFmtId="0" fontId="99" fillId="4" borderId="21">
      <alignment horizontal="left"/>
    </xf>
    <xf numFmtId="0" fontId="15" fillId="0" borderId="27">
      <alignment horizontal="right"/>
    </xf>
    <xf numFmtId="44" fontId="6" fillId="0" borderId="0" applyFont="0" applyFill="0" applyBorder="0" applyAlignment="0" applyProtection="0"/>
    <xf numFmtId="0" fontId="1" fillId="0" borderId="0"/>
    <xf numFmtId="0" fontId="15" fillId="0" borderId="0"/>
    <xf numFmtId="0" fontId="15" fillId="0" borderId="0"/>
    <xf numFmtId="0" fontId="1" fillId="0" borderId="0"/>
    <xf numFmtId="0" fontId="1" fillId="13" borderId="0" applyNumberFormat="0" applyBorder="0" applyAlignment="0" applyProtection="0"/>
    <xf numFmtId="0" fontId="43" fillId="12" borderId="0" applyNumberFormat="0" applyBorder="0" applyAlignment="0" applyProtection="0"/>
    <xf numFmtId="0" fontId="15" fillId="4" borderId="3">
      <alignment horizontal="left"/>
    </xf>
    <xf numFmtId="44" fontId="15" fillId="0" borderId="0" applyFont="0" applyFill="0" applyBorder="0" applyAlignment="0" applyProtection="0"/>
    <xf numFmtId="2" fontId="15" fillId="0" borderId="0" applyFill="0" applyProtection="0"/>
    <xf numFmtId="2" fontId="15" fillId="0" borderId="0" applyFill="0" applyProtection="0"/>
    <xf numFmtId="0" fontId="15" fillId="0" borderId="0" applyFont="0" applyFill="0" applyBorder="0" applyAlignment="0" applyProtection="0"/>
    <xf numFmtId="0" fontId="15" fillId="0" borderId="0" applyFont="0" applyFill="0" applyBorder="0" applyAlignment="0" applyProtection="0"/>
    <xf numFmtId="0" fontId="15" fillId="0" borderId="3">
      <alignment horizontal="left"/>
    </xf>
    <xf numFmtId="0" fontId="15" fillId="0" borderId="3">
      <alignment horizontal="left"/>
    </xf>
    <xf numFmtId="0" fontId="99" fillId="4" borderId="20">
      <alignment horizontal="left"/>
    </xf>
    <xf numFmtId="0" fontId="15" fillId="0" borderId="27">
      <alignment horizontal="right"/>
    </xf>
    <xf numFmtId="0" fontId="15" fillId="0" borderId="27">
      <alignment horizontal="right"/>
    </xf>
    <xf numFmtId="43" fontId="57" fillId="0" borderId="0" applyFont="0" applyFill="0" applyBorder="0" applyAlignment="0" applyProtection="0"/>
    <xf numFmtId="43" fontId="113" fillId="0" borderId="0" applyFont="0" applyFill="0" applyBorder="0" applyAlignment="0" applyProtection="0"/>
    <xf numFmtId="43" fontId="57" fillId="0" borderId="0" applyFont="0" applyFill="0" applyBorder="0" applyAlignment="0" applyProtection="0"/>
    <xf numFmtId="172" fontId="114" fillId="0" borderId="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31" fillId="0" borderId="59" applyNumberFormat="0" applyFill="0" applyAlignment="0" applyProtection="0"/>
    <xf numFmtId="0" fontId="1" fillId="0" borderId="0"/>
    <xf numFmtId="0" fontId="15" fillId="0" borderId="0"/>
    <xf numFmtId="0" fontId="1" fillId="0" borderId="0"/>
    <xf numFmtId="0" fontId="113" fillId="0" borderId="0"/>
    <xf numFmtId="0" fontId="115" fillId="0" borderId="0"/>
    <xf numFmtId="0" fontId="116" fillId="0" borderId="0"/>
    <xf numFmtId="0" fontId="57" fillId="0" borderId="0"/>
    <xf numFmtId="0" fontId="114" fillId="0" borderId="0"/>
    <xf numFmtId="0" fontId="6" fillId="0" borderId="0"/>
    <xf numFmtId="0" fontId="49" fillId="0" borderId="0"/>
    <xf numFmtId="0" fontId="6" fillId="0" borderId="0"/>
    <xf numFmtId="0" fontId="6" fillId="0" borderId="0"/>
    <xf numFmtId="9" fontId="57" fillId="0" borderId="0" applyFont="0" applyFill="0" applyBorder="0" applyAlignment="0" applyProtection="0"/>
    <xf numFmtId="9" fontId="57" fillId="0" borderId="0" applyFont="0" applyFill="0" applyBorder="0" applyAlignment="0" applyProtection="0"/>
    <xf numFmtId="9" fontId="114" fillId="0" borderId="0" applyFill="0" applyBorder="0" applyAlignment="0" applyProtection="0"/>
    <xf numFmtId="9" fontId="57" fillId="0" borderId="0" applyFont="0" applyFill="0" applyBorder="0" applyAlignment="0" applyProtection="0"/>
    <xf numFmtId="0" fontId="45" fillId="0" borderId="0"/>
    <xf numFmtId="43" fontId="117" fillId="0" borderId="0" applyFont="0" applyFill="0" applyBorder="0" applyAlignment="0" applyProtection="0"/>
    <xf numFmtId="9" fontId="45" fillId="0" borderId="0" applyFont="0" applyFill="0" applyBorder="0" applyAlignment="0" applyProtection="0"/>
    <xf numFmtId="42" fontId="6" fillId="0" borderId="0" applyFont="0" applyFill="0" applyBorder="0" applyAlignment="0" applyProtection="0"/>
    <xf numFmtId="0" fontId="6" fillId="0" borderId="0"/>
    <xf numFmtId="0" fontId="43" fillId="20" borderId="0" applyNumberFormat="0" applyBorder="0" applyAlignment="0" applyProtection="0"/>
    <xf numFmtId="0" fontId="1" fillId="0" borderId="0"/>
    <xf numFmtId="9" fontId="1" fillId="0" borderId="0" applyFont="0" applyFill="0" applyBorder="0" applyAlignment="0" applyProtection="0"/>
    <xf numFmtId="0" fontId="118" fillId="0" borderId="0" applyNumberForma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49" fillId="69" borderId="0" applyNumberFormat="0" applyBorder="0" applyAlignment="0" applyProtection="0"/>
    <xf numFmtId="0" fontId="49" fillId="68" borderId="0" applyNumberFormat="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19"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5"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34" fillId="7"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1" fillId="11" borderId="6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20" fillId="7" borderId="0" applyNumberFormat="0" applyBorder="0" applyAlignment="0" applyProtection="0"/>
    <xf numFmtId="0" fontId="1" fillId="11" borderId="64"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34" fillId="7"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4" fillId="7"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43" fontId="6" fillId="0" borderId="0" applyFont="0" applyFill="0" applyBorder="0" applyAlignment="0" applyProtection="0"/>
    <xf numFmtId="0" fontId="120"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0" fontId="15" fillId="0" borderId="0"/>
    <xf numFmtId="43" fontId="57" fillId="0" borderId="0" applyFont="0" applyFill="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121" fillId="0" borderId="0"/>
    <xf numFmtId="44" fontId="121" fillId="0" borderId="0" applyFont="0" applyFill="0" applyBorder="0" applyAlignment="0" applyProtection="0"/>
    <xf numFmtId="9" fontId="121" fillId="0" borderId="0" applyFont="0" applyFill="0" applyBorder="0" applyAlignment="0" applyProtection="0"/>
    <xf numFmtId="0" fontId="28" fillId="0" borderId="0" applyNumberForma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5"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0" borderId="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22"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1" borderId="64" applyNumberFormat="0" applyFont="0" applyAlignment="0" applyProtection="0"/>
    <xf numFmtId="0" fontId="1" fillId="0" borderId="0"/>
    <xf numFmtId="0" fontId="1" fillId="0" borderId="0"/>
    <xf numFmtId="0" fontId="120" fillId="7"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5" fillId="4" borderId="3">
      <alignment horizontal="left"/>
    </xf>
    <xf numFmtId="14" fontId="15" fillId="0" borderId="0" applyFont="0" applyFill="0" applyBorder="0" applyProtection="0">
      <alignment horizontal="left"/>
    </xf>
    <xf numFmtId="0" fontId="99" fillId="0" borderId="3">
      <alignment horizontal="left"/>
    </xf>
    <xf numFmtId="0" fontId="15" fillId="0" borderId="0">
      <alignment horizontal="left"/>
    </xf>
    <xf numFmtId="0" fontId="15" fillId="0" borderId="3">
      <alignment horizontal="left"/>
    </xf>
    <xf numFmtId="0" fontId="1" fillId="0" borderId="0"/>
    <xf numFmtId="9" fontId="6" fillId="0" borderId="0" applyFont="0" applyFill="0" applyBorder="0" applyAlignment="0" applyProtection="0"/>
    <xf numFmtId="0" fontId="15" fillId="0" borderId="0"/>
    <xf numFmtId="0" fontId="1" fillId="0" borderId="0"/>
    <xf numFmtId="0" fontId="1" fillId="13" borderId="0" applyNumberFormat="0" applyBorder="0" applyAlignment="0" applyProtection="0"/>
    <xf numFmtId="0" fontId="15" fillId="0" borderId="3">
      <alignment horizontal="left"/>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0" borderId="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6"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5" fillId="0" borderId="0"/>
    <xf numFmtId="0" fontId="15"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5" fillId="0" borderId="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5" fillId="0" borderId="0"/>
    <xf numFmtId="0" fontId="6" fillId="0" borderId="0"/>
    <xf numFmtId="9" fontId="6" fillId="0" borderId="0" applyFont="0" applyFill="0" applyBorder="0" applyAlignment="0" applyProtection="0"/>
    <xf numFmtId="0" fontId="34" fillId="7"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1" fillId="0" borderId="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0" fontId="4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172" fontId="6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173" fontId="62" fillId="0" borderId="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54" fillId="0" borderId="70" applyNumberFormat="0" applyFill="0" applyAlignment="0" applyProtection="0"/>
    <xf numFmtId="166" fontId="53" fillId="0" borderId="0" applyNumberFormat="0" applyFill="0" applyBorder="0" applyAlignment="0" applyProtection="0">
      <alignment vertical="top"/>
      <protection locked="0"/>
    </xf>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46" fillId="0" borderId="0"/>
    <xf numFmtId="0" fontId="6" fillId="0" borderId="0"/>
    <xf numFmtId="0" fontId="56" fillId="0" borderId="0" applyNumberFormat="0" applyFill="0" applyBorder="0" applyProtection="0">
      <alignment vertical="top" wrapText="1"/>
    </xf>
    <xf numFmtId="0" fontId="56" fillId="0" borderId="0" applyNumberFormat="0" applyFill="0" applyBorder="0" applyProtection="0">
      <alignment vertical="top" wrapText="1"/>
    </xf>
    <xf numFmtId="0" fontId="6" fillId="0" borderId="0" applyFill="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45" fillId="0" borderId="0"/>
    <xf numFmtId="0" fontId="1" fillId="0" borderId="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0" fontId="49" fillId="11" borderId="64" applyNumberFormat="0" applyFont="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2" fillId="0" borderId="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6"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pplyNumberFormat="0" applyFill="0" applyBorder="0" applyProtection="0">
      <alignment vertical="top" wrapText="1"/>
    </xf>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2" fillId="0" borderId="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85" fillId="7" borderId="0" applyNumberFormat="0" applyBorder="0" applyAlignment="0" applyProtection="0"/>
    <xf numFmtId="0" fontId="94" fillId="15" borderId="0" applyNumberFormat="0" applyBorder="0" applyAlignment="0" applyProtection="0"/>
    <xf numFmtId="0" fontId="94" fillId="19" borderId="0" applyNumberFormat="0" applyBorder="0" applyAlignment="0" applyProtection="0"/>
    <xf numFmtId="0" fontId="94" fillId="23" borderId="0" applyNumberFormat="0" applyBorder="0" applyAlignment="0" applyProtection="0"/>
    <xf numFmtId="0" fontId="94" fillId="27" borderId="0" applyNumberFormat="0" applyBorder="0" applyAlignment="0" applyProtection="0"/>
    <xf numFmtId="0" fontId="94" fillId="31" borderId="0" applyNumberFormat="0" applyBorder="0" applyAlignment="0" applyProtection="0"/>
    <xf numFmtId="0" fontId="94" fillId="3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3"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528">
    <xf numFmtId="0" fontId="0" fillId="0" borderId="0" xfId="0"/>
    <xf numFmtId="0" fontId="8" fillId="0" borderId="0" xfId="0" applyFont="1"/>
    <xf numFmtId="14" fontId="8" fillId="0" borderId="0" xfId="0" applyNumberFormat="1" applyFont="1" applyAlignment="1" applyProtection="1">
      <alignment horizontal="right"/>
      <protection hidden="1"/>
    </xf>
    <xf numFmtId="0" fontId="9" fillId="0" borderId="0" xfId="0" applyFont="1" applyProtection="1">
      <protection hidden="1"/>
    </xf>
    <xf numFmtId="168" fontId="9" fillId="0" borderId="1" xfId="0" applyNumberFormat="1" applyFont="1" applyBorder="1" applyAlignment="1" applyProtection="1">
      <alignment horizontal="center" wrapText="1"/>
      <protection hidden="1"/>
    </xf>
    <xf numFmtId="0" fontId="9" fillId="0" borderId="2" xfId="0" applyFont="1" applyBorder="1" applyAlignment="1" applyProtection="1">
      <alignment horizontal="center"/>
      <protection hidden="1"/>
    </xf>
    <xf numFmtId="0" fontId="9" fillId="0" borderId="1" xfId="0" applyFont="1" applyBorder="1" applyAlignment="1" applyProtection="1">
      <alignment horizontal="center"/>
      <protection hidden="1"/>
    </xf>
    <xf numFmtId="49" fontId="8" fillId="0" borderId="0" xfId="0" applyNumberFormat="1" applyFont="1" applyAlignment="1">
      <alignment horizontal="left"/>
    </xf>
    <xf numFmtId="0" fontId="8" fillId="0" borderId="0" xfId="0" applyFont="1" applyAlignment="1">
      <alignment horizontal="center"/>
    </xf>
    <xf numFmtId="0" fontId="8" fillId="0" borderId="3" xfId="0" applyFont="1" applyBorder="1" applyAlignment="1">
      <alignment horizontal="center"/>
    </xf>
    <xf numFmtId="43" fontId="8" fillId="0" borderId="0" xfId="0" applyNumberFormat="1" applyFont="1" applyAlignment="1">
      <alignment horizontal="center"/>
    </xf>
    <xf numFmtId="0" fontId="8" fillId="0" borderId="0" xfId="0" quotePrefix="1" applyFont="1"/>
    <xf numFmtId="49" fontId="8" fillId="0" borderId="4" xfId="0" applyNumberFormat="1" applyFont="1" applyBorder="1" applyAlignment="1">
      <alignment horizontal="left"/>
    </xf>
    <xf numFmtId="0" fontId="8" fillId="0" borderId="4" xfId="0" applyFont="1" applyBorder="1"/>
    <xf numFmtId="0" fontId="8" fillId="0" borderId="5" xfId="0" applyFont="1" applyBorder="1"/>
    <xf numFmtId="0" fontId="8" fillId="0" borderId="0" xfId="0" applyFont="1" applyAlignment="1">
      <alignment horizontal="left"/>
    </xf>
    <xf numFmtId="5" fontId="8" fillId="0" borderId="0" xfId="0" applyNumberFormat="1" applyFont="1"/>
    <xf numFmtId="0" fontId="8" fillId="0" borderId="0" xfId="0" applyFont="1" applyAlignment="1">
      <alignment horizontal="right"/>
    </xf>
    <xf numFmtId="49" fontId="10" fillId="0" borderId="0" xfId="0" applyNumberFormat="1" applyFont="1" applyAlignment="1">
      <alignment horizontal="left"/>
    </xf>
    <xf numFmtId="14" fontId="8" fillId="0" borderId="0" xfId="0" applyNumberFormat="1" applyFont="1" applyAlignment="1">
      <alignment horizontal="right"/>
    </xf>
    <xf numFmtId="14" fontId="9" fillId="0" borderId="7" xfId="0" applyNumberFormat="1"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14" fontId="9" fillId="0" borderId="9" xfId="0" applyNumberFormat="1" applyFont="1" applyBorder="1" applyAlignment="1" applyProtection="1">
      <alignment horizontal="center"/>
      <protection hidden="1"/>
    </xf>
    <xf numFmtId="0" fontId="12" fillId="0" borderId="0" xfId="0" applyFont="1"/>
    <xf numFmtId="0" fontId="12" fillId="0" borderId="8" xfId="0" applyFont="1" applyBorder="1"/>
    <xf numFmtId="0" fontId="9" fillId="0" borderId="0" xfId="0" applyFont="1"/>
    <xf numFmtId="0" fontId="17" fillId="0" borderId="0" xfId="0" applyFont="1"/>
    <xf numFmtId="0" fontId="12" fillId="0" borderId="8" xfId="0" applyFont="1" applyBorder="1" applyAlignment="1">
      <alignment horizontal="center"/>
    </xf>
    <xf numFmtId="0" fontId="12" fillId="0" borderId="10" xfId="0" quotePrefix="1" applyFont="1" applyBorder="1" applyAlignment="1">
      <alignment horizontal="center"/>
    </xf>
    <xf numFmtId="0" fontId="12" fillId="0" borderId="8" xfId="0" quotePrefix="1" applyFont="1" applyBorder="1" applyAlignment="1">
      <alignment horizontal="center"/>
    </xf>
    <xf numFmtId="0" fontId="9" fillId="0" borderId="3" xfId="0" applyFont="1" applyBorder="1"/>
    <xf numFmtId="0" fontId="9" fillId="0" borderId="1"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center"/>
    </xf>
    <xf numFmtId="0" fontId="9" fillId="0" borderId="8" xfId="0" applyFont="1" applyBorder="1"/>
    <xf numFmtId="0" fontId="9" fillId="0" borderId="9"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9" fillId="0" borderId="1" xfId="0" applyFont="1" applyBorder="1"/>
    <xf numFmtId="0" fontId="9" fillId="0" borderId="12" xfId="0" applyFont="1" applyBorder="1"/>
    <xf numFmtId="0" fontId="9" fillId="0" borderId="13" xfId="0" applyFont="1" applyBorder="1"/>
    <xf numFmtId="0" fontId="9" fillId="0" borderId="14" xfId="0" applyFont="1" applyBorder="1"/>
    <xf numFmtId="41" fontId="9" fillId="0" borderId="1" xfId="0" applyNumberFormat="1" applyFont="1" applyBorder="1"/>
    <xf numFmtId="0" fontId="12" fillId="0" borderId="15" xfId="0" applyFont="1" applyBorder="1"/>
    <xf numFmtId="0" fontId="9" fillId="0" borderId="15" xfId="0" applyFont="1" applyBorder="1"/>
    <xf numFmtId="41" fontId="8" fillId="0" borderId="0" xfId="0" applyNumberFormat="1" applyFont="1"/>
    <xf numFmtId="169" fontId="8" fillId="0" borderId="0" xfId="0" applyNumberFormat="1" applyFont="1"/>
    <xf numFmtId="0" fontId="16" fillId="0" borderId="0" xfId="0" applyFont="1"/>
    <xf numFmtId="0" fontId="16" fillId="0" borderId="0" xfId="0" applyFont="1" applyAlignment="1">
      <alignment horizontal="left"/>
    </xf>
    <xf numFmtId="166" fontId="16" fillId="0" borderId="0" xfId="0" applyNumberFormat="1" applyFont="1"/>
    <xf numFmtId="38" fontId="16" fillId="0" borderId="0" xfId="0" applyNumberFormat="1" applyFont="1" applyAlignment="1">
      <alignment horizontal="center"/>
    </xf>
    <xf numFmtId="0" fontId="16" fillId="0" borderId="0" xfId="0" applyFont="1" applyAlignment="1">
      <alignment horizontal="right"/>
    </xf>
    <xf numFmtId="0" fontId="16" fillId="0" borderId="17" xfId="0" applyFont="1" applyBorder="1"/>
    <xf numFmtId="0" fontId="16" fillId="0" borderId="0" xfId="0" applyFont="1" applyAlignment="1">
      <alignment horizontal="center"/>
    </xf>
    <xf numFmtId="167" fontId="16" fillId="0" borderId="0" xfId="0" applyNumberFormat="1" applyFont="1" applyAlignment="1">
      <alignment horizontal="center"/>
    </xf>
    <xf numFmtId="168" fontId="0" fillId="0" borderId="0" xfId="0" quotePrefix="1" applyNumberFormat="1"/>
    <xf numFmtId="14" fontId="0" fillId="0" borderId="0" xfId="0" quotePrefix="1" applyNumberFormat="1" applyAlignment="1">
      <alignment horizontal="left"/>
    </xf>
    <xf numFmtId="14" fontId="16" fillId="0" borderId="0" xfId="0" applyNumberFormat="1" applyFont="1" applyAlignment="1">
      <alignment horizontal="left"/>
    </xf>
    <xf numFmtId="0" fontId="21" fillId="0" borderId="0" xfId="0" applyFont="1"/>
    <xf numFmtId="14" fontId="21" fillId="0" borderId="0" xfId="0" applyNumberFormat="1" applyFont="1"/>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49" fontId="9" fillId="0" borderId="20" xfId="0" applyNumberFormat="1" applyFont="1" applyBorder="1" applyAlignment="1">
      <alignment horizontal="left"/>
    </xf>
    <xf numFmtId="0" fontId="9" fillId="0" borderId="21" xfId="0" applyFont="1" applyBorder="1"/>
    <xf numFmtId="164" fontId="9" fillId="0" borderId="10" xfId="0" applyNumberFormat="1" applyFont="1" applyBorder="1" applyAlignment="1">
      <alignment horizontal="center"/>
    </xf>
    <xf numFmtId="164" fontId="9" fillId="0" borderId="21" xfId="0" applyNumberFormat="1" applyFont="1" applyBorder="1" applyAlignment="1">
      <alignment horizontal="center"/>
    </xf>
    <xf numFmtId="164" fontId="9" fillId="0" borderId="19" xfId="0" applyNumberFormat="1" applyFont="1" applyBorder="1" applyAlignment="1">
      <alignment horizontal="center"/>
    </xf>
    <xf numFmtId="49" fontId="9" fillId="0" borderId="0" xfId="0" applyNumberFormat="1" applyFont="1" applyAlignment="1">
      <alignment horizontal="left"/>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9" fillId="0" borderId="8" xfId="0" applyFont="1" applyBorder="1" applyAlignment="1">
      <alignment horizontal="center" wrapText="1"/>
    </xf>
    <xf numFmtId="0" fontId="9" fillId="0" borderId="9" xfId="0" applyFont="1" applyBorder="1" applyAlignment="1">
      <alignment wrapText="1"/>
    </xf>
    <xf numFmtId="0" fontId="9" fillId="0" borderId="0" xfId="0" applyFont="1" applyAlignment="1">
      <alignment wrapText="1"/>
    </xf>
    <xf numFmtId="0" fontId="9" fillId="0" borderId="9" xfId="0" applyFont="1" applyBorder="1" applyAlignment="1">
      <alignment horizontal="center" wrapText="1"/>
    </xf>
    <xf numFmtId="0" fontId="9" fillId="0" borderId="0" xfId="0" applyFont="1" applyAlignment="1">
      <alignment horizontal="center" wrapText="1"/>
    </xf>
    <xf numFmtId="168" fontId="9" fillId="0" borderId="1" xfId="0" applyNumberFormat="1" applyFont="1" applyBorder="1" applyAlignment="1">
      <alignment horizontal="center" wrapText="1"/>
    </xf>
    <xf numFmtId="0" fontId="9" fillId="0" borderId="11" xfId="0" applyFont="1" applyBorder="1" applyAlignment="1">
      <alignment horizontal="center" wrapText="1"/>
    </xf>
    <xf numFmtId="49" fontId="12" fillId="0" borderId="16" xfId="0" applyNumberFormat="1" applyFont="1" applyBorder="1" applyAlignment="1">
      <alignment horizontal="left"/>
    </xf>
    <xf numFmtId="0" fontId="12" fillId="0" borderId="22" xfId="0" applyFont="1" applyBorder="1"/>
    <xf numFmtId="4" fontId="9" fillId="0" borderId="8" xfId="0" applyNumberFormat="1" applyFont="1" applyBorder="1"/>
    <xf numFmtId="49" fontId="9" fillId="0" borderId="16" xfId="0" applyNumberFormat="1" applyFont="1" applyBorder="1" applyAlignment="1">
      <alignment horizontal="left"/>
    </xf>
    <xf numFmtId="49" fontId="9" fillId="0" borderId="3" xfId="0" applyNumberFormat="1" applyFont="1" applyBorder="1" applyAlignment="1">
      <alignment horizontal="left"/>
    </xf>
    <xf numFmtId="37" fontId="9" fillId="0" borderId="6" xfId="0" applyNumberFormat="1" applyFont="1" applyBorder="1"/>
    <xf numFmtId="37" fontId="9" fillId="0" borderId="1" xfId="0" applyNumberFormat="1" applyFont="1" applyBorder="1"/>
    <xf numFmtId="0" fontId="9" fillId="0" borderId="1" xfId="0" applyFont="1" applyBorder="1" applyAlignment="1">
      <alignment wrapText="1"/>
    </xf>
    <xf numFmtId="0" fontId="9" fillId="0" borderId="22" xfId="0" applyFont="1" applyBorder="1"/>
    <xf numFmtId="49" fontId="12" fillId="0" borderId="4" xfId="0" applyNumberFormat="1" applyFont="1" applyBorder="1" applyAlignment="1">
      <alignment horizontal="left"/>
    </xf>
    <xf numFmtId="49" fontId="9" fillId="0" borderId="4" xfId="0" applyNumberFormat="1" applyFont="1" applyBorder="1" applyAlignment="1">
      <alignment horizontal="left"/>
    </xf>
    <xf numFmtId="0" fontId="9" fillId="0" borderId="23" xfId="0" applyFont="1" applyBorder="1"/>
    <xf numFmtId="37" fontId="9" fillId="0" borderId="23" xfId="0" applyNumberFormat="1" applyFont="1" applyBorder="1"/>
    <xf numFmtId="49" fontId="12" fillId="0" borderId="24" xfId="0" applyNumberFormat="1" applyFont="1" applyBorder="1" applyAlignment="1">
      <alignment horizontal="left"/>
    </xf>
    <xf numFmtId="49" fontId="9" fillId="0" borderId="24" xfId="0" applyNumberFormat="1" applyFont="1" applyBorder="1" applyAlignment="1">
      <alignment horizontal="left"/>
    </xf>
    <xf numFmtId="0" fontId="12" fillId="0" borderId="25" xfId="0" applyFont="1" applyBorder="1"/>
    <xf numFmtId="41" fontId="9" fillId="0" borderId="8" xfId="0" applyNumberFormat="1" applyFont="1" applyBorder="1"/>
    <xf numFmtId="49" fontId="9" fillId="0" borderId="6" xfId="0" applyNumberFormat="1" applyFont="1" applyBorder="1" applyAlignment="1">
      <alignment horizontal="left"/>
    </xf>
    <xf numFmtId="49" fontId="9" fillId="0" borderId="26" xfId="0" applyNumberFormat="1" applyFont="1" applyBorder="1" applyAlignment="1">
      <alignment horizontal="left"/>
    </xf>
    <xf numFmtId="41" fontId="9" fillId="0" borderId="0" xfId="0" applyNumberFormat="1" applyFont="1"/>
    <xf numFmtId="49" fontId="9" fillId="0" borderId="5" xfId="0" applyNumberFormat="1" applyFont="1" applyBorder="1" applyAlignment="1">
      <alignment horizontal="left"/>
    </xf>
    <xf numFmtId="0" fontId="9" fillId="0" borderId="0" xfId="0" applyFont="1" applyAlignment="1">
      <alignment horizontal="left"/>
    </xf>
    <xf numFmtId="0" fontId="9" fillId="0" borderId="21" xfId="0" applyFont="1" applyBorder="1" applyAlignment="1">
      <alignment wrapText="1"/>
    </xf>
    <xf numFmtId="0" fontId="9" fillId="0" borderId="8" xfId="0" applyFont="1" applyBorder="1" applyAlignment="1">
      <alignment wrapText="1"/>
    </xf>
    <xf numFmtId="49" fontId="12" fillId="0" borderId="16" xfId="0" applyNumberFormat="1" applyFont="1" applyBorder="1"/>
    <xf numFmtId="0" fontId="12" fillId="0" borderId="22" xfId="0" applyFont="1" applyBorder="1" applyAlignment="1">
      <alignment wrapText="1"/>
    </xf>
    <xf numFmtId="49" fontId="9" fillId="0" borderId="3" xfId="0" applyNumberFormat="1" applyFont="1" applyBorder="1"/>
    <xf numFmtId="3" fontId="9" fillId="0" borderId="6" xfId="0" applyNumberFormat="1" applyFont="1" applyBorder="1"/>
    <xf numFmtId="3" fontId="9" fillId="0" borderId="22" xfId="0" applyNumberFormat="1" applyFont="1" applyBorder="1"/>
    <xf numFmtId="3" fontId="9" fillId="0" borderId="1" xfId="0" applyNumberFormat="1" applyFont="1" applyBorder="1"/>
    <xf numFmtId="49" fontId="9" fillId="0" borderId="4" xfId="0" applyNumberFormat="1" applyFont="1" applyBorder="1"/>
    <xf numFmtId="0" fontId="9" fillId="0" borderId="23" xfId="0" applyFont="1" applyBorder="1" applyAlignment="1">
      <alignment wrapText="1"/>
    </xf>
    <xf numFmtId="3" fontId="9" fillId="0" borderId="23" xfId="0" applyNumberFormat="1" applyFont="1" applyBorder="1"/>
    <xf numFmtId="37" fontId="9" fillId="0" borderId="8" xfId="0" applyNumberFormat="1" applyFont="1" applyBorder="1"/>
    <xf numFmtId="37" fontId="9" fillId="0" borderId="0" xfId="0" applyNumberFormat="1" applyFont="1"/>
    <xf numFmtId="0" fontId="12" fillId="0" borderId="1" xfId="0" applyFont="1" applyBorder="1" applyAlignment="1">
      <alignment wrapText="1"/>
    </xf>
    <xf numFmtId="49" fontId="9" fillId="0" borderId="12" xfId="0" applyNumberFormat="1" applyFont="1" applyBorder="1"/>
    <xf numFmtId="37" fontId="9" fillId="0" borderId="13" xfId="0" applyNumberFormat="1" applyFont="1" applyBorder="1"/>
    <xf numFmtId="49" fontId="9" fillId="0" borderId="0" xfId="0" applyNumberFormat="1" applyFont="1"/>
    <xf numFmtId="14" fontId="9" fillId="0" borderId="0" xfId="0" applyNumberFormat="1" applyFont="1"/>
    <xf numFmtId="49" fontId="12" fillId="0" borderId="0" xfId="0" applyNumberFormat="1" applyFont="1"/>
    <xf numFmtId="49" fontId="12" fillId="0" borderId="0" xfId="0" applyNumberFormat="1" applyFont="1" applyAlignment="1">
      <alignment horizontal="left"/>
    </xf>
    <xf numFmtId="49" fontId="12" fillId="0" borderId="27" xfId="0" applyNumberFormat="1" applyFont="1" applyBorder="1" applyAlignment="1">
      <alignment horizontal="left"/>
    </xf>
    <xf numFmtId="49" fontId="9" fillId="0" borderId="27" xfId="0" applyNumberFormat="1" applyFont="1" applyBorder="1" applyAlignment="1">
      <alignment horizontal="left"/>
    </xf>
    <xf numFmtId="0" fontId="9" fillId="0" borderId="9" xfId="0" applyFont="1" applyBorder="1"/>
    <xf numFmtId="49" fontId="11" fillId="0" borderId="0" xfId="0" applyNumberFormat="1" applyFont="1" applyAlignment="1">
      <alignment horizontal="left"/>
    </xf>
    <xf numFmtId="0" fontId="9" fillId="0" borderId="6" xfId="0" applyFont="1" applyBorder="1"/>
    <xf numFmtId="3" fontId="9" fillId="0" borderId="15" xfId="0" applyNumberFormat="1" applyFont="1" applyBorder="1"/>
    <xf numFmtId="0" fontId="9" fillId="0" borderId="28" xfId="0" applyFont="1" applyBorder="1"/>
    <xf numFmtId="3" fontId="9" fillId="0" borderId="8" xfId="0" applyNumberFormat="1" applyFont="1" applyBorder="1"/>
    <xf numFmtId="3" fontId="9" fillId="0" borderId="0" xfId="0" applyNumberFormat="1" applyFont="1"/>
    <xf numFmtId="3" fontId="9" fillId="0" borderId="11" xfId="0" applyNumberFormat="1" applyFont="1" applyBorder="1"/>
    <xf numFmtId="3" fontId="9" fillId="0" borderId="29" xfId="0" applyNumberFormat="1" applyFont="1" applyBorder="1"/>
    <xf numFmtId="0" fontId="12" fillId="0" borderId="23" xfId="0" applyFont="1" applyBorder="1"/>
    <xf numFmtId="3" fontId="9" fillId="0" borderId="30" xfId="0" applyNumberFormat="1" applyFont="1" applyBorder="1"/>
    <xf numFmtId="0" fontId="10" fillId="0" borderId="22" xfId="0" applyFont="1" applyBorder="1"/>
    <xf numFmtId="49" fontId="10" fillId="0" borderId="4" xfId="0" applyNumberFormat="1" applyFont="1" applyBorder="1" applyAlignment="1">
      <alignment horizontal="left"/>
    </xf>
    <xf numFmtId="49" fontId="12" fillId="0" borderId="3" xfId="0" applyNumberFormat="1" applyFont="1" applyBorder="1" applyAlignment="1">
      <alignment horizontal="left"/>
    </xf>
    <xf numFmtId="0" fontId="17" fillId="0" borderId="3" xfId="0" applyFont="1" applyBorder="1" applyAlignment="1">
      <alignment horizontal="center" vertical="center" wrapText="1"/>
    </xf>
    <xf numFmtId="0" fontId="17" fillId="0" borderId="3" xfId="0" applyFont="1" applyBorder="1" applyAlignment="1">
      <alignment horizontal="left"/>
    </xf>
    <xf numFmtId="0" fontId="17" fillId="0" borderId="1" xfId="0" applyFont="1" applyBorder="1" applyAlignment="1">
      <alignment horizontal="center" vertical="center" wrapText="1"/>
    </xf>
    <xf numFmtId="0" fontId="9" fillId="0" borderId="1" xfId="0" applyFont="1" applyBorder="1" applyAlignment="1">
      <alignment horizontal="center" wrapText="1"/>
    </xf>
    <xf numFmtId="49" fontId="12" fillId="0" borderId="3" xfId="0" quotePrefix="1" applyNumberFormat="1" applyFont="1" applyBorder="1" applyAlignment="1">
      <alignment horizontal="left" vertical="center"/>
    </xf>
    <xf numFmtId="49" fontId="12" fillId="0" borderId="22" xfId="0" applyNumberFormat="1" applyFont="1" applyBorder="1" applyAlignment="1">
      <alignment horizontal="left" wrapText="1"/>
    </xf>
    <xf numFmtId="3" fontId="9" fillId="0" borderId="1" xfId="0" applyNumberFormat="1" applyFont="1" applyBorder="1" applyAlignment="1">
      <alignment horizontal="center" wrapText="1"/>
    </xf>
    <xf numFmtId="49" fontId="9" fillId="0" borderId="12" xfId="0" applyNumberFormat="1" applyFont="1" applyBorder="1" applyAlignment="1">
      <alignment horizontal="left"/>
    </xf>
    <xf numFmtId="49" fontId="12" fillId="0" borderId="12" xfId="0" applyNumberFormat="1" applyFont="1" applyBorder="1" applyAlignment="1">
      <alignment horizontal="left"/>
    </xf>
    <xf numFmtId="3" fontId="9" fillId="0" borderId="13" xfId="0" applyNumberFormat="1" applyFont="1" applyBorder="1"/>
    <xf numFmtId="0" fontId="12" fillId="0" borderId="1" xfId="0" applyFont="1" applyBorder="1"/>
    <xf numFmtId="3" fontId="9" fillId="0" borderId="14" xfId="0" applyNumberFormat="1" applyFont="1" applyBorder="1"/>
    <xf numFmtId="49" fontId="12" fillId="0" borderId="3" xfId="0" applyNumberFormat="1" applyFont="1" applyBorder="1" applyAlignment="1">
      <alignment horizontal="left" vertical="top"/>
    </xf>
    <xf numFmtId="37" fontId="9" fillId="0" borderId="14" xfId="0" applyNumberFormat="1" applyFont="1" applyBorder="1"/>
    <xf numFmtId="37" fontId="12" fillId="0" borderId="30" xfId="0" applyNumberFormat="1" applyFont="1" applyBorder="1"/>
    <xf numFmtId="37" fontId="9" fillId="0" borderId="11" xfId="0" applyNumberFormat="1" applyFont="1" applyBorder="1"/>
    <xf numFmtId="3" fontId="12" fillId="0" borderId="23" xfId="0" applyNumberFormat="1" applyFont="1" applyBorder="1"/>
    <xf numFmtId="49" fontId="12" fillId="0" borderId="31" xfId="0" applyNumberFormat="1" applyFont="1" applyBorder="1" applyAlignment="1">
      <alignment horizontal="left" vertical="top"/>
    </xf>
    <xf numFmtId="49" fontId="9" fillId="0" borderId="31" xfId="0" applyNumberFormat="1" applyFont="1" applyBorder="1" applyAlignment="1">
      <alignment horizontal="left"/>
    </xf>
    <xf numFmtId="3" fontId="9" fillId="0" borderId="32" xfId="0" applyNumberFormat="1" applyFont="1" applyBorder="1"/>
    <xf numFmtId="49" fontId="12" fillId="0" borderId="31" xfId="0" applyNumberFormat="1" applyFont="1" applyBorder="1" applyAlignment="1">
      <alignment horizontal="left"/>
    </xf>
    <xf numFmtId="0" fontId="9" fillId="0" borderId="32" xfId="0" applyFont="1" applyBorder="1"/>
    <xf numFmtId="3" fontId="12" fillId="0" borderId="32" xfId="0" applyNumberFormat="1" applyFont="1" applyBorder="1"/>
    <xf numFmtId="0" fontId="12" fillId="0" borderId="32" xfId="0" applyFont="1" applyBorder="1" applyAlignment="1">
      <alignment horizontal="center" wrapText="1"/>
    </xf>
    <xf numFmtId="3" fontId="9" fillId="0" borderId="32" xfId="0" applyNumberFormat="1" applyFont="1" applyBorder="1" applyAlignment="1">
      <alignment horizontal="center" wrapText="1"/>
    </xf>
    <xf numFmtId="164" fontId="9" fillId="0" borderId="10" xfId="0" applyNumberFormat="1" applyFont="1" applyBorder="1" applyAlignment="1" applyProtection="1">
      <alignment horizontal="center"/>
      <protection hidden="1"/>
    </xf>
    <xf numFmtId="164" fontId="9" fillId="0" borderId="21" xfId="0" applyNumberFormat="1" applyFont="1" applyBorder="1" applyAlignment="1" applyProtection="1">
      <alignment horizontal="center"/>
      <protection hidden="1"/>
    </xf>
    <xf numFmtId="0" fontId="9" fillId="0" borderId="9" xfId="0" applyFont="1" applyBorder="1" applyProtection="1">
      <protection hidden="1"/>
    </xf>
    <xf numFmtId="0" fontId="9" fillId="0" borderId="8" xfId="0" applyFont="1" applyBorder="1" applyAlignment="1" applyProtection="1">
      <alignment horizontal="center" wrapText="1"/>
      <protection hidden="1"/>
    </xf>
    <xf numFmtId="0" fontId="9" fillId="0" borderId="9" xfId="0" applyFont="1" applyBorder="1" applyAlignment="1" applyProtection="1">
      <alignment wrapText="1"/>
      <protection hidden="1"/>
    </xf>
    <xf numFmtId="0" fontId="9" fillId="0" borderId="9"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9" fillId="0" borderId="8" xfId="0" applyFont="1" applyBorder="1" applyProtection="1">
      <protection hidden="1"/>
    </xf>
    <xf numFmtId="0" fontId="9" fillId="0" borderId="10" xfId="0" applyFont="1" applyBorder="1" applyAlignment="1" applyProtection="1">
      <alignment wrapText="1"/>
      <protection hidden="1"/>
    </xf>
    <xf numFmtId="3" fontId="12" fillId="0" borderId="0" xfId="0" applyNumberFormat="1" applyFont="1"/>
    <xf numFmtId="49" fontId="12" fillId="0" borderId="33" xfId="0" applyNumberFormat="1" applyFont="1" applyBorder="1" applyAlignment="1">
      <alignment horizontal="left"/>
    </xf>
    <xf numFmtId="49" fontId="9" fillId="0" borderId="33" xfId="0" applyNumberFormat="1" applyFont="1" applyBorder="1" applyAlignment="1">
      <alignment horizontal="left"/>
    </xf>
    <xf numFmtId="0" fontId="9" fillId="0" borderId="33" xfId="0" applyFont="1" applyBorder="1"/>
    <xf numFmtId="0" fontId="12" fillId="0" borderId="27" xfId="0" applyFont="1" applyBorder="1"/>
    <xf numFmtId="49" fontId="10" fillId="0" borderId="27" xfId="0" applyNumberFormat="1" applyFont="1" applyBorder="1" applyAlignment="1">
      <alignment horizontal="left"/>
    </xf>
    <xf numFmtId="0" fontId="9" fillId="0" borderId="11" xfId="0" applyFont="1" applyBorder="1"/>
    <xf numFmtId="37" fontId="9" fillId="0" borderId="13" xfId="0" applyNumberFormat="1" applyFont="1" applyBorder="1" applyAlignment="1">
      <alignment horizontal="center" wrapText="1"/>
    </xf>
    <xf numFmtId="0" fontId="9" fillId="0" borderId="34" xfId="0" applyFont="1" applyBorder="1"/>
    <xf numFmtId="3" fontId="9" fillId="3" borderId="1" xfId="0" applyNumberFormat="1" applyFont="1" applyFill="1" applyBorder="1"/>
    <xf numFmtId="3" fontId="9" fillId="3" borderId="22" xfId="0" applyNumberFormat="1" applyFont="1" applyFill="1" applyBorder="1"/>
    <xf numFmtId="0" fontId="9" fillId="0" borderId="16" xfId="0" applyFont="1" applyBorder="1"/>
    <xf numFmtId="3" fontId="9" fillId="0" borderId="20" xfId="0" applyNumberFormat="1" applyFont="1" applyBorder="1"/>
    <xf numFmtId="3" fontId="9" fillId="0" borderId="3" xfId="0" applyNumberFormat="1" applyFont="1" applyBorder="1"/>
    <xf numFmtId="0" fontId="9" fillId="0" borderId="1" xfId="0" applyFont="1" applyBorder="1" applyAlignment="1">
      <alignment horizontal="left"/>
    </xf>
    <xf numFmtId="0" fontId="12" fillId="0" borderId="35" xfId="0" applyFont="1" applyBorder="1" applyAlignment="1">
      <alignment horizontal="left"/>
    </xf>
    <xf numFmtId="3" fontId="9" fillId="0" borderId="35" xfId="0" applyNumberFormat="1" applyFont="1" applyBorder="1"/>
    <xf numFmtId="3" fontId="9" fillId="0" borderId="36" xfId="0" applyNumberFormat="1" applyFont="1" applyBorder="1"/>
    <xf numFmtId="3" fontId="9" fillId="0" borderId="6" xfId="0" applyNumberFormat="1" applyFont="1" applyBorder="1" applyAlignment="1">
      <alignment horizontal="right"/>
    </xf>
    <xf numFmtId="3" fontId="9" fillId="0" borderId="22" xfId="0" applyNumberFormat="1" applyFont="1" applyBorder="1" applyAlignment="1">
      <alignment horizontal="right"/>
    </xf>
    <xf numFmtId="3" fontId="9" fillId="0" borderId="1" xfId="0" applyNumberFormat="1" applyFont="1" applyBorder="1" applyAlignment="1">
      <alignment horizontal="right"/>
    </xf>
    <xf numFmtId="3" fontId="9" fillId="3" borderId="1" xfId="0" applyNumberFormat="1" applyFont="1" applyFill="1" applyBorder="1" applyAlignment="1">
      <alignment horizontal="right"/>
    </xf>
    <xf numFmtId="37" fontId="9" fillId="0" borderId="6" xfId="0" applyNumberFormat="1" applyFont="1" applyBorder="1" applyAlignment="1">
      <alignment horizontal="right"/>
    </xf>
    <xf numFmtId="49" fontId="9" fillId="0" borderId="10" xfId="0" applyNumberFormat="1" applyFont="1" applyBorder="1" applyAlignment="1">
      <alignment horizontal="center"/>
    </xf>
    <xf numFmtId="49" fontId="9" fillId="0" borderId="21" xfId="0" applyNumberFormat="1" applyFont="1" applyBorder="1" applyAlignment="1">
      <alignment horizontal="center"/>
    </xf>
    <xf numFmtId="49" fontId="9" fillId="0" borderId="20" xfId="0" applyNumberFormat="1" applyFont="1" applyBorder="1" applyAlignment="1">
      <alignment horizontal="center"/>
    </xf>
    <xf numFmtId="49" fontId="9" fillId="0" borderId="19" xfId="0" applyNumberFormat="1" applyFont="1" applyBorder="1" applyAlignment="1">
      <alignment horizontal="center"/>
    </xf>
    <xf numFmtId="49" fontId="9" fillId="0" borderId="0" xfId="0" applyNumberFormat="1" applyFont="1" applyAlignment="1">
      <alignment horizontal="center"/>
    </xf>
    <xf numFmtId="49" fontId="9" fillId="0" borderId="18" xfId="0" applyNumberFormat="1" applyFont="1" applyBorder="1"/>
    <xf numFmtId="49" fontId="9" fillId="0" borderId="8" xfId="0" applyNumberFormat="1" applyFont="1" applyBorder="1"/>
    <xf numFmtId="49" fontId="9" fillId="0" borderId="9" xfId="0" applyNumberFormat="1" applyFont="1" applyBorder="1" applyAlignment="1">
      <alignment horizontal="center"/>
    </xf>
    <xf numFmtId="49" fontId="9" fillId="0" borderId="8" xfId="0" applyNumberFormat="1" applyFont="1" applyBorder="1" applyAlignment="1">
      <alignment horizontal="center"/>
    </xf>
    <xf numFmtId="0" fontId="12" fillId="0" borderId="37" xfId="0" applyFont="1" applyBorder="1" applyAlignment="1">
      <alignment horizontal="center"/>
    </xf>
    <xf numFmtId="0" fontId="9" fillId="0" borderId="35" xfId="0" applyFont="1" applyBorder="1" applyAlignment="1">
      <alignment horizontal="center"/>
    </xf>
    <xf numFmtId="0" fontId="9" fillId="0" borderId="37" xfId="0" applyFont="1" applyBorder="1" applyAlignment="1">
      <alignment horizontal="center"/>
    </xf>
    <xf numFmtId="49" fontId="9" fillId="0" borderId="37" xfId="0" applyNumberFormat="1" applyFont="1" applyBorder="1" applyAlignment="1">
      <alignment horizontal="center"/>
    </xf>
    <xf numFmtId="49" fontId="9" fillId="0" borderId="35" xfId="0" applyNumberFormat="1" applyFont="1" applyBorder="1" applyAlignment="1">
      <alignment horizontal="center"/>
    </xf>
    <xf numFmtId="0" fontId="9" fillId="0" borderId="11" xfId="0" applyFont="1" applyBorder="1" applyAlignment="1">
      <alignment horizontal="center"/>
    </xf>
    <xf numFmtId="165" fontId="9" fillId="0" borderId="11" xfId="0" applyNumberFormat="1" applyFont="1" applyBorder="1" applyAlignment="1">
      <alignment horizontal="center"/>
    </xf>
    <xf numFmtId="10" fontId="9" fillId="0" borderId="11" xfId="0" applyNumberFormat="1" applyFont="1" applyBorder="1" applyAlignment="1">
      <alignment horizontal="center"/>
    </xf>
    <xf numFmtId="37" fontId="9" fillId="0" borderId="34" xfId="0" applyNumberFormat="1" applyFont="1" applyBorder="1"/>
    <xf numFmtId="0" fontId="12" fillId="0" borderId="6" xfId="0" applyFont="1" applyBorder="1"/>
    <xf numFmtId="0" fontId="12" fillId="0" borderId="20" xfId="0" applyFont="1" applyBorder="1"/>
    <xf numFmtId="37" fontId="12" fillId="0" borderId="20" xfId="0" applyNumberFormat="1" applyFont="1" applyBorder="1"/>
    <xf numFmtId="0" fontId="9" fillId="0" borderId="26" xfId="0" applyFont="1" applyBorder="1"/>
    <xf numFmtId="0" fontId="13" fillId="0" borderId="0" xfId="0" applyFont="1"/>
    <xf numFmtId="44" fontId="6" fillId="0" borderId="0" xfId="1" applyFont="1" applyProtection="1"/>
    <xf numFmtId="41" fontId="0" fillId="0" borderId="0" xfId="0" applyNumberFormat="1"/>
    <xf numFmtId="0" fontId="10" fillId="0" borderId="0" xfId="0" applyFont="1" applyAlignment="1">
      <alignment horizontal="right"/>
    </xf>
    <xf numFmtId="41" fontId="0" fillId="0" borderId="4" xfId="0" applyNumberFormat="1" applyBorder="1"/>
    <xf numFmtId="0" fontId="0" fillId="0" borderId="0" xfId="0" applyAlignment="1">
      <alignment horizontal="right"/>
    </xf>
    <xf numFmtId="0" fontId="10" fillId="0" borderId="0" xfId="0" applyFont="1"/>
    <xf numFmtId="0" fontId="12" fillId="0" borderId="10" xfId="0" applyFont="1" applyBorder="1"/>
    <xf numFmtId="0" fontId="12" fillId="0" borderId="21" xfId="0" applyFont="1" applyBorder="1"/>
    <xf numFmtId="0" fontId="9" fillId="0" borderId="2" xfId="0" applyFont="1" applyBorder="1"/>
    <xf numFmtId="164" fontId="9" fillId="0" borderId="9" xfId="0" applyNumberFormat="1" applyFont="1" applyBorder="1" applyAlignment="1">
      <alignment horizontal="center"/>
    </xf>
    <xf numFmtId="164" fontId="9" fillId="0" borderId="8" xfId="0" applyNumberFormat="1" applyFont="1" applyBorder="1" applyAlignment="1">
      <alignment horizontal="center"/>
    </xf>
    <xf numFmtId="164" fontId="9" fillId="4" borderId="8" xfId="0" applyNumberFormat="1" applyFont="1" applyFill="1" applyBorder="1" applyAlignment="1">
      <alignment horizontal="center"/>
    </xf>
    <xf numFmtId="0" fontId="9" fillId="4" borderId="7" xfId="0" applyFont="1" applyFill="1" applyBorder="1" applyAlignment="1">
      <alignment horizontal="center"/>
    </xf>
    <xf numFmtId="0" fontId="9" fillId="4" borderId="0" xfId="0" applyFont="1" applyFill="1"/>
    <xf numFmtId="0" fontId="9" fillId="4" borderId="7" xfId="0" applyFont="1" applyFill="1" applyBorder="1"/>
    <xf numFmtId="0" fontId="9" fillId="0" borderId="44" xfId="0" applyFont="1" applyBorder="1"/>
    <xf numFmtId="0" fontId="9" fillId="4" borderId="45" xfId="0" applyFont="1" applyFill="1" applyBorder="1"/>
    <xf numFmtId="169" fontId="9" fillId="0" borderId="6" xfId="0" quotePrefix="1" applyNumberFormat="1" applyFont="1" applyBorder="1" applyAlignment="1">
      <alignment horizontal="center"/>
    </xf>
    <xf numFmtId="169" fontId="9" fillId="0" borderId="14" xfId="0" applyNumberFormat="1" applyFont="1" applyBorder="1"/>
    <xf numFmtId="169" fontId="9" fillId="0" borderId="29" xfId="0" applyNumberFormat="1" applyFont="1" applyBorder="1"/>
    <xf numFmtId="49" fontId="12" fillId="4" borderId="0" xfId="0" applyNumberFormat="1" applyFont="1" applyFill="1" applyAlignment="1">
      <alignment horizontal="left"/>
    </xf>
    <xf numFmtId="49" fontId="9" fillId="4" borderId="0" xfId="0" applyNumberFormat="1" applyFont="1" applyFill="1" applyAlignment="1">
      <alignment horizontal="left"/>
    </xf>
    <xf numFmtId="0" fontId="12" fillId="4" borderId="0" xfId="0" applyFont="1" applyFill="1" applyAlignment="1">
      <alignment horizontal="right"/>
    </xf>
    <xf numFmtId="3" fontId="12" fillId="4" borderId="0" xfId="0" applyNumberFormat="1" applyFont="1" applyFill="1"/>
    <xf numFmtId="3" fontId="12" fillId="4" borderId="0" xfId="0" applyNumberFormat="1" applyFont="1" applyFill="1" applyAlignment="1">
      <alignment horizontal="right"/>
    </xf>
    <xf numFmtId="37" fontId="12" fillId="4" borderId="0" xfId="0" applyNumberFormat="1" applyFont="1" applyFill="1"/>
    <xf numFmtId="3" fontId="9" fillId="4" borderId="0" xfId="0" applyNumberFormat="1" applyFont="1" applyFill="1" applyAlignment="1">
      <alignment horizontal="center"/>
    </xf>
    <xf numFmtId="3" fontId="8" fillId="0" borderId="0" xfId="0" quotePrefix="1" applyNumberFormat="1" applyFont="1"/>
    <xf numFmtId="3" fontId="8" fillId="0" borderId="0" xfId="0" applyNumberFormat="1" applyFont="1" applyAlignment="1">
      <alignment horizontal="center"/>
    </xf>
    <xf numFmtId="3" fontId="8" fillId="0" borderId="0" xfId="0" applyNumberFormat="1" applyFont="1"/>
    <xf numFmtId="170" fontId="8" fillId="0" borderId="3" xfId="0" applyNumberFormat="1" applyFont="1" applyBorder="1" applyAlignment="1">
      <alignment horizontal="center"/>
    </xf>
    <xf numFmtId="170" fontId="8" fillId="0" borderId="0" xfId="0" applyNumberFormat="1" applyFont="1" applyAlignment="1">
      <alignment horizontal="center"/>
    </xf>
    <xf numFmtId="170" fontId="8" fillId="0" borderId="0" xfId="0" applyNumberFormat="1" applyFont="1"/>
    <xf numFmtId="0" fontId="7" fillId="0" borderId="0" xfId="0" applyFont="1"/>
    <xf numFmtId="0" fontId="20" fillId="0" borderId="0" xfId="0" applyFont="1"/>
    <xf numFmtId="0" fontId="12" fillId="0" borderId="0" xfId="0" applyFont="1" applyAlignment="1">
      <alignment horizontal="center"/>
    </xf>
    <xf numFmtId="0" fontId="12" fillId="0" borderId="16" xfId="0" applyFont="1" applyBorder="1"/>
    <xf numFmtId="41" fontId="9" fillId="0" borderId="10" xfId="0" applyNumberFormat="1" applyFont="1" applyBorder="1"/>
    <xf numFmtId="41" fontId="9" fillId="0" borderId="11" xfId="0" applyNumberFormat="1" applyFont="1" applyBorder="1"/>
    <xf numFmtId="168" fontId="9" fillId="0" borderId="11" xfId="0" applyNumberFormat="1" applyFont="1" applyBorder="1" applyAlignment="1" applyProtection="1">
      <alignment horizontal="center" wrapText="1"/>
      <protection hidden="1"/>
    </xf>
    <xf numFmtId="164" fontId="9" fillId="0" borderId="19" xfId="0" applyNumberFormat="1" applyFont="1" applyBorder="1" applyAlignment="1" applyProtection="1">
      <alignment horizontal="center"/>
      <protection hidden="1"/>
    </xf>
    <xf numFmtId="37" fontId="9" fillId="0" borderId="22" xfId="0" applyNumberFormat="1" applyFont="1" applyBorder="1"/>
    <xf numFmtId="49" fontId="9" fillId="0" borderId="22" xfId="0" applyNumberFormat="1" applyFont="1" applyBorder="1" applyAlignment="1">
      <alignment horizontal="left"/>
    </xf>
    <xf numFmtId="3" fontId="9" fillId="0" borderId="9" xfId="0" applyNumberFormat="1" applyFont="1" applyBorder="1"/>
    <xf numFmtId="0" fontId="9" fillId="0" borderId="31" xfId="0" applyFont="1" applyBorder="1"/>
    <xf numFmtId="3" fontId="9" fillId="0" borderId="46" xfId="0" applyNumberFormat="1" applyFont="1" applyBorder="1"/>
    <xf numFmtId="49" fontId="9" fillId="0" borderId="27" xfId="0" applyNumberFormat="1" applyFont="1" applyBorder="1"/>
    <xf numFmtId="0" fontId="9" fillId="0" borderId="27" xfId="0" applyFont="1" applyBorder="1"/>
    <xf numFmtId="0" fontId="9" fillId="4" borderId="0" xfId="0" applyFont="1" applyFill="1" applyAlignment="1">
      <alignment horizontal="right"/>
    </xf>
    <xf numFmtId="37" fontId="9" fillId="4" borderId="0" xfId="0" applyNumberFormat="1" applyFont="1" applyFill="1"/>
    <xf numFmtId="49" fontId="12" fillId="0" borderId="26" xfId="0" applyNumberFormat="1" applyFont="1" applyBorder="1" applyAlignment="1">
      <alignment horizontal="left"/>
    </xf>
    <xf numFmtId="4" fontId="9" fillId="0" borderId="21" xfId="0" applyNumberFormat="1" applyFont="1" applyBorder="1"/>
    <xf numFmtId="49" fontId="9" fillId="0" borderId="2" xfId="0" applyNumberFormat="1" applyFont="1" applyBorder="1" applyAlignment="1">
      <alignment horizontal="left"/>
    </xf>
    <xf numFmtId="49" fontId="12" fillId="0" borderId="47" xfId="0" applyNumberFormat="1" applyFont="1" applyBorder="1" applyAlignment="1">
      <alignment horizontal="left"/>
    </xf>
    <xf numFmtId="49" fontId="12" fillId="0" borderId="41" xfId="0" applyNumberFormat="1" applyFont="1" applyBorder="1" applyAlignment="1">
      <alignment horizontal="left"/>
    </xf>
    <xf numFmtId="49" fontId="12" fillId="0" borderId="26" xfId="0" applyNumberFormat="1" applyFont="1" applyBorder="1"/>
    <xf numFmtId="49" fontId="9" fillId="0" borderId="26" xfId="0" applyNumberFormat="1" applyFont="1" applyBorder="1"/>
    <xf numFmtId="49" fontId="9" fillId="0" borderId="2" xfId="0" applyNumberFormat="1" applyFont="1" applyBorder="1"/>
    <xf numFmtId="49" fontId="12" fillId="0" borderId="47" xfId="0" applyNumberFormat="1" applyFont="1" applyBorder="1"/>
    <xf numFmtId="49" fontId="12" fillId="0" borderId="2" xfId="0" applyNumberFormat="1" applyFont="1" applyBorder="1"/>
    <xf numFmtId="49" fontId="12" fillId="0" borderId="40" xfId="0" applyNumberFormat="1" applyFont="1" applyBorder="1"/>
    <xf numFmtId="41" fontId="9" fillId="0" borderId="21" xfId="0" applyNumberFormat="1" applyFont="1" applyBorder="1"/>
    <xf numFmtId="49" fontId="9" fillId="0" borderId="19" xfId="0" applyNumberFormat="1" applyFont="1" applyBorder="1" applyAlignment="1">
      <alignment horizontal="left"/>
    </xf>
    <xf numFmtId="49" fontId="12" fillId="0" borderId="43" xfId="0" applyNumberFormat="1" applyFont="1" applyBorder="1" applyAlignment="1">
      <alignment horizontal="left"/>
    </xf>
    <xf numFmtId="49" fontId="12" fillId="0" borderId="18" xfId="0" applyNumberFormat="1" applyFont="1" applyBorder="1" applyAlignment="1">
      <alignment horizontal="left"/>
    </xf>
    <xf numFmtId="49" fontId="9" fillId="0" borderId="43" xfId="0" applyNumberFormat="1" applyFont="1" applyBorder="1" applyAlignment="1">
      <alignment horizontal="left"/>
    </xf>
    <xf numFmtId="49" fontId="12" fillId="0" borderId="48" xfId="0" applyNumberFormat="1" applyFont="1" applyBorder="1" applyAlignment="1">
      <alignment horizontal="left"/>
    </xf>
    <xf numFmtId="5" fontId="9" fillId="0" borderId="1" xfId="1" applyNumberFormat="1" applyFont="1" applyBorder="1" applyProtection="1"/>
    <xf numFmtId="5" fontId="12" fillId="0" borderId="6" xfId="0" applyNumberFormat="1" applyFont="1" applyBorder="1"/>
    <xf numFmtId="5" fontId="12" fillId="0" borderId="1" xfId="0" applyNumberFormat="1" applyFont="1" applyBorder="1"/>
    <xf numFmtId="0" fontId="12" fillId="0" borderId="21" xfId="0" applyFont="1" applyBorder="1" applyAlignment="1">
      <alignment horizontal="center"/>
    </xf>
    <xf numFmtId="168" fontId="9" fillId="0" borderId="11" xfId="0" applyNumberFormat="1" applyFont="1" applyBorder="1" applyAlignment="1">
      <alignment horizontal="center" wrapText="1"/>
    </xf>
    <xf numFmtId="4" fontId="9" fillId="0" borderId="9" xfId="0" applyNumberFormat="1" applyFont="1" applyBorder="1"/>
    <xf numFmtId="41" fontId="9" fillId="0" borderId="42" xfId="0" applyNumberFormat="1" applyFont="1" applyBorder="1"/>
    <xf numFmtId="37" fontId="9" fillId="0" borderId="9" xfId="0" applyNumberFormat="1" applyFont="1" applyBorder="1"/>
    <xf numFmtId="49" fontId="9" fillId="0" borderId="18" xfId="0" applyNumberFormat="1" applyFont="1" applyBorder="1" applyAlignment="1">
      <alignment horizontal="left" wrapText="1"/>
    </xf>
    <xf numFmtId="49" fontId="9" fillId="0" borderId="2" xfId="0" applyNumberFormat="1" applyFont="1" applyBorder="1" applyAlignment="1">
      <alignment horizontal="left" wrapText="1"/>
    </xf>
    <xf numFmtId="49" fontId="9" fillId="0" borderId="49" xfId="0" applyNumberFormat="1" applyFont="1" applyBorder="1" applyAlignment="1">
      <alignment horizontal="left"/>
    </xf>
    <xf numFmtId="49" fontId="9" fillId="0" borderId="18" xfId="0" applyNumberFormat="1" applyFont="1" applyBorder="1" applyAlignment="1">
      <alignment horizontal="left"/>
    </xf>
    <xf numFmtId="0" fontId="9" fillId="0" borderId="0" xfId="0" applyFont="1" applyAlignment="1" applyProtection="1">
      <alignment horizontal="center"/>
      <protection hidden="1"/>
    </xf>
    <xf numFmtId="0" fontId="9" fillId="0" borderId="8" xfId="0" applyFont="1" applyBorder="1" applyAlignment="1" applyProtection="1">
      <alignment wrapText="1"/>
      <protection hidden="1"/>
    </xf>
    <xf numFmtId="0" fontId="9" fillId="0" borderId="1" xfId="0" applyFont="1" applyBorder="1" applyAlignment="1" applyProtection="1">
      <alignment horizontal="center" wrapText="1"/>
      <protection hidden="1"/>
    </xf>
    <xf numFmtId="49" fontId="12" fillId="0" borderId="2" xfId="0" applyNumberFormat="1" applyFont="1" applyBorder="1" applyAlignment="1">
      <alignment horizontal="left"/>
    </xf>
    <xf numFmtId="49" fontId="9" fillId="0" borderId="40" xfId="0" applyNumberFormat="1" applyFont="1" applyBorder="1" applyAlignment="1">
      <alignment horizontal="left"/>
    </xf>
    <xf numFmtId="49" fontId="12" fillId="0" borderId="40" xfId="0" applyNumberFormat="1" applyFont="1" applyBorder="1" applyAlignment="1">
      <alignment horizontal="left"/>
    </xf>
    <xf numFmtId="49" fontId="12" fillId="0" borderId="47" xfId="0" applyNumberFormat="1" applyFont="1" applyBorder="1" applyAlignment="1">
      <alignment horizontal="left" vertical="top"/>
    </xf>
    <xf numFmtId="49" fontId="12" fillId="0" borderId="48" xfId="0" applyNumberFormat="1" applyFont="1" applyBorder="1" applyAlignment="1">
      <alignment horizontal="left" vertical="top"/>
    </xf>
    <xf numFmtId="49" fontId="9" fillId="0" borderId="48" xfId="0" applyNumberFormat="1" applyFont="1" applyBorder="1" applyAlignment="1">
      <alignment horizontal="left"/>
    </xf>
    <xf numFmtId="3" fontId="9" fillId="0" borderId="27" xfId="0" applyNumberFormat="1" applyFont="1" applyBorder="1"/>
    <xf numFmtId="0" fontId="9" fillId="0" borderId="20" xfId="0" applyFont="1" applyBorder="1" applyAlignment="1">
      <alignment horizontal="left"/>
    </xf>
    <xf numFmtId="0" fontId="12" fillId="0" borderId="32" xfId="0" applyFont="1" applyBorder="1"/>
    <xf numFmtId="0" fontId="9" fillId="0" borderId="46" xfId="0" applyFont="1" applyBorder="1"/>
    <xf numFmtId="3" fontId="9" fillId="0" borderId="33" xfId="0" applyNumberFormat="1" applyFont="1" applyBorder="1"/>
    <xf numFmtId="37" fontId="9" fillId="0" borderId="33" xfId="0" applyNumberFormat="1" applyFont="1" applyBorder="1"/>
    <xf numFmtId="0" fontId="12" fillId="0" borderId="50" xfId="0" applyFont="1" applyBorder="1" applyAlignment="1">
      <alignment horizontal="left"/>
    </xf>
    <xf numFmtId="0" fontId="9" fillId="0" borderId="2" xfId="0" applyFont="1" applyBorder="1" applyAlignment="1">
      <alignment horizontal="left"/>
    </xf>
    <xf numFmtId="3" fontId="9" fillId="0" borderId="21" xfId="0" applyNumberFormat="1" applyFont="1" applyBorder="1"/>
    <xf numFmtId="0" fontId="9" fillId="0" borderId="2" xfId="0" quotePrefix="1" applyFont="1" applyBorder="1" applyAlignment="1">
      <alignment horizontal="left"/>
    </xf>
    <xf numFmtId="0" fontId="9" fillId="0" borderId="2" xfId="0" applyFont="1" applyBorder="1" applyAlignment="1">
      <alignment horizontal="left" vertical="top"/>
    </xf>
    <xf numFmtId="0" fontId="9" fillId="0" borderId="51" xfId="0" applyFont="1" applyBorder="1" applyAlignment="1">
      <alignment horizontal="left"/>
    </xf>
    <xf numFmtId="0" fontId="12" fillId="0" borderId="52" xfId="0" applyFont="1" applyBorder="1" applyAlignment="1">
      <alignment horizontal="left"/>
    </xf>
    <xf numFmtId="0" fontId="9" fillId="0" borderId="53" xfId="0" applyFont="1" applyBorder="1"/>
    <xf numFmtId="3" fontId="9" fillId="0" borderId="53" xfId="0" applyNumberFormat="1" applyFont="1" applyBorder="1"/>
    <xf numFmtId="0" fontId="12" fillId="0" borderId="54" xfId="0" applyFont="1" applyBorder="1" applyAlignment="1">
      <alignment horizontal="left"/>
    </xf>
    <xf numFmtId="0" fontId="9" fillId="0" borderId="55" xfId="0" applyFont="1" applyBorder="1"/>
    <xf numFmtId="0" fontId="9" fillId="0" borderId="19" xfId="0" applyFont="1" applyBorder="1" applyAlignment="1">
      <alignment horizontal="left"/>
    </xf>
    <xf numFmtId="0" fontId="12" fillId="0" borderId="0" xfId="0" applyFont="1" applyAlignment="1">
      <alignment horizontal="left"/>
    </xf>
    <xf numFmtId="0" fontId="9" fillId="0" borderId="19" xfId="0" applyFont="1" applyBorder="1"/>
    <xf numFmtId="0" fontId="9" fillId="0" borderId="20" xfId="0" applyFont="1" applyBorder="1"/>
    <xf numFmtId="0" fontId="9" fillId="0" borderId="18" xfId="0" applyFont="1" applyBorder="1"/>
    <xf numFmtId="0" fontId="9" fillId="0" borderId="18" xfId="0" applyFont="1" applyBorder="1" applyAlignment="1">
      <alignment wrapText="1"/>
    </xf>
    <xf numFmtId="4" fontId="9" fillId="0" borderId="10" xfId="0" applyNumberFormat="1" applyFont="1" applyBorder="1"/>
    <xf numFmtId="37" fontId="9" fillId="0" borderId="30" xfId="0" applyNumberFormat="1" applyFont="1" applyBorder="1"/>
    <xf numFmtId="41" fontId="9" fillId="0" borderId="9" xfId="0" applyNumberFormat="1" applyFont="1" applyBorder="1"/>
    <xf numFmtId="49" fontId="12" fillId="0" borderId="27" xfId="0" applyNumberFormat="1" applyFont="1" applyBorder="1"/>
    <xf numFmtId="49" fontId="9" fillId="0" borderId="21" xfId="0" applyNumberFormat="1" applyFont="1" applyBorder="1" applyAlignment="1">
      <alignment horizontal="left"/>
    </xf>
    <xf numFmtId="49" fontId="11" fillId="0" borderId="3" xfId="0" applyNumberFormat="1" applyFont="1" applyBorder="1" applyAlignment="1">
      <alignment horizontal="left"/>
    </xf>
    <xf numFmtId="0" fontId="12" fillId="0" borderId="2" xfId="0" applyFont="1" applyBorder="1"/>
    <xf numFmtId="0" fontId="12" fillId="0" borderId="18" xfId="0" applyFont="1" applyBorder="1"/>
    <xf numFmtId="0" fontId="9" fillId="0" borderId="40" xfId="0" applyFont="1" applyBorder="1"/>
    <xf numFmtId="0" fontId="12" fillId="0" borderId="26" xfId="0" applyFont="1" applyBorder="1"/>
    <xf numFmtId="0" fontId="12" fillId="0" borderId="22" xfId="0" applyFont="1" applyBorder="1" applyAlignment="1">
      <alignment horizontal="center" wrapText="1"/>
    </xf>
    <xf numFmtId="0" fontId="9" fillId="0" borderId="43" xfId="0" applyFont="1" applyBorder="1"/>
    <xf numFmtId="0" fontId="12" fillId="0" borderId="56" xfId="0" applyFont="1" applyBorder="1"/>
    <xf numFmtId="0" fontId="12" fillId="0" borderId="37" xfId="0" applyFont="1" applyBorder="1"/>
    <xf numFmtId="0" fontId="12" fillId="0" borderId="44" xfId="0" applyFont="1" applyBorder="1"/>
    <xf numFmtId="0" fontId="8" fillId="0" borderId="20" xfId="0" applyFont="1" applyBorder="1"/>
    <xf numFmtId="0" fontId="16" fillId="0" borderId="20" xfId="0" applyFont="1" applyBorder="1"/>
    <xf numFmtId="0" fontId="8" fillId="0" borderId="18" xfId="0" applyFont="1" applyBorder="1"/>
    <xf numFmtId="3" fontId="8" fillId="0" borderId="18" xfId="0" applyNumberFormat="1" applyFont="1" applyBorder="1"/>
    <xf numFmtId="3" fontId="8" fillId="0" borderId="18" xfId="0" applyNumberFormat="1" applyFont="1" applyBorder="1" applyAlignment="1">
      <alignment horizontal="center"/>
    </xf>
    <xf numFmtId="14" fontId="16" fillId="0" borderId="0" xfId="0" applyNumberFormat="1" applyFont="1"/>
    <xf numFmtId="0" fontId="26" fillId="0" borderId="3" xfId="0" applyFont="1" applyBorder="1" applyAlignment="1">
      <alignment horizontal="left"/>
    </xf>
    <xf numFmtId="0" fontId="26" fillId="0" borderId="3" xfId="0" applyFont="1" applyBorder="1"/>
    <xf numFmtId="0" fontId="9" fillId="0" borderId="0" xfId="0" applyFont="1" applyAlignment="1">
      <alignment horizontal="right"/>
    </xf>
    <xf numFmtId="0" fontId="9" fillId="0" borderId="3" xfId="0" applyFont="1" applyBorder="1" applyAlignment="1">
      <alignment horizontal="left"/>
    </xf>
    <xf numFmtId="0" fontId="12" fillId="0" borderId="2" xfId="0" applyFont="1" applyBorder="1" applyAlignment="1">
      <alignment horizontal="left"/>
    </xf>
    <xf numFmtId="37" fontId="9" fillId="0" borderId="22" xfId="0" applyNumberFormat="1" applyFont="1" applyBorder="1" applyAlignment="1">
      <alignment horizontal="center" wrapText="1"/>
    </xf>
    <xf numFmtId="49" fontId="6" fillId="0" borderId="0" xfId="0" applyNumberFormat="1" applyFont="1" applyAlignment="1">
      <alignment horizontal="left"/>
    </xf>
    <xf numFmtId="0" fontId="27" fillId="0" borderId="0" xfId="0" applyFont="1"/>
    <xf numFmtId="0" fontId="16" fillId="0" borderId="7" xfId="0" applyFont="1" applyBorder="1" applyProtection="1">
      <protection locked="0"/>
    </xf>
    <xf numFmtId="0" fontId="16" fillId="0" borderId="0" xfId="0" applyFont="1" applyProtection="1">
      <protection locked="0"/>
    </xf>
    <xf numFmtId="3" fontId="8" fillId="36" borderId="3" xfId="0" applyNumberFormat="1" applyFont="1" applyFill="1" applyBorder="1" applyProtection="1">
      <protection locked="0"/>
    </xf>
    <xf numFmtId="38" fontId="16" fillId="36" borderId="3" xfId="0" applyNumberFormat="1" applyFont="1" applyFill="1" applyBorder="1" applyAlignment="1" applyProtection="1">
      <alignment horizontal="center"/>
      <protection locked="0"/>
    </xf>
    <xf numFmtId="3" fontId="8" fillId="36" borderId="2" xfId="0" applyNumberFormat="1" applyFont="1" applyFill="1" applyBorder="1" applyProtection="1">
      <protection locked="0"/>
    </xf>
    <xf numFmtId="3" fontId="8" fillId="36" borderId="3" xfId="0" applyNumberFormat="1" applyFont="1" applyFill="1" applyBorder="1" applyAlignment="1" applyProtection="1">
      <alignment horizontal="center"/>
      <protection locked="0"/>
    </xf>
    <xf numFmtId="170" fontId="8" fillId="36" borderId="0" xfId="0" applyNumberFormat="1" applyFont="1" applyFill="1" applyProtection="1">
      <protection locked="0"/>
    </xf>
    <xf numFmtId="5" fontId="8" fillId="36" borderId="3" xfId="0" applyNumberFormat="1" applyFont="1" applyFill="1" applyBorder="1" applyProtection="1">
      <protection locked="0"/>
    </xf>
    <xf numFmtId="0" fontId="12" fillId="0" borderId="67" xfId="0" applyFont="1" applyBorder="1"/>
    <xf numFmtId="0" fontId="17" fillId="0" borderId="66" xfId="0" applyFont="1" applyBorder="1" applyAlignment="1">
      <alignment horizontal="center" vertical="center" wrapText="1"/>
    </xf>
    <xf numFmtId="49" fontId="9" fillId="51" borderId="26" xfId="0" applyNumberFormat="1" applyFont="1" applyFill="1" applyBorder="1" applyAlignment="1">
      <alignment horizontal="left"/>
    </xf>
    <xf numFmtId="0" fontId="48" fillId="0" borderId="0" xfId="0" applyFont="1"/>
    <xf numFmtId="37" fontId="9" fillId="36" borderId="6" xfId="0" applyNumberFormat="1" applyFont="1" applyFill="1" applyBorder="1" applyProtection="1">
      <protection locked="0"/>
    </xf>
    <xf numFmtId="0" fontId="9" fillId="51" borderId="0" xfId="47" applyFont="1" applyFill="1"/>
    <xf numFmtId="164" fontId="9" fillId="51" borderId="18" xfId="47" applyNumberFormat="1" applyFont="1" applyFill="1" applyBorder="1" applyAlignment="1">
      <alignment horizontal="right"/>
    </xf>
    <xf numFmtId="37" fontId="9" fillId="36" borderId="22" xfId="0" applyNumberFormat="1" applyFont="1" applyFill="1" applyBorder="1" applyProtection="1">
      <protection locked="0"/>
    </xf>
    <xf numFmtId="37" fontId="9" fillId="36" borderId="11" xfId="0" applyNumberFormat="1" applyFont="1" applyFill="1" applyBorder="1" applyProtection="1">
      <protection locked="0"/>
    </xf>
    <xf numFmtId="37" fontId="9" fillId="36" borderId="1" xfId="0" applyNumberFormat="1" applyFont="1" applyFill="1" applyBorder="1" applyProtection="1">
      <protection locked="0"/>
    </xf>
    <xf numFmtId="3" fontId="9" fillId="36" borderId="6" xfId="0" applyNumberFormat="1" applyFont="1" applyFill="1" applyBorder="1" applyProtection="1">
      <protection locked="0"/>
    </xf>
    <xf numFmtId="3" fontId="9" fillId="36" borderId="22" xfId="0" applyNumberFormat="1" applyFont="1" applyFill="1" applyBorder="1" applyProtection="1">
      <protection locked="0"/>
    </xf>
    <xf numFmtId="3" fontId="9" fillId="36" borderId="11" xfId="0" applyNumberFormat="1" applyFont="1" applyFill="1" applyBorder="1" applyProtection="1">
      <protection locked="0"/>
    </xf>
    <xf numFmtId="3" fontId="9" fillId="36" borderId="1" xfId="0" applyNumberFormat="1" applyFont="1" applyFill="1" applyBorder="1" applyProtection="1">
      <protection locked="0"/>
    </xf>
    <xf numFmtId="0" fontId="12" fillId="0" borderId="3" xfId="0" applyFont="1" applyBorder="1" applyAlignment="1">
      <alignment horizontal="left"/>
    </xf>
    <xf numFmtId="0" fontId="12" fillId="0" borderId="19" xfId="0" applyFont="1" applyBorder="1" applyAlignment="1">
      <alignment horizontal="left"/>
    </xf>
    <xf numFmtId="3" fontId="9" fillId="36" borderId="8" xfId="0" applyNumberFormat="1" applyFont="1" applyFill="1" applyBorder="1" applyProtection="1">
      <protection locked="0"/>
    </xf>
    <xf numFmtId="3" fontId="9" fillId="36" borderId="32" xfId="0" applyNumberFormat="1" applyFont="1" applyFill="1" applyBorder="1" applyAlignment="1" applyProtection="1">
      <alignment horizontal="center" wrapText="1"/>
      <protection locked="0"/>
    </xf>
    <xf numFmtId="3" fontId="9" fillId="36" borderId="32" xfId="0" applyNumberFormat="1" applyFont="1" applyFill="1" applyBorder="1" applyProtection="1">
      <protection locked="0"/>
    </xf>
    <xf numFmtId="0" fontId="47" fillId="0" borderId="0" xfId="0" applyFont="1"/>
    <xf numFmtId="0" fontId="9" fillId="36" borderId="8" xfId="0" applyFont="1" applyFill="1" applyBorder="1" applyProtection="1">
      <protection locked="0"/>
    </xf>
    <xf numFmtId="3" fontId="9" fillId="36" borderId="10" xfId="0" applyNumberFormat="1" applyFont="1" applyFill="1" applyBorder="1" applyProtection="1">
      <protection locked="0"/>
    </xf>
    <xf numFmtId="3" fontId="9" fillId="36" borderId="21" xfId="0" applyNumberFormat="1" applyFont="1" applyFill="1" applyBorder="1" applyProtection="1">
      <protection locked="0"/>
    </xf>
    <xf numFmtId="0" fontId="9" fillId="36" borderId="6" xfId="0" applyFont="1" applyFill="1" applyBorder="1" applyProtection="1">
      <protection locked="0"/>
    </xf>
    <xf numFmtId="0" fontId="9" fillId="36" borderId="6" xfId="0" applyFont="1" applyFill="1" applyBorder="1" applyAlignment="1" applyProtection="1">
      <alignment horizontal="center"/>
      <protection locked="0"/>
    </xf>
    <xf numFmtId="5" fontId="9" fillId="36" borderId="6" xfId="1" applyNumberFormat="1" applyFont="1" applyFill="1" applyBorder="1" applyProtection="1">
      <protection locked="0"/>
    </xf>
    <xf numFmtId="165" fontId="9" fillId="36" borderId="6" xfId="0" applyNumberFormat="1" applyFont="1" applyFill="1" applyBorder="1" applyAlignment="1" applyProtection="1">
      <alignment horizontal="center"/>
      <protection locked="0"/>
    </xf>
    <xf numFmtId="10" fontId="9" fillId="36" borderId="6" xfId="0" applyNumberFormat="1" applyFont="1" applyFill="1" applyBorder="1" applyAlignment="1" applyProtection="1">
      <alignment horizontal="center"/>
      <protection locked="0"/>
    </xf>
    <xf numFmtId="5" fontId="9" fillId="36" borderId="1" xfId="1" applyNumberFormat="1" applyFont="1" applyFill="1" applyBorder="1" applyProtection="1">
      <protection locked="0"/>
    </xf>
    <xf numFmtId="0" fontId="9" fillId="36" borderId="11" xfId="0" applyFont="1" applyFill="1" applyBorder="1" applyProtection="1">
      <protection locked="0"/>
    </xf>
    <xf numFmtId="169" fontId="9" fillId="36" borderId="6" xfId="0" quotePrefix="1" applyNumberFormat="1" applyFont="1" applyFill="1" applyBorder="1" applyAlignment="1" applyProtection="1">
      <alignment horizontal="center"/>
      <protection locked="0"/>
    </xf>
    <xf numFmtId="169" fontId="9" fillId="36" borderId="11" xfId="0" applyNumberFormat="1" applyFont="1" applyFill="1" applyBorder="1" applyProtection="1">
      <protection locked="0"/>
    </xf>
    <xf numFmtId="169" fontId="9" fillId="36" borderId="1" xfId="0" applyNumberFormat="1" applyFont="1" applyFill="1" applyBorder="1" applyProtection="1">
      <protection locked="0"/>
    </xf>
    <xf numFmtId="0" fontId="9" fillId="0" borderId="9" xfId="0" applyFont="1" applyBorder="1" applyProtection="1">
      <protection locked="0"/>
    </xf>
    <xf numFmtId="0" fontId="0" fillId="36" borderId="3" xfId="0" applyFill="1" applyBorder="1" applyProtection="1">
      <protection locked="0"/>
    </xf>
    <xf numFmtId="41" fontId="0" fillId="36" borderId="3" xfId="0" applyNumberFormat="1" applyFill="1" applyBorder="1" applyProtection="1">
      <protection locked="0"/>
    </xf>
    <xf numFmtId="0" fontId="16" fillId="36" borderId="3" xfId="0" applyFont="1" applyFill="1" applyBorder="1" applyProtection="1">
      <protection locked="0"/>
    </xf>
    <xf numFmtId="0" fontId="6" fillId="0" borderId="0" xfId="0" applyFont="1"/>
    <xf numFmtId="0" fontId="18" fillId="0" borderId="0" xfId="0" applyFont="1"/>
    <xf numFmtId="0" fontId="7" fillId="0" borderId="0" xfId="0" applyFont="1" applyAlignment="1">
      <alignment horizontal="center"/>
    </xf>
    <xf numFmtId="0" fontId="7" fillId="0" borderId="3" xfId="0" applyFont="1" applyBorder="1" applyAlignment="1">
      <alignment horizontal="center"/>
    </xf>
    <xf numFmtId="0" fontId="9" fillId="0" borderId="40" xfId="0" quotePrefix="1" applyFont="1" applyBorder="1" applyAlignment="1">
      <alignment horizontal="center" wrapText="1"/>
    </xf>
    <xf numFmtId="0" fontId="22" fillId="0" borderId="0" xfId="0" applyFont="1"/>
    <xf numFmtId="0" fontId="8" fillId="36" borderId="20" xfId="0" applyFont="1" applyFill="1" applyBorder="1"/>
    <xf numFmtId="0" fontId="16" fillId="36" borderId="20" xfId="0" applyFont="1" applyFill="1" applyBorder="1"/>
    <xf numFmtId="167" fontId="16" fillId="36" borderId="3" xfId="0" applyNumberFormat="1" applyFont="1" applyFill="1" applyBorder="1" applyProtection="1">
      <protection locked="0"/>
    </xf>
    <xf numFmtId="0" fontId="16" fillId="36" borderId="16" xfId="0" applyFont="1" applyFill="1" applyBorder="1" applyProtection="1">
      <protection locked="0"/>
    </xf>
    <xf numFmtId="0" fontId="16" fillId="0" borderId="0" xfId="0" applyFont="1" applyAlignment="1">
      <alignment vertical="center"/>
    </xf>
    <xf numFmtId="0" fontId="8" fillId="36" borderId="0" xfId="0" applyFont="1" applyFill="1" applyProtection="1">
      <protection locked="0"/>
    </xf>
    <xf numFmtId="38" fontId="16" fillId="36" borderId="3" xfId="0" applyNumberFormat="1" applyFont="1" applyFill="1" applyBorder="1" applyProtection="1">
      <protection locked="0"/>
    </xf>
    <xf numFmtId="0" fontId="19" fillId="0" borderId="0" xfId="0" applyFont="1"/>
    <xf numFmtId="0" fontId="8" fillId="2" borderId="0" xfId="0" applyFont="1" applyFill="1"/>
    <xf numFmtId="0" fontId="7" fillId="0" borderId="3" xfId="0" applyFont="1" applyBorder="1"/>
    <xf numFmtId="0" fontId="11" fillId="0" borderId="0" xfId="0" applyFont="1" applyAlignment="1">
      <alignment vertical="center" wrapText="1"/>
    </xf>
    <xf numFmtId="0" fontId="11" fillId="0" borderId="8" xfId="0" applyFont="1" applyBorder="1" applyAlignment="1">
      <alignment vertical="center" wrapText="1"/>
    </xf>
    <xf numFmtId="0" fontId="9" fillId="0" borderId="18" xfId="0" applyFont="1" applyBorder="1" applyProtection="1">
      <protection hidden="1"/>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1" fillId="0" borderId="23" xfId="0" applyFont="1" applyBorder="1" applyAlignment="1">
      <alignment vertical="center" wrapText="1"/>
    </xf>
    <xf numFmtId="0" fontId="12" fillId="0" borderId="53" xfId="0" applyFont="1" applyBorder="1" applyAlignment="1">
      <alignment wrapText="1"/>
    </xf>
    <xf numFmtId="49" fontId="7" fillId="0" borderId="45" xfId="0" applyNumberFormat="1" applyFont="1" applyBorder="1" applyAlignment="1">
      <alignment horizontal="left" vertical="top" wrapText="1"/>
    </xf>
    <xf numFmtId="49" fontId="7" fillId="0" borderId="45" xfId="0" applyNumberFormat="1" applyFont="1" applyBorder="1" applyAlignment="1">
      <alignment horizontal="left" vertical="top"/>
    </xf>
    <xf numFmtId="49" fontId="10" fillId="0" borderId="31" xfId="0" applyNumberFormat="1" applyFont="1" applyBorder="1"/>
    <xf numFmtId="0" fontId="9" fillId="0" borderId="26" xfId="0" quotePrefix="1" applyFont="1" applyBorder="1"/>
    <xf numFmtId="0" fontId="9" fillId="0" borderId="40" xfId="0" quotePrefix="1" applyFont="1" applyBorder="1" applyAlignment="1">
      <alignment wrapText="1"/>
    </xf>
    <xf numFmtId="0" fontId="12" fillId="0" borderId="19" xfId="0" applyFont="1" applyBorder="1" applyAlignment="1">
      <alignment horizontal="right"/>
    </xf>
    <xf numFmtId="0" fontId="12" fillId="0" borderId="21" xfId="0" applyFont="1" applyBorder="1" applyAlignment="1">
      <alignment horizontal="right"/>
    </xf>
    <xf numFmtId="0" fontId="17" fillId="0" borderId="4" xfId="0" applyFont="1" applyBorder="1" applyAlignment="1">
      <alignment horizontal="left"/>
    </xf>
    <xf numFmtId="0" fontId="12" fillId="0" borderId="0" xfId="8651" applyFont="1" applyAlignment="1">
      <alignment horizontal="left"/>
    </xf>
    <xf numFmtId="44" fontId="12" fillId="0" borderId="0" xfId="48" applyFont="1" applyProtection="1"/>
    <xf numFmtId="0" fontId="9" fillId="0" borderId="0" xfId="8651" applyFont="1"/>
    <xf numFmtId="0" fontId="3" fillId="0" borderId="0" xfId="8671"/>
    <xf numFmtId="0" fontId="97" fillId="0" borderId="0" xfId="8671" applyFont="1"/>
    <xf numFmtId="0" fontId="10" fillId="0" borderId="0" xfId="8651" applyFont="1"/>
    <xf numFmtId="44" fontId="10" fillId="0" borderId="0" xfId="48" applyFont="1" applyProtection="1"/>
    <xf numFmtId="0" fontId="6" fillId="0" borderId="0" xfId="8651"/>
    <xf numFmtId="0" fontId="24" fillId="0" borderId="0" xfId="8651" applyFont="1"/>
    <xf numFmtId="40" fontId="10" fillId="0" borderId="80" xfId="48" applyNumberFormat="1" applyFont="1" applyBorder="1" applyAlignment="1" applyProtection="1">
      <alignment horizontal="center"/>
    </xf>
    <xf numFmtId="40" fontId="10" fillId="0" borderId="8" xfId="48" applyNumberFormat="1" applyFont="1" applyBorder="1" applyAlignment="1" applyProtection="1">
      <alignment horizontal="center"/>
    </xf>
    <xf numFmtId="40" fontId="10" fillId="62" borderId="8" xfId="8651" applyNumberFormat="1" applyFont="1" applyFill="1" applyBorder="1" applyAlignment="1">
      <alignment horizontal="center" wrapText="1"/>
    </xf>
    <xf numFmtId="175" fontId="6" fillId="62" borderId="9" xfId="8651" applyNumberFormat="1" applyFill="1" applyBorder="1"/>
    <xf numFmtId="175" fontId="10" fillId="0" borderId="9" xfId="48" applyNumberFormat="1" applyFont="1" applyBorder="1" applyProtection="1"/>
    <xf numFmtId="9" fontId="10" fillId="0" borderId="0" xfId="1615" applyFont="1" applyProtection="1"/>
    <xf numFmtId="176" fontId="10" fillId="0" borderId="11" xfId="1615" applyNumberFormat="1" applyFont="1" applyBorder="1" applyProtection="1"/>
    <xf numFmtId="175" fontId="10" fillId="0" borderId="29" xfId="48" applyNumberFormat="1" applyFont="1" applyBorder="1" applyProtection="1"/>
    <xf numFmtId="44" fontId="6" fillId="0" borderId="0" xfId="8651" applyNumberFormat="1"/>
    <xf numFmtId="44" fontId="6" fillId="0" borderId="0" xfId="48" applyFont="1" applyProtection="1"/>
    <xf numFmtId="175" fontId="10" fillId="62" borderId="29" xfId="48" applyNumberFormat="1" applyFont="1" applyFill="1" applyBorder="1" applyProtection="1"/>
    <xf numFmtId="44" fontId="6" fillId="0" borderId="0" xfId="48" applyFont="1" applyBorder="1" applyProtection="1"/>
    <xf numFmtId="175" fontId="6" fillId="62" borderId="80" xfId="48" applyNumberFormat="1" applyFont="1" applyFill="1" applyBorder="1" applyProtection="1"/>
    <xf numFmtId="175" fontId="6" fillId="62" borderId="9" xfId="48" applyNumberFormat="1" applyFont="1" applyFill="1" applyBorder="1" applyProtection="1"/>
    <xf numFmtId="175" fontId="6" fillId="62" borderId="11" xfId="8651" applyNumberFormat="1" applyFill="1" applyBorder="1"/>
    <xf numFmtId="44" fontId="10" fillId="0" borderId="0" xfId="48" applyFont="1" applyBorder="1" applyProtection="1"/>
    <xf numFmtId="0" fontId="98" fillId="0" borderId="0" xfId="8671" applyFont="1"/>
    <xf numFmtId="0" fontId="98" fillId="0" borderId="0" xfId="8671" applyFont="1" applyAlignment="1">
      <alignment horizontal="right"/>
    </xf>
    <xf numFmtId="0" fontId="96" fillId="0" borderId="0" xfId="8671" applyFont="1" applyAlignment="1">
      <alignment horizontal="right"/>
    </xf>
    <xf numFmtId="0" fontId="102" fillId="0" borderId="0" xfId="8671" applyFont="1"/>
    <xf numFmtId="44" fontId="103" fillId="0" borderId="0" xfId="48" applyFont="1" applyProtection="1"/>
    <xf numFmtId="0" fontId="10" fillId="62" borderId="83" xfId="8651" applyFont="1" applyFill="1" applyBorder="1" applyAlignment="1">
      <alignment horizontal="center" wrapText="1"/>
    </xf>
    <xf numFmtId="44" fontId="104" fillId="0" borderId="0" xfId="48" applyFont="1" applyProtection="1"/>
    <xf numFmtId="44" fontId="10" fillId="64" borderId="38" xfId="48" applyFont="1" applyFill="1" applyBorder="1" applyAlignment="1" applyProtection="1">
      <alignment horizontal="center" vertical="center"/>
    </xf>
    <xf numFmtId="44" fontId="10" fillId="64" borderId="39" xfId="48" applyFont="1" applyFill="1" applyBorder="1" applyAlignment="1" applyProtection="1">
      <alignment horizontal="center"/>
    </xf>
    <xf numFmtId="175" fontId="6" fillId="36" borderId="9" xfId="48" applyNumberFormat="1" applyFont="1" applyFill="1" applyBorder="1" applyProtection="1">
      <protection locked="0"/>
    </xf>
    <xf numFmtId="176" fontId="10" fillId="0" borderId="9" xfId="1615" applyNumberFormat="1" applyFont="1" applyBorder="1" applyProtection="1"/>
    <xf numFmtId="176" fontId="10" fillId="0" borderId="18" xfId="1615" applyNumberFormat="1" applyFont="1" applyBorder="1" applyProtection="1"/>
    <xf numFmtId="38" fontId="6" fillId="0" borderId="0" xfId="8651" applyNumberFormat="1"/>
    <xf numFmtId="44" fontId="10" fillId="64" borderId="38" xfId="48" applyFont="1" applyFill="1" applyBorder="1" applyAlignment="1" applyProtection="1">
      <alignment horizontal="center"/>
    </xf>
    <xf numFmtId="175" fontId="6" fillId="36" borderId="8" xfId="48" applyNumberFormat="1" applyFont="1" applyFill="1" applyBorder="1" applyProtection="1">
      <protection locked="0"/>
    </xf>
    <xf numFmtId="0" fontId="6" fillId="0" borderId="78" xfId="8651" applyBorder="1"/>
    <xf numFmtId="175" fontId="10" fillId="0" borderId="30" xfId="48" applyNumberFormat="1" applyFont="1" applyBorder="1" applyAlignment="1" applyProtection="1">
      <alignment horizontal="right"/>
    </xf>
    <xf numFmtId="175" fontId="10" fillId="62" borderId="30" xfId="48" applyNumberFormat="1" applyFont="1" applyFill="1" applyBorder="1" applyAlignment="1" applyProtection="1">
      <alignment horizontal="right"/>
    </xf>
    <xf numFmtId="175" fontId="10" fillId="62" borderId="30" xfId="48" applyNumberFormat="1" applyFont="1" applyFill="1" applyBorder="1" applyProtection="1"/>
    <xf numFmtId="0" fontId="6" fillId="0" borderId="6" xfId="8651" applyBorder="1"/>
    <xf numFmtId="175" fontId="6" fillId="36" borderId="6" xfId="48" applyNumberFormat="1" applyFont="1" applyFill="1" applyBorder="1" applyProtection="1">
      <protection locked="0"/>
    </xf>
    <xf numFmtId="175" fontId="6" fillId="62" borderId="6" xfId="8651" applyNumberFormat="1" applyFill="1" applyBorder="1"/>
    <xf numFmtId="175" fontId="6" fillId="36" borderId="6" xfId="48" applyNumberFormat="1" applyFont="1" applyFill="1" applyBorder="1" applyAlignment="1" applyProtection="1">
      <protection locked="0"/>
    </xf>
    <xf numFmtId="0" fontId="6" fillId="36" borderId="6" xfId="8651" applyFill="1" applyBorder="1" applyProtection="1">
      <protection locked="0"/>
    </xf>
    <xf numFmtId="175" fontId="10" fillId="62" borderId="23" xfId="48" applyNumberFormat="1" applyFont="1" applyFill="1" applyBorder="1" applyProtection="1"/>
    <xf numFmtId="175" fontId="10" fillId="0" borderId="6" xfId="48" applyNumberFormat="1" applyFont="1" applyBorder="1" applyProtection="1"/>
    <xf numFmtId="175" fontId="10" fillId="0" borderId="10" xfId="48" applyNumberFormat="1" applyFont="1" applyBorder="1" applyProtection="1"/>
    <xf numFmtId="176" fontId="10" fillId="0" borderId="6" xfId="1615" applyNumberFormat="1" applyFont="1" applyBorder="1" applyProtection="1"/>
    <xf numFmtId="44" fontId="10" fillId="64" borderId="84" xfId="48" applyFont="1" applyFill="1" applyBorder="1" applyAlignment="1" applyProtection="1">
      <alignment horizontal="center"/>
    </xf>
    <xf numFmtId="175" fontId="6" fillId="0" borderId="6" xfId="48" applyNumberFormat="1" applyFont="1" applyBorder="1" applyProtection="1"/>
    <xf numFmtId="175" fontId="6" fillId="0" borderId="6" xfId="48" applyNumberFormat="1" applyFont="1" applyFill="1" applyBorder="1" applyProtection="1"/>
    <xf numFmtId="0" fontId="10" fillId="62" borderId="38" xfId="8651" applyFont="1" applyFill="1" applyBorder="1" applyAlignment="1">
      <alignment horizontal="center" wrapText="1"/>
    </xf>
    <xf numFmtId="0" fontId="10" fillId="62" borderId="39" xfId="8651" applyFont="1" applyFill="1" applyBorder="1" applyAlignment="1">
      <alignment horizontal="center" wrapText="1"/>
    </xf>
    <xf numFmtId="44" fontId="12" fillId="0" borderId="0" xfId="48" applyFont="1" applyAlignment="1" applyProtection="1"/>
    <xf numFmtId="0" fontId="12" fillId="0" borderId="0" xfId="8651" applyFont="1"/>
    <xf numFmtId="0" fontId="12" fillId="36" borderId="0" xfId="8651" applyFont="1" applyFill="1" applyAlignment="1" applyProtection="1">
      <alignment horizontal="left"/>
      <protection locked="0"/>
    </xf>
    <xf numFmtId="0" fontId="8" fillId="36" borderId="3" xfId="47" applyFont="1" applyFill="1" applyBorder="1" applyProtection="1">
      <protection locked="0"/>
    </xf>
    <xf numFmtId="0" fontId="8" fillId="0" borderId="0" xfId="0" quotePrefix="1" applyFont="1" applyAlignment="1">
      <alignment horizontal="left"/>
    </xf>
    <xf numFmtId="37" fontId="9" fillId="65" borderId="1" xfId="0" applyNumberFormat="1" applyFont="1" applyFill="1" applyBorder="1"/>
    <xf numFmtId="0" fontId="105" fillId="0" borderId="1" xfId="0" applyFont="1" applyBorder="1"/>
    <xf numFmtId="3" fontId="9" fillId="65" borderId="11" xfId="0" applyNumberFormat="1" applyFont="1" applyFill="1" applyBorder="1"/>
    <xf numFmtId="3" fontId="9" fillId="65" borderId="1" xfId="0" applyNumberFormat="1" applyFont="1" applyFill="1" applyBorder="1"/>
    <xf numFmtId="0" fontId="11" fillId="0" borderId="0" xfId="0" applyFont="1" applyAlignment="1">
      <alignment vertical="center"/>
    </xf>
    <xf numFmtId="0" fontId="12" fillId="66" borderId="26" xfId="0" applyFont="1" applyFill="1" applyBorder="1" applyProtection="1">
      <protection hidden="1"/>
    </xf>
    <xf numFmtId="0" fontId="12" fillId="66" borderId="22" xfId="0" applyFont="1" applyFill="1" applyBorder="1" applyProtection="1">
      <protection hidden="1"/>
    </xf>
    <xf numFmtId="0" fontId="12" fillId="66" borderId="2" xfId="0" applyFont="1" applyFill="1" applyBorder="1" applyProtection="1">
      <protection hidden="1"/>
    </xf>
    <xf numFmtId="0" fontId="12" fillId="66" borderId="1" xfId="0" applyFont="1" applyFill="1" applyBorder="1" applyProtection="1">
      <protection hidden="1"/>
    </xf>
    <xf numFmtId="169" fontId="8" fillId="36" borderId="3" xfId="1" applyNumberFormat="1" applyFont="1" applyFill="1" applyBorder="1" applyProtection="1">
      <protection locked="0"/>
    </xf>
    <xf numFmtId="169" fontId="8" fillId="0" borderId="3" xfId="1" applyNumberFormat="1" applyFont="1" applyFill="1" applyBorder="1" applyProtection="1"/>
    <xf numFmtId="0" fontId="8" fillId="0" borderId="0" xfId="0" applyFont="1" applyProtection="1">
      <protection locked="0"/>
    </xf>
    <xf numFmtId="0" fontId="9" fillId="0" borderId="0" xfId="0" applyFont="1" applyAlignment="1">
      <alignment horizontal="left" vertical="top"/>
    </xf>
    <xf numFmtId="0" fontId="12" fillId="0" borderId="0" xfId="0" applyFont="1" applyAlignment="1">
      <alignment horizontal="left" vertical="top"/>
    </xf>
    <xf numFmtId="0" fontId="12" fillId="60" borderId="76" xfId="0" applyFont="1" applyFill="1" applyBorder="1" applyAlignment="1">
      <alignment horizontal="left" vertical="top"/>
    </xf>
    <xf numFmtId="0" fontId="12" fillId="0" borderId="0" xfId="0" applyFont="1" applyAlignment="1">
      <alignment horizontal="left" vertical="top" wrapText="1"/>
    </xf>
    <xf numFmtId="0" fontId="9" fillId="0" borderId="77" xfId="0" applyFont="1" applyBorder="1" applyAlignment="1">
      <alignment horizontal="left" vertical="top"/>
    </xf>
    <xf numFmtId="0" fontId="9" fillId="0" borderId="0" xfId="0" applyFont="1" applyAlignment="1">
      <alignment horizontal="left" vertical="top" wrapText="1"/>
    </xf>
    <xf numFmtId="0" fontId="9" fillId="0" borderId="78" xfId="0" applyFont="1" applyBorder="1" applyAlignment="1">
      <alignment horizontal="left" vertical="top"/>
    </xf>
    <xf numFmtId="0" fontId="12" fillId="0" borderId="77" xfId="0" applyFont="1" applyBorder="1" applyAlignment="1">
      <alignment horizontal="left" vertical="top"/>
    </xf>
    <xf numFmtId="0" fontId="9" fillId="0" borderId="7" xfId="0" applyFont="1" applyBorder="1" applyAlignment="1">
      <alignment horizontal="left" vertical="top" wrapText="1"/>
    </xf>
    <xf numFmtId="0" fontId="12" fillId="60" borderId="33" xfId="0" applyFont="1" applyFill="1" applyBorder="1" applyAlignment="1">
      <alignment horizontal="left" vertical="top" wrapText="1"/>
    </xf>
    <xf numFmtId="0" fontId="14" fillId="0" borderId="0" xfId="0" applyFont="1" applyAlignment="1">
      <alignment horizontal="left" vertical="top" wrapText="1"/>
    </xf>
    <xf numFmtId="0" fontId="104" fillId="0" borderId="0" xfId="0" applyFont="1" applyAlignment="1">
      <alignment horizontal="left" vertical="top" wrapText="1"/>
    </xf>
    <xf numFmtId="0" fontId="110" fillId="0" borderId="0" xfId="0" applyFont="1" applyAlignment="1">
      <alignment horizontal="left" vertical="top"/>
    </xf>
    <xf numFmtId="0" fontId="112" fillId="0" borderId="0" xfId="15646" applyFont="1" applyAlignment="1">
      <alignment horizontal="left" vertical="top"/>
    </xf>
    <xf numFmtId="0" fontId="9" fillId="0" borderId="0" xfId="0" applyFont="1" applyAlignment="1">
      <alignment horizontal="left" vertical="top" wrapText="1" indent="3"/>
    </xf>
    <xf numFmtId="0" fontId="104" fillId="67" borderId="0" xfId="0" applyFont="1" applyFill="1" applyAlignment="1">
      <alignment horizontal="left" vertical="top" wrapText="1"/>
    </xf>
    <xf numFmtId="0" fontId="9" fillId="67" borderId="7" xfId="0" applyFont="1" applyFill="1" applyBorder="1" applyAlignment="1">
      <alignment horizontal="left" vertical="top" wrapText="1"/>
    </xf>
    <xf numFmtId="0" fontId="12" fillId="36" borderId="6" xfId="0" applyFont="1" applyFill="1" applyBorder="1" applyAlignment="1">
      <alignment horizontal="left" vertical="top" wrapText="1"/>
    </xf>
    <xf numFmtId="0" fontId="8" fillId="36" borderId="3" xfId="0" applyFont="1" applyFill="1" applyBorder="1" applyProtection="1">
      <protection locked="0"/>
    </xf>
    <xf numFmtId="14" fontId="16" fillId="36" borderId="3" xfId="0" applyNumberFormat="1" applyFont="1" applyFill="1" applyBorder="1" applyProtection="1">
      <protection locked="0"/>
    </xf>
  </cellXfs>
  <cellStyles count="30569">
    <cellStyle name="20% - Accent1" xfId="19" builtinId="30" customBuiltin="1"/>
    <cellStyle name="20% - Accent1 10" xfId="79" xr:uid="{00000000-0005-0000-0000-000001000000}"/>
    <cellStyle name="20% - Accent1 10 2" xfId="1833" xr:uid="{00000000-0005-0000-0000-000002000000}"/>
    <cellStyle name="20% - Accent1 10 2 2" xfId="3742" xr:uid="{00000000-0005-0000-0000-000003000000}"/>
    <cellStyle name="20% - Accent1 10 2 2 2" xfId="11249" xr:uid="{00000000-0005-0000-0000-000004000000}"/>
    <cellStyle name="20% - Accent1 10 2 2 2 2" xfId="26188" xr:uid="{AEAC841C-3BEA-4943-9A9F-5C28206B6F02}"/>
    <cellStyle name="20% - Accent1 10 2 2 3" xfId="19308" xr:uid="{C46AE43B-013D-4A99-903C-021E5CB31B65}"/>
    <cellStyle name="20% - Accent1 10 2 3" xfId="5887" xr:uid="{00000000-0005-0000-0000-000005000000}"/>
    <cellStyle name="20% - Accent1 10 2 3 2" xfId="13164" xr:uid="{00000000-0005-0000-0000-000006000000}"/>
    <cellStyle name="20% - Accent1 10 2 3 2 2" xfId="28089" xr:uid="{1DA9A81A-B010-43E3-B17F-B19C0162D1CA}"/>
    <cellStyle name="20% - Accent1 10 2 3 3" xfId="21194" xr:uid="{098E2DE0-01DB-44E2-B13E-1BFB04A8540D}"/>
    <cellStyle name="20% - Accent1 10 2 4" xfId="9628" xr:uid="{00000000-0005-0000-0000-000007000000}"/>
    <cellStyle name="20% - Accent1 10 2 4 2" xfId="24578" xr:uid="{26F9080B-34A4-4E43-9AB1-F9338858BC23}"/>
    <cellStyle name="20% - Accent1 10 2 5" xfId="17724" xr:uid="{A842F10B-CF1C-4C92-8BB9-D566B42FDE81}"/>
    <cellStyle name="20% - Accent1 10 2 6" xfId="16294" xr:uid="{B27DCC9C-54C8-4EDA-B22A-2D9BB54B27FC}"/>
    <cellStyle name="20% - Accent1 10 3" xfId="3701" xr:uid="{00000000-0005-0000-0000-000008000000}"/>
    <cellStyle name="20% - Accent1 10 3 2" xfId="11208" xr:uid="{00000000-0005-0000-0000-000009000000}"/>
    <cellStyle name="20% - Accent1 10 3 2 2" xfId="26147" xr:uid="{1525AB63-2EA6-4B47-B21F-5D7A5EA7745B}"/>
    <cellStyle name="20% - Accent1 10 3 3" xfId="19271" xr:uid="{7D9D359F-F33C-4349-A36F-7599B30C8474}"/>
    <cellStyle name="20% - Accent1 10 4" xfId="5888" xr:uid="{00000000-0005-0000-0000-00000A000000}"/>
    <cellStyle name="20% - Accent1 10 4 2" xfId="13165" xr:uid="{00000000-0005-0000-0000-00000B000000}"/>
    <cellStyle name="20% - Accent1 10 4 2 2" xfId="28090" xr:uid="{4875345D-52C1-4E68-B678-6D3FB07D82DA}"/>
    <cellStyle name="20% - Accent1 10 4 3" xfId="21195" xr:uid="{DECEF64B-5FAC-4E2F-ABB3-3F810B734C9D}"/>
    <cellStyle name="20% - Accent1 10 5" xfId="8473" xr:uid="{00000000-0005-0000-0000-00000C000000}"/>
    <cellStyle name="20% - Accent1 10 5 2" xfId="15515" xr:uid="{00000000-0005-0000-0000-00000D000000}"/>
    <cellStyle name="20% - Accent1 10 5 2 2" xfId="30436" xr:uid="{C4F66BFC-EA10-4481-8882-A80BA0B46954}"/>
    <cellStyle name="20% - Accent1 10 5 3" xfId="23516" xr:uid="{6DF4D48E-8698-4567-B736-B1321B490F9D}"/>
    <cellStyle name="20% - Accent1 10 6" xfId="8711" xr:uid="{00000000-0005-0000-0000-00000E000000}"/>
    <cellStyle name="20% - Accent1 10 6 2" xfId="23661" xr:uid="{56EA7E5A-5EC7-43E5-94B2-2A1A42E5ACAF}"/>
    <cellStyle name="20% - Accent1 10 7" xfId="16760" xr:uid="{0B9B9B43-6E70-45E3-B157-34FF315E8CA7}"/>
    <cellStyle name="20% - Accent1 10 8" xfId="15928" xr:uid="{E87D01AF-5617-4AC0-9767-2ABD4B766C3D}"/>
    <cellStyle name="20% - Accent1 11" xfId="64" xr:uid="{00000000-0005-0000-0000-00000F000000}"/>
    <cellStyle name="20% - Accent1 11 2" xfId="1834" xr:uid="{00000000-0005-0000-0000-000010000000}"/>
    <cellStyle name="20% - Accent1 11 2 2" xfId="9629" xr:uid="{00000000-0005-0000-0000-000011000000}"/>
    <cellStyle name="20% - Accent1 11 2 2 2" xfId="24579" xr:uid="{2A8914A7-3E68-45BD-90A8-60DB64155157}"/>
    <cellStyle name="20% - Accent1 11 2 3" xfId="17725" xr:uid="{99106BF3-CF85-415B-9896-4D280176483E}"/>
    <cellStyle name="20% - Accent1 11 2 4" xfId="16307" xr:uid="{15AC83AB-BCF5-4F36-8B39-6E41CDFBDF44}"/>
    <cellStyle name="20% - Accent1 11 3" xfId="3933" xr:uid="{00000000-0005-0000-0000-000012000000}"/>
    <cellStyle name="20% - Accent1 11 3 2" xfId="11440" xr:uid="{00000000-0005-0000-0000-000013000000}"/>
    <cellStyle name="20% - Accent1 11 3 2 2" xfId="26379" xr:uid="{B520685D-0AA8-4EDA-A79F-10B676B7CD7C}"/>
    <cellStyle name="20% - Accent1 11 3 3" xfId="19496" xr:uid="{22894CDE-350C-47A3-9AA0-FDD62FEFAFE8}"/>
    <cellStyle name="20% - Accent1 11 4" xfId="5886" xr:uid="{00000000-0005-0000-0000-000014000000}"/>
    <cellStyle name="20% - Accent1 11 4 2" xfId="13163" xr:uid="{00000000-0005-0000-0000-000015000000}"/>
    <cellStyle name="20% - Accent1 11 4 2 2" xfId="28088" xr:uid="{9BEB8DB4-86E0-46F7-9767-B3551C78B6EB}"/>
    <cellStyle name="20% - Accent1 11 4 3" xfId="21193" xr:uid="{B10CD9D9-DC64-4AC2-9372-D4923ED6E2C5}"/>
    <cellStyle name="20% - Accent1 11 5" xfId="8562" xr:uid="{00000000-0005-0000-0000-000016000000}"/>
    <cellStyle name="20% - Accent1 11 5 2" xfId="15604" xr:uid="{00000000-0005-0000-0000-000017000000}"/>
    <cellStyle name="20% - Accent1 11 5 2 2" xfId="30525" xr:uid="{4665F67C-F0DC-4B8F-86FD-62BB73ACDE9C}"/>
    <cellStyle name="20% - Accent1 11 5 3" xfId="23605" xr:uid="{481622F0-C261-4442-9D66-7D41F77D1E8F}"/>
    <cellStyle name="20% - Accent1 11 6" xfId="8696" xr:uid="{00000000-0005-0000-0000-000018000000}"/>
    <cellStyle name="20% - Accent1 11 6 2" xfId="23646" xr:uid="{C22516F7-942C-4FBA-A96C-D1AB6738B7B0}"/>
    <cellStyle name="20% - Accent1 11 7" xfId="16745" xr:uid="{4001AE9A-7397-4D70-BB88-88A25AA0A4E9}"/>
    <cellStyle name="20% - Accent1 11 8" xfId="15941" xr:uid="{7D6235DD-11DE-4F6F-91E0-D915EFB47D3C}"/>
    <cellStyle name="20% - Accent1 12" xfId="65" xr:uid="{00000000-0005-0000-0000-000019000000}"/>
    <cellStyle name="20% - Accent1 12 2" xfId="66" xr:uid="{00000000-0005-0000-0000-00001A000000}"/>
    <cellStyle name="20% - Accent1 12 2 2" xfId="1836" xr:uid="{00000000-0005-0000-0000-00001B000000}"/>
    <cellStyle name="20% - Accent1 12 2 2 2" xfId="9631" xr:uid="{00000000-0005-0000-0000-00001C000000}"/>
    <cellStyle name="20% - Accent1 12 2 2 2 2" xfId="24581" xr:uid="{49143242-1C6A-4E01-B4CF-063D71803C30}"/>
    <cellStyle name="20% - Accent1 12 2 2 3" xfId="17727" xr:uid="{BAB83037-D8F6-4D31-BE66-9E4D156CE6C9}"/>
    <cellStyle name="20% - Accent1 12 2 3" xfId="4053" xr:uid="{00000000-0005-0000-0000-00001D000000}"/>
    <cellStyle name="20% - Accent1 12 2 3 2" xfId="11560" xr:uid="{00000000-0005-0000-0000-00001E000000}"/>
    <cellStyle name="20% - Accent1 12 2 3 2 2" xfId="26499" xr:uid="{1A5FEB03-2AC1-4FB8-A650-2EF36DC6307F}"/>
    <cellStyle name="20% - Accent1 12 2 3 3" xfId="19614" xr:uid="{28A23148-E385-4B50-83EF-51D9FDB50F7E}"/>
    <cellStyle name="20% - Accent1 12 2 4" xfId="5884" xr:uid="{00000000-0005-0000-0000-00001F000000}"/>
    <cellStyle name="20% - Accent1 12 2 4 2" xfId="13161" xr:uid="{00000000-0005-0000-0000-000020000000}"/>
    <cellStyle name="20% - Accent1 12 2 4 2 2" xfId="28086" xr:uid="{2CDF8F62-C98F-4293-BB86-427300783A55}"/>
    <cellStyle name="20% - Accent1 12 2 4 3" xfId="21191" xr:uid="{0214B5C7-AD60-409C-8383-D77C0F902C66}"/>
    <cellStyle name="20% - Accent1 12 2 5" xfId="8698" xr:uid="{00000000-0005-0000-0000-000021000000}"/>
    <cellStyle name="20% - Accent1 12 2 5 2" xfId="23648" xr:uid="{A0743AEA-2F63-43CC-B162-19B0605EF3C8}"/>
    <cellStyle name="20% - Accent1 12 2 6" xfId="16747" xr:uid="{12470A03-418A-4F60-B172-DDD213B019C7}"/>
    <cellStyle name="20% - Accent1 12 2 7" xfId="16320" xr:uid="{3E4B1E68-68C8-4655-B30E-68B51ABBE97A}"/>
    <cellStyle name="20% - Accent1 12 3" xfId="1835" xr:uid="{00000000-0005-0000-0000-000022000000}"/>
    <cellStyle name="20% - Accent1 12 3 2" xfId="9630" xr:uid="{00000000-0005-0000-0000-000023000000}"/>
    <cellStyle name="20% - Accent1 12 3 2 2" xfId="24580" xr:uid="{C7F6B345-4CE5-46DA-A89F-7C2C66A78ED4}"/>
    <cellStyle name="20% - Accent1 12 3 3" xfId="17726" xr:uid="{F2918893-D100-4D26-968B-18CC3F36765D}"/>
    <cellStyle name="20% - Accent1 12 4" xfId="3721" xr:uid="{00000000-0005-0000-0000-000024000000}"/>
    <cellStyle name="20% - Accent1 12 4 2" xfId="11228" xr:uid="{00000000-0005-0000-0000-000025000000}"/>
    <cellStyle name="20% - Accent1 12 4 2 2" xfId="26167" xr:uid="{54E69A3D-8BCF-4F55-B5A4-6A22151154A9}"/>
    <cellStyle name="20% - Accent1 12 4 3" xfId="19289" xr:uid="{AD7BCA61-AEAE-4A93-B4D1-0581DD98A5B5}"/>
    <cellStyle name="20% - Accent1 12 5" xfId="5885" xr:uid="{00000000-0005-0000-0000-000026000000}"/>
    <cellStyle name="20% - Accent1 12 5 2" xfId="13162" xr:uid="{00000000-0005-0000-0000-000027000000}"/>
    <cellStyle name="20% - Accent1 12 5 2 2" xfId="28087" xr:uid="{928F0FB2-E3C7-4A05-8745-FAA2A7B31C4D}"/>
    <cellStyle name="20% - Accent1 12 5 3" xfId="21192" xr:uid="{3DF7B0A5-AD0C-4AA6-8EA9-ED94A43A527E}"/>
    <cellStyle name="20% - Accent1 12 6" xfId="7714" xr:uid="{00000000-0005-0000-0000-000028000000}"/>
    <cellStyle name="20% - Accent1 12 6 2" xfId="14805" xr:uid="{00000000-0005-0000-0000-000029000000}"/>
    <cellStyle name="20% - Accent1 12 6 2 2" xfId="29726" xr:uid="{EA3E9D5A-EEDE-44AA-9D18-C6A87F76A554}"/>
    <cellStyle name="20% - Accent1 12 6 3" xfId="22810" xr:uid="{FB5CAEC8-AB6A-4D89-ABBD-94B06A3E66A8}"/>
    <cellStyle name="20% - Accent1 12 7" xfId="8697" xr:uid="{00000000-0005-0000-0000-00002A000000}"/>
    <cellStyle name="20% - Accent1 12 7 2" xfId="23647" xr:uid="{E1B193C6-198A-4FD3-B84F-145DDAD8EF99}"/>
    <cellStyle name="20% - Accent1 12 8" xfId="16746" xr:uid="{91D5763A-899E-47C6-91A5-84BCCBFE9A81}"/>
    <cellStyle name="20% - Accent1 12 9" xfId="15954" xr:uid="{617BC0BC-EFBE-48E5-9367-9AB04CF16359}"/>
    <cellStyle name="20% - Accent1 13" xfId="78" xr:uid="{00000000-0005-0000-0000-00002B000000}"/>
    <cellStyle name="20% - Accent1 13 2" xfId="1837" xr:uid="{00000000-0005-0000-0000-00002C000000}"/>
    <cellStyle name="20% - Accent1 13 2 2" xfId="9632" xr:uid="{00000000-0005-0000-0000-00002D000000}"/>
    <cellStyle name="20% - Accent1 13 2 2 2" xfId="24582" xr:uid="{A74325F3-8865-46F3-A969-5BD155535B0E}"/>
    <cellStyle name="20% - Accent1 13 2 3" xfId="17728" xr:uid="{A68D8B06-F6E4-46FF-9BFF-4585298C23BC}"/>
    <cellStyle name="20% - Accent1 13 2 4" xfId="16335" xr:uid="{0C4BAAB6-18E2-4BFC-8D6F-402DF257DEE9}"/>
    <cellStyle name="20% - Accent1 13 3" xfId="3922" xr:uid="{00000000-0005-0000-0000-00002E000000}"/>
    <cellStyle name="20% - Accent1 13 3 2" xfId="11429" xr:uid="{00000000-0005-0000-0000-00002F000000}"/>
    <cellStyle name="20% - Accent1 13 3 2 2" xfId="26368" xr:uid="{2C6D4660-EAA8-432E-A63A-1910B7184B5D}"/>
    <cellStyle name="20% - Accent1 13 3 3" xfId="19485" xr:uid="{203EEE87-7EA4-480F-B8D9-510315DB0D3A}"/>
    <cellStyle name="20% - Accent1 13 4" xfId="5883" xr:uid="{00000000-0005-0000-0000-000030000000}"/>
    <cellStyle name="20% - Accent1 13 4 2" xfId="13160" xr:uid="{00000000-0005-0000-0000-000031000000}"/>
    <cellStyle name="20% - Accent1 13 4 2 2" xfId="28085" xr:uid="{6975E8D2-50B5-4B59-A9BC-0951675FFE87}"/>
    <cellStyle name="20% - Accent1 13 4 3" xfId="21190" xr:uid="{9D3A45AB-BC56-4CF4-BED0-B36A83BD998F}"/>
    <cellStyle name="20% - Accent1 13 5" xfId="8710" xr:uid="{00000000-0005-0000-0000-000032000000}"/>
    <cellStyle name="20% - Accent1 13 5 2" xfId="23660" xr:uid="{52CDE818-8FAE-4130-AEDA-8694E005B19C}"/>
    <cellStyle name="20% - Accent1 13 6" xfId="16759" xr:uid="{9A7FE2DE-E033-434B-A314-8CB3283762BC}"/>
    <cellStyle name="20% - Accent1 13 7" xfId="15967" xr:uid="{46200BF9-3B18-4E1B-A227-4A7AD8C2621F}"/>
    <cellStyle name="20% - Accent1 14" xfId="70" xr:uid="{00000000-0005-0000-0000-000033000000}"/>
    <cellStyle name="20% - Accent1 14 2" xfId="1838" xr:uid="{00000000-0005-0000-0000-000034000000}"/>
    <cellStyle name="20% - Accent1 14 2 2" xfId="9633" xr:uid="{00000000-0005-0000-0000-000035000000}"/>
    <cellStyle name="20% - Accent1 14 2 2 2" xfId="24583" xr:uid="{423C24FF-38B2-45D5-8F35-1421540CB022}"/>
    <cellStyle name="20% - Accent1 14 2 3" xfId="17729" xr:uid="{D9727E31-77D1-40B1-AE31-AA7C4404D6C5}"/>
    <cellStyle name="20% - Accent1 14 2 4" xfId="16348" xr:uid="{32E63521-2609-4457-8E54-F85227D59D0D}"/>
    <cellStyle name="20% - Accent1 14 3" xfId="3890" xr:uid="{00000000-0005-0000-0000-000036000000}"/>
    <cellStyle name="20% - Accent1 14 3 2" xfId="11397" xr:uid="{00000000-0005-0000-0000-000037000000}"/>
    <cellStyle name="20% - Accent1 14 3 2 2" xfId="26336" xr:uid="{1B4147C7-C8F6-4F88-94B7-E3A896F83A86}"/>
    <cellStyle name="20% - Accent1 14 3 3" xfId="19454" xr:uid="{AE2116B8-49C9-418A-9607-7F43574EBAEE}"/>
    <cellStyle name="20% - Accent1 14 4" xfId="5882" xr:uid="{00000000-0005-0000-0000-000038000000}"/>
    <cellStyle name="20% - Accent1 14 4 2" xfId="13159" xr:uid="{00000000-0005-0000-0000-000039000000}"/>
    <cellStyle name="20% - Accent1 14 4 2 2" xfId="28084" xr:uid="{77D71AC9-D9B3-4E25-9236-F72946B3FCAA}"/>
    <cellStyle name="20% - Accent1 14 4 3" xfId="21189" xr:uid="{176C2D25-0882-46C7-89C0-CED24F8D3282}"/>
    <cellStyle name="20% - Accent1 14 5" xfId="8702" xr:uid="{00000000-0005-0000-0000-00003A000000}"/>
    <cellStyle name="20% - Accent1 14 5 2" xfId="23652" xr:uid="{582E03E6-56C5-448C-ABE0-80A2F3A31B7D}"/>
    <cellStyle name="20% - Accent1 14 6" xfId="16751" xr:uid="{AD8A775D-FF7C-4019-B0FB-40D6AC32A292}"/>
    <cellStyle name="20% - Accent1 14 7" xfId="15980" xr:uid="{CE0E659A-FA19-467D-A4D0-803B009C8146}"/>
    <cellStyle name="20% - Accent1 15" xfId="63" xr:uid="{00000000-0005-0000-0000-00003B000000}"/>
    <cellStyle name="20% - Accent1 15 2" xfId="1839" xr:uid="{00000000-0005-0000-0000-00003C000000}"/>
    <cellStyle name="20% - Accent1 15 2 2" xfId="9634" xr:uid="{00000000-0005-0000-0000-00003D000000}"/>
    <cellStyle name="20% - Accent1 15 2 2 2" xfId="24584" xr:uid="{064FE9CB-80FF-4C17-9CAD-D8476551111A}"/>
    <cellStyle name="20% - Accent1 15 2 3" xfId="17730" xr:uid="{3B210548-0245-4D2F-8E50-42DF8A5D9744}"/>
    <cellStyle name="20% - Accent1 15 2 4" xfId="16361" xr:uid="{0C412641-D34B-4CD6-B84C-2F0BD386BEBA}"/>
    <cellStyle name="20% - Accent1 15 3" xfId="3763" xr:uid="{00000000-0005-0000-0000-00003E000000}"/>
    <cellStyle name="20% - Accent1 15 3 2" xfId="11270" xr:uid="{00000000-0005-0000-0000-00003F000000}"/>
    <cellStyle name="20% - Accent1 15 3 2 2" xfId="26209" xr:uid="{66E58F8C-4AB3-4E3E-805E-897F5F97C89A}"/>
    <cellStyle name="20% - Accent1 15 3 3" xfId="19329" xr:uid="{FD6CDA61-8401-4D5F-8558-BB88588ACECC}"/>
    <cellStyle name="20% - Accent1 15 4" xfId="5881" xr:uid="{00000000-0005-0000-0000-000040000000}"/>
    <cellStyle name="20% - Accent1 15 4 2" xfId="13158" xr:uid="{00000000-0005-0000-0000-000041000000}"/>
    <cellStyle name="20% - Accent1 15 4 2 2" xfId="28083" xr:uid="{6B21051C-BD70-49C8-B619-CC2257CA816D}"/>
    <cellStyle name="20% - Accent1 15 4 3" xfId="21188" xr:uid="{DD56B28F-FAB1-44E7-ADC5-7E39711583B9}"/>
    <cellStyle name="20% - Accent1 15 5" xfId="8695" xr:uid="{00000000-0005-0000-0000-000042000000}"/>
    <cellStyle name="20% - Accent1 15 5 2" xfId="23645" xr:uid="{C21DD65A-0318-453E-8E33-3199C4544C37}"/>
    <cellStyle name="20% - Accent1 15 6" xfId="16744" xr:uid="{FCABDAFF-C15C-4ACD-9F12-6F47D5099C20}"/>
    <cellStyle name="20% - Accent1 15 7" xfId="15993" xr:uid="{27A33928-5A5B-451E-ACD6-85C2F864D600}"/>
    <cellStyle name="20% - Accent1 16" xfId="69" xr:uid="{00000000-0005-0000-0000-000043000000}"/>
    <cellStyle name="20% - Accent1 16 2" xfId="1840" xr:uid="{00000000-0005-0000-0000-000044000000}"/>
    <cellStyle name="20% - Accent1 16 2 2" xfId="9635" xr:uid="{00000000-0005-0000-0000-000045000000}"/>
    <cellStyle name="20% - Accent1 16 2 2 2" xfId="24585" xr:uid="{41A3E5E9-117B-4116-8A0F-F1D2BE531491}"/>
    <cellStyle name="20% - Accent1 16 2 3" xfId="17731" xr:uid="{D27DFFB5-8C26-4B06-A285-4180CDDE42DE}"/>
    <cellStyle name="20% - Accent1 16 2 4" xfId="16374" xr:uid="{63619B79-D090-44FB-A3D6-36EF0611B4EE}"/>
    <cellStyle name="20% - Accent1 16 3" xfId="3786" xr:uid="{00000000-0005-0000-0000-000046000000}"/>
    <cellStyle name="20% - Accent1 16 3 2" xfId="11293" xr:uid="{00000000-0005-0000-0000-000047000000}"/>
    <cellStyle name="20% - Accent1 16 3 2 2" xfId="26232" xr:uid="{83FA308D-3CEC-459F-B09B-5ACCF44BEFB1}"/>
    <cellStyle name="20% - Accent1 16 3 3" xfId="19350" xr:uid="{5D19C47D-9DB5-46A0-87C0-9BDBCCB38349}"/>
    <cellStyle name="20% - Accent1 16 4" xfId="5880" xr:uid="{00000000-0005-0000-0000-000048000000}"/>
    <cellStyle name="20% - Accent1 16 4 2" xfId="13157" xr:uid="{00000000-0005-0000-0000-000049000000}"/>
    <cellStyle name="20% - Accent1 16 4 2 2" xfId="28082" xr:uid="{28C06928-546C-4552-894E-E732DBE754BB}"/>
    <cellStyle name="20% - Accent1 16 4 3" xfId="21187" xr:uid="{A0AAEF08-95FB-4818-9462-BCA124BCC78E}"/>
    <cellStyle name="20% - Accent1 16 5" xfId="8701" xr:uid="{00000000-0005-0000-0000-00004A000000}"/>
    <cellStyle name="20% - Accent1 16 5 2" xfId="23651" xr:uid="{311F3B58-C886-46AA-8EB8-143968F41667}"/>
    <cellStyle name="20% - Accent1 16 6" xfId="16750" xr:uid="{8C3AA21F-8E3E-4B8A-A478-AE5459D10587}"/>
    <cellStyle name="20% - Accent1 16 7" xfId="16006" xr:uid="{CD7CEF94-E737-4EFB-86A9-FBE0C22CC2AF}"/>
    <cellStyle name="20% - Accent1 17" xfId="74" xr:uid="{00000000-0005-0000-0000-00004B000000}"/>
    <cellStyle name="20% - Accent1 17 2" xfId="1841" xr:uid="{00000000-0005-0000-0000-00004C000000}"/>
    <cellStyle name="20% - Accent1 17 2 2" xfId="9636" xr:uid="{00000000-0005-0000-0000-00004D000000}"/>
    <cellStyle name="20% - Accent1 17 2 2 2" xfId="24586" xr:uid="{0E706908-0FAA-4AEE-86F7-200EA4E611B7}"/>
    <cellStyle name="20% - Accent1 17 2 3" xfId="17732" xr:uid="{47F8992B-1DB3-468F-892B-1EF6586F537D}"/>
    <cellStyle name="20% - Accent1 17 2 4" xfId="16387" xr:uid="{E2C14919-139B-4290-9468-A0355CBF6C5B}"/>
    <cellStyle name="20% - Accent1 17 3" xfId="3400" xr:uid="{00000000-0005-0000-0000-00004E000000}"/>
    <cellStyle name="20% - Accent1 17 3 2" xfId="10907" xr:uid="{00000000-0005-0000-0000-00004F000000}"/>
    <cellStyle name="20% - Accent1 17 3 2 2" xfId="25846" xr:uid="{9F0FE56C-F609-47D8-A3CB-A5952A7A26AF}"/>
    <cellStyle name="20% - Accent1 17 3 3" xfId="18970" xr:uid="{8860AC0D-4BF2-49BB-8CA2-D6756D59DE95}"/>
    <cellStyle name="20% - Accent1 17 4" xfId="5879" xr:uid="{00000000-0005-0000-0000-000050000000}"/>
    <cellStyle name="20% - Accent1 17 4 2" xfId="13156" xr:uid="{00000000-0005-0000-0000-000051000000}"/>
    <cellStyle name="20% - Accent1 17 4 2 2" xfId="28081" xr:uid="{6F8F852F-4020-4A5F-9C2C-83A4870A9A41}"/>
    <cellStyle name="20% - Accent1 17 4 3" xfId="21186" xr:uid="{DDE53ED2-FBB7-42F8-8C46-F5A6BB2DDD1B}"/>
    <cellStyle name="20% - Accent1 17 5" xfId="8706" xr:uid="{00000000-0005-0000-0000-000052000000}"/>
    <cellStyle name="20% - Accent1 17 5 2" xfId="23656" xr:uid="{904ECA01-C922-4F1B-AE78-7DFAE1D4FEB5}"/>
    <cellStyle name="20% - Accent1 17 6" xfId="16755" xr:uid="{F87C6BFD-4950-440B-8A52-5D10B675C337}"/>
    <cellStyle name="20% - Accent1 17 7" xfId="16019" xr:uid="{88983EF0-C8C5-493D-B214-0914302F683F}"/>
    <cellStyle name="20% - Accent1 18" xfId="77" xr:uid="{00000000-0005-0000-0000-000053000000}"/>
    <cellStyle name="20% - Accent1 18 2" xfId="1842" xr:uid="{00000000-0005-0000-0000-000054000000}"/>
    <cellStyle name="20% - Accent1 18 2 2" xfId="9637" xr:uid="{00000000-0005-0000-0000-000055000000}"/>
    <cellStyle name="20% - Accent1 18 2 2 2" xfId="24587" xr:uid="{F9230F2C-56BE-4CE8-8586-B299B1BA1AE1}"/>
    <cellStyle name="20% - Accent1 18 2 3" xfId="17733" xr:uid="{84CBF60F-4488-4203-BAED-25BEBE5C41FE}"/>
    <cellStyle name="20% - Accent1 18 2 4" xfId="16400" xr:uid="{D4304A6A-B1AA-43BF-982C-65F317689774}"/>
    <cellStyle name="20% - Accent1 18 3" xfId="4090" xr:uid="{00000000-0005-0000-0000-000056000000}"/>
    <cellStyle name="20% - Accent1 18 3 2" xfId="11597" xr:uid="{00000000-0005-0000-0000-000057000000}"/>
    <cellStyle name="20% - Accent1 18 3 2 2" xfId="26536" xr:uid="{5267D969-6F23-4175-90CC-126E99BD4109}"/>
    <cellStyle name="20% - Accent1 18 3 3" xfId="19651" xr:uid="{3EBD7269-7031-4C5B-90FF-B8057D37D862}"/>
    <cellStyle name="20% - Accent1 18 4" xfId="5828" xr:uid="{00000000-0005-0000-0000-000058000000}"/>
    <cellStyle name="20% - Accent1 18 4 2" xfId="13105" xr:uid="{00000000-0005-0000-0000-000059000000}"/>
    <cellStyle name="20% - Accent1 18 4 2 2" xfId="28030" xr:uid="{90F8FCD5-C5BC-49F5-B5CB-83C1E3DD7671}"/>
    <cellStyle name="20% - Accent1 18 4 3" xfId="21135" xr:uid="{B7F91D45-C9DF-4EAB-817A-976DDB263039}"/>
    <cellStyle name="20% - Accent1 18 5" xfId="8709" xr:uid="{00000000-0005-0000-0000-00005A000000}"/>
    <cellStyle name="20% - Accent1 18 5 2" xfId="23659" xr:uid="{3D047BC4-1C3B-49FB-B6D4-A060B5D1E14D}"/>
    <cellStyle name="20% - Accent1 18 6" xfId="16758" xr:uid="{765737AA-B1FC-40A6-AA0D-46E6F950F3F0}"/>
    <cellStyle name="20% - Accent1 18 7" xfId="16032" xr:uid="{B306ED1F-F4D5-419E-BED7-C6A8C22199CB}"/>
    <cellStyle name="20% - Accent1 19" xfId="1748" xr:uid="{00000000-0005-0000-0000-00005B000000}"/>
    <cellStyle name="20% - Accent1 19 2" xfId="2998" xr:uid="{00000000-0005-0000-0000-00005C000000}"/>
    <cellStyle name="20% - Accent1 19 2 2" xfId="10514" xr:uid="{00000000-0005-0000-0000-00005D000000}"/>
    <cellStyle name="20% - Accent1 19 2 2 2" xfId="25463" xr:uid="{5F49E602-000D-4B5B-B352-CBEE5DF25B0E}"/>
    <cellStyle name="20% - Accent1 19 2 3" xfId="16413" xr:uid="{C9EDA22B-1AD3-4809-8468-B7E8D4952D20}"/>
    <cellStyle name="20% - Accent1 19 3" xfId="4045" xr:uid="{00000000-0005-0000-0000-00005E000000}"/>
    <cellStyle name="20% - Accent1 19 3 2" xfId="11552" xr:uid="{00000000-0005-0000-0000-00005F000000}"/>
    <cellStyle name="20% - Accent1 19 3 2 2" xfId="26491" xr:uid="{CD5136BD-07CD-4D1B-B871-0C6D2FFA07B2}"/>
    <cellStyle name="20% - Accent1 19 3 3" xfId="19606" xr:uid="{4A028FEA-4E29-4DF5-8979-4E20D0C73981}"/>
    <cellStyle name="20% - Accent1 19 4" xfId="5878" xr:uid="{00000000-0005-0000-0000-000060000000}"/>
    <cellStyle name="20% - Accent1 19 4 2" xfId="13155" xr:uid="{00000000-0005-0000-0000-000061000000}"/>
    <cellStyle name="20% - Accent1 19 4 2 2" xfId="28080" xr:uid="{16B593C6-4211-42D4-967B-4F6F69E780C7}"/>
    <cellStyle name="20% - Accent1 19 4 3" xfId="21185" xr:uid="{AD810659-FD5E-40F9-B0E3-4A21B3C82DC4}"/>
    <cellStyle name="20% - Accent1 19 5" xfId="9576" xr:uid="{00000000-0005-0000-0000-000062000000}"/>
    <cellStyle name="20% - Accent1 19 5 2" xfId="24526" xr:uid="{BB7C7C14-5971-455C-B0DF-C85A3C2BAAD3}"/>
    <cellStyle name="20% - Accent1 19 6" xfId="16045" xr:uid="{B0267CF5-5199-4ACB-8B99-210A2682949D}"/>
    <cellStyle name="20% - Accent1 2" xfId="73" xr:uid="{00000000-0005-0000-0000-000063000000}"/>
    <cellStyle name="20% - Accent1 2 10" xfId="3123" xr:uid="{00000000-0005-0000-0000-000064000000}"/>
    <cellStyle name="20% - Accent1 2 10 2" xfId="5876" xr:uid="{00000000-0005-0000-0000-000065000000}"/>
    <cellStyle name="20% - Accent1 2 10 2 2" xfId="13153" xr:uid="{00000000-0005-0000-0000-000066000000}"/>
    <cellStyle name="20% - Accent1 2 10 2 2 2" xfId="28078" xr:uid="{DDECF072-9CC8-4C3B-AF49-2C9B657313D2}"/>
    <cellStyle name="20% - Accent1 2 10 2 3" xfId="21183" xr:uid="{13A3FBD4-06E3-42D9-9153-708E219B5A31}"/>
    <cellStyle name="20% - Accent1 2 10 3" xfId="10633" xr:uid="{00000000-0005-0000-0000-000067000000}"/>
    <cellStyle name="20% - Accent1 2 10 3 2" xfId="25572" xr:uid="{2CCF9056-DEC6-4B43-8290-89AB8CE930C8}"/>
    <cellStyle name="20% - Accent1 2 10 4" xfId="18696" xr:uid="{A1D36A48-C9A7-4432-9802-6F0687E25825}"/>
    <cellStyle name="20% - Accent1 2 11" xfId="4006" xr:uid="{00000000-0005-0000-0000-000068000000}"/>
    <cellStyle name="20% - Accent1 2 11 2" xfId="11513" xr:uid="{00000000-0005-0000-0000-000069000000}"/>
    <cellStyle name="20% - Accent1 2 11 2 2" xfId="26452" xr:uid="{8C08B508-9D9B-4779-9CA2-3FC89B0FEE02}"/>
    <cellStyle name="20% - Accent1 2 11 3" xfId="19567" xr:uid="{07B11BC5-EA09-42A8-9BE2-0E057B569803}"/>
    <cellStyle name="20% - Accent1 2 12" xfId="4723" xr:uid="{00000000-0005-0000-0000-00006A000000}"/>
    <cellStyle name="20% - Accent1 2 12 2" xfId="12000" xr:uid="{00000000-0005-0000-0000-00006B000000}"/>
    <cellStyle name="20% - Accent1 2 12 2 2" xfId="26927" xr:uid="{6FB219C1-C8C5-4B5A-8688-4D7A198A1E5D}"/>
    <cellStyle name="20% - Accent1 2 12 3" xfId="20042" xr:uid="{FBB48078-72C9-41E4-A682-4DA5ED5A5205}"/>
    <cellStyle name="20% - Accent1 2 13" xfId="5304" xr:uid="{00000000-0005-0000-0000-00006C000000}"/>
    <cellStyle name="20% - Accent1 2 13 2" xfId="12581" xr:uid="{00000000-0005-0000-0000-00006D000000}"/>
    <cellStyle name="20% - Accent1 2 13 2 2" xfId="27506" xr:uid="{95A9842C-BD45-4C90-9C0C-FEB09530E7FC}"/>
    <cellStyle name="20% - Accent1 2 13 3" xfId="20611" xr:uid="{710D1062-DD81-4896-AA7E-DDCF281641CA}"/>
    <cellStyle name="20% - Accent1 2 14" xfId="5877" xr:uid="{00000000-0005-0000-0000-00006E000000}"/>
    <cellStyle name="20% - Accent1 2 14 2" xfId="13154" xr:uid="{00000000-0005-0000-0000-00006F000000}"/>
    <cellStyle name="20% - Accent1 2 14 2 2" xfId="28079" xr:uid="{9F82D23D-4A2D-4CF5-895D-EBD1088E8476}"/>
    <cellStyle name="20% - Accent1 2 14 3" xfId="21184" xr:uid="{80254269-3D2D-4895-88F9-94C6EA32CBA9}"/>
    <cellStyle name="20% - Accent1 2 15" xfId="7190" xr:uid="{00000000-0005-0000-0000-000070000000}"/>
    <cellStyle name="20% - Accent1 2 15 2" xfId="14281" xr:uid="{00000000-0005-0000-0000-000071000000}"/>
    <cellStyle name="20% - Accent1 2 15 2 2" xfId="29202" xr:uid="{3089058C-BAED-4AC1-89A5-917BECD0AB10}"/>
    <cellStyle name="20% - Accent1 2 15 3" xfId="22286" xr:uid="{C58214E6-1680-4623-98FB-AB2B9CC86B94}"/>
    <cellStyle name="20% - Accent1 2 16" xfId="8628" xr:uid="{00000000-0005-0000-0000-000072000000}"/>
    <cellStyle name="20% - Accent1 2 17" xfId="8705" xr:uid="{00000000-0005-0000-0000-000073000000}"/>
    <cellStyle name="20% - Accent1 2 17 2" xfId="23655" xr:uid="{7885DEDF-55EB-48C0-AE71-24A4DBB6CD62}"/>
    <cellStyle name="20% - Accent1 2 18" xfId="16754" xr:uid="{64AC62C9-D579-4B7C-A94C-08CD6379BA90}"/>
    <cellStyle name="20% - Accent1 2 19" xfId="15669" xr:uid="{E80309FB-2F12-4807-8E90-2B32681E8BA6}"/>
    <cellStyle name="20% - Accent1 2 2" xfId="61" xr:uid="{00000000-0005-0000-0000-000074000000}"/>
    <cellStyle name="20% - Accent1 2 2 10" xfId="5875" xr:uid="{00000000-0005-0000-0000-000075000000}"/>
    <cellStyle name="20% - Accent1 2 2 10 2" xfId="13152" xr:uid="{00000000-0005-0000-0000-000076000000}"/>
    <cellStyle name="20% - Accent1 2 2 10 2 2" xfId="28077" xr:uid="{79603A51-3D3F-4F48-BDAF-C16657668DFB}"/>
    <cellStyle name="20% - Accent1 2 2 10 3" xfId="21182" xr:uid="{7D25179F-0D17-405A-AAA9-6F41966BE98B}"/>
    <cellStyle name="20% - Accent1 2 2 11" xfId="7236" xr:uid="{00000000-0005-0000-0000-000077000000}"/>
    <cellStyle name="20% - Accent1 2 2 11 2" xfId="14327" xr:uid="{00000000-0005-0000-0000-000078000000}"/>
    <cellStyle name="20% - Accent1 2 2 11 2 2" xfId="29248" xr:uid="{E67D7ACE-2056-45D7-A559-373C42AB0B39}"/>
    <cellStyle name="20% - Accent1 2 2 11 3" xfId="22332" xr:uid="{C8F584A0-A674-40C6-B677-902B076315F2}"/>
    <cellStyle name="20% - Accent1 2 2 12" xfId="8693" xr:uid="{00000000-0005-0000-0000-000079000000}"/>
    <cellStyle name="20% - Accent1 2 2 12 2" xfId="23643" xr:uid="{64F469AA-BC05-48E0-8E78-482D97144BAD}"/>
    <cellStyle name="20% - Accent1 2 2 13" xfId="16742" xr:uid="{2B159565-5C2A-4D87-90EA-AD4EFBF90AFD}"/>
    <cellStyle name="20% - Accent1 2 2 14" xfId="15832" xr:uid="{1F62EFBC-000F-44C9-ABF9-5C90F21AF13E}"/>
    <cellStyle name="20% - Accent1 2 2 2" xfId="72" xr:uid="{00000000-0005-0000-0000-00007A000000}"/>
    <cellStyle name="20% - Accent1 2 2 2 10" xfId="7379" xr:uid="{00000000-0005-0000-0000-00007B000000}"/>
    <cellStyle name="20% - Accent1 2 2 2 10 2" xfId="14470" xr:uid="{00000000-0005-0000-0000-00007C000000}"/>
    <cellStyle name="20% - Accent1 2 2 2 10 2 2" xfId="29391" xr:uid="{94AC1EA3-59DE-4395-A2DC-3B33CE50E3F1}"/>
    <cellStyle name="20% - Accent1 2 2 2 10 3" xfId="22475" xr:uid="{F4E11A88-206F-4B73-8D7E-DD79B71BD75B}"/>
    <cellStyle name="20% - Accent1 2 2 2 11" xfId="8704" xr:uid="{00000000-0005-0000-0000-00007D000000}"/>
    <cellStyle name="20% - Accent1 2 2 2 11 2" xfId="23654" xr:uid="{DC5A893D-C8EB-4F52-AF14-E02C8AEFD6CD}"/>
    <cellStyle name="20% - Accent1 2 2 2 12" xfId="16753" xr:uid="{9491381A-BE1C-4163-9F92-293561510B3C}"/>
    <cellStyle name="20% - Accent1 2 2 2 13" xfId="16199" xr:uid="{C5A8B3FE-6B74-4C21-8714-EB8BD6DD2D41}"/>
    <cellStyle name="20% - Accent1 2 2 2 2" xfId="76" xr:uid="{00000000-0005-0000-0000-00007E000000}"/>
    <cellStyle name="20% - Accent1 2 2 2 2 10" xfId="8708" xr:uid="{00000000-0005-0000-0000-00007F000000}"/>
    <cellStyle name="20% - Accent1 2 2 2 2 10 2" xfId="23658" xr:uid="{EBA64DA8-CA04-48DE-B049-903D6AD1E1EC}"/>
    <cellStyle name="20% - Accent1 2 2 2 2 11" xfId="16757" xr:uid="{E5593613-051A-46B1-ABA9-8491E67554D9}"/>
    <cellStyle name="20% - Accent1 2 2 2 2 2" xfId="67" xr:uid="{00000000-0005-0000-0000-000080000000}"/>
    <cellStyle name="20% - Accent1 2 2 2 2 2 2" xfId="1847" xr:uid="{00000000-0005-0000-0000-000081000000}"/>
    <cellStyle name="20% - Accent1 2 2 2 2 2 2 2" xfId="9642" xr:uid="{00000000-0005-0000-0000-000082000000}"/>
    <cellStyle name="20% - Accent1 2 2 2 2 2 2 2 2" xfId="24592" xr:uid="{2CD5677A-CC98-43AE-93EC-83D7340A3A96}"/>
    <cellStyle name="20% - Accent1 2 2 2 2 2 2 3" xfId="17738" xr:uid="{2D87D225-B2D6-4EDF-89FB-589DD266536F}"/>
    <cellStyle name="20% - Accent1 2 2 2 2 2 3" xfId="3777" xr:uid="{00000000-0005-0000-0000-000083000000}"/>
    <cellStyle name="20% - Accent1 2 2 2 2 2 3 2" xfId="11284" xr:uid="{00000000-0005-0000-0000-000084000000}"/>
    <cellStyle name="20% - Accent1 2 2 2 2 2 3 2 2" xfId="26223" xr:uid="{71B66C12-82AC-447E-A967-891F71BF7602}"/>
    <cellStyle name="20% - Accent1 2 2 2 2 2 3 3" xfId="19341" xr:uid="{0123B866-3476-453E-8780-00DD43252AB1}"/>
    <cellStyle name="20% - Accent1 2 2 2 2 2 4" xfId="5872" xr:uid="{00000000-0005-0000-0000-000085000000}"/>
    <cellStyle name="20% - Accent1 2 2 2 2 2 4 2" xfId="13149" xr:uid="{00000000-0005-0000-0000-000086000000}"/>
    <cellStyle name="20% - Accent1 2 2 2 2 2 4 2 2" xfId="28074" xr:uid="{511DF166-3BE0-4C93-8E19-AC183211A74F}"/>
    <cellStyle name="20% - Accent1 2 2 2 2 2 4 3" xfId="21179" xr:uid="{BCC237A4-9767-4817-8F54-5332EA047B22}"/>
    <cellStyle name="20% - Accent1 2 2 2 2 2 5" xfId="8249" xr:uid="{00000000-0005-0000-0000-000087000000}"/>
    <cellStyle name="20% - Accent1 2 2 2 2 2 5 2" xfId="15340" xr:uid="{00000000-0005-0000-0000-000088000000}"/>
    <cellStyle name="20% - Accent1 2 2 2 2 2 5 2 2" xfId="30261" xr:uid="{FC17BCFD-6063-4EB6-B91D-EBB7D6270C05}"/>
    <cellStyle name="20% - Accent1 2 2 2 2 2 5 3" xfId="23343" xr:uid="{4DB68176-F9ED-4F37-AB91-8388AEC607FF}"/>
    <cellStyle name="20% - Accent1 2 2 2 2 2 6" xfId="8699" xr:uid="{00000000-0005-0000-0000-000089000000}"/>
    <cellStyle name="20% - Accent1 2 2 2 2 2 6 2" xfId="23649" xr:uid="{28F20BA7-DC0E-4F83-A40F-B2545409AEE6}"/>
    <cellStyle name="20% - Accent1 2 2 2 2 2 7" xfId="16748" xr:uid="{3D555B7D-F91A-40BE-8AB0-22863AE39DAC}"/>
    <cellStyle name="20% - Accent1 2 2 2 2 3" xfId="1846" xr:uid="{00000000-0005-0000-0000-00008A000000}"/>
    <cellStyle name="20% - Accent1 2 2 2 2 3 2" xfId="5871" xr:uid="{00000000-0005-0000-0000-00008B000000}"/>
    <cellStyle name="20% - Accent1 2 2 2 2 3 2 2" xfId="13148" xr:uid="{00000000-0005-0000-0000-00008C000000}"/>
    <cellStyle name="20% - Accent1 2 2 2 2 3 2 2 2" xfId="28073" xr:uid="{D250804A-BD5D-4376-AFA9-DECA283579BF}"/>
    <cellStyle name="20% - Accent1 2 2 2 2 3 2 3" xfId="21178" xr:uid="{C25B5BBD-6014-426E-8830-6AF2793CADBA}"/>
    <cellStyle name="20% - Accent1 2 2 2 2 3 3" xfId="9641" xr:uid="{00000000-0005-0000-0000-00008D000000}"/>
    <cellStyle name="20% - Accent1 2 2 2 2 3 3 2" xfId="24591" xr:uid="{28704365-70B5-4F42-AC70-24036F0FCFE7}"/>
    <cellStyle name="20% - Accent1 2 2 2 2 3 4" xfId="17737" xr:uid="{6152B6F6-D1B0-4FEF-8CC9-8A9D55493219}"/>
    <cellStyle name="20% - Accent1 2 2 2 2 4" xfId="3637" xr:uid="{00000000-0005-0000-0000-00008E000000}"/>
    <cellStyle name="20% - Accent1 2 2 2 2 4 2" xfId="11144" xr:uid="{00000000-0005-0000-0000-00008F000000}"/>
    <cellStyle name="20% - Accent1 2 2 2 2 4 2 2" xfId="26083" xr:uid="{229E4EA5-75CA-4D62-A917-DA993913DFA1}"/>
    <cellStyle name="20% - Accent1 2 2 2 2 4 3" xfId="19207" xr:uid="{45F6453F-E581-40A3-821D-94D86ED39DFA}"/>
    <cellStyle name="20% - Accent1 2 2 2 2 5" xfId="4065" xr:uid="{00000000-0005-0000-0000-000090000000}"/>
    <cellStyle name="20% - Accent1 2 2 2 2 5 2" xfId="11572" xr:uid="{00000000-0005-0000-0000-000091000000}"/>
    <cellStyle name="20% - Accent1 2 2 2 2 5 2 2" xfId="26511" xr:uid="{31D40C36-6F75-4CAD-8B0D-555E50A40FDA}"/>
    <cellStyle name="20% - Accent1 2 2 2 2 5 3" xfId="19626" xr:uid="{0CDD8D24-B87E-48D0-A2C8-30F25C577E3D}"/>
    <cellStyle name="20% - Accent1 2 2 2 2 6" xfId="5201" xr:uid="{00000000-0005-0000-0000-000092000000}"/>
    <cellStyle name="20% - Accent1 2 2 2 2 6 2" xfId="12478" xr:uid="{00000000-0005-0000-0000-000093000000}"/>
    <cellStyle name="20% - Accent1 2 2 2 2 6 2 2" xfId="27405" xr:uid="{E002C153-03EC-4DD1-AF4D-37B8B8B4ED1E}"/>
    <cellStyle name="20% - Accent1 2 2 2 2 6 3" xfId="20520" xr:uid="{5BBE1CCC-47DD-427F-9C7E-4490A348767A}"/>
    <cellStyle name="20% - Accent1 2 2 2 2 7" xfId="5782" xr:uid="{00000000-0005-0000-0000-000094000000}"/>
    <cellStyle name="20% - Accent1 2 2 2 2 7 2" xfId="13059" xr:uid="{00000000-0005-0000-0000-000095000000}"/>
    <cellStyle name="20% - Accent1 2 2 2 2 7 2 2" xfId="27984" xr:uid="{05652CA6-A703-4057-8D83-700303D4D843}"/>
    <cellStyle name="20% - Accent1 2 2 2 2 7 3" xfId="21089" xr:uid="{06364C9E-264F-4C02-B243-257412C33CCF}"/>
    <cellStyle name="20% - Accent1 2 2 2 2 8" xfId="5873" xr:uid="{00000000-0005-0000-0000-000096000000}"/>
    <cellStyle name="20% - Accent1 2 2 2 2 8 2" xfId="13150" xr:uid="{00000000-0005-0000-0000-000097000000}"/>
    <cellStyle name="20% - Accent1 2 2 2 2 8 2 2" xfId="28075" xr:uid="{6F1214D4-209C-4BF9-B509-341430EF3FEA}"/>
    <cellStyle name="20% - Accent1 2 2 2 2 8 3" xfId="21180" xr:uid="{EA868400-D852-44D7-A750-A8621CB35A84}"/>
    <cellStyle name="20% - Accent1 2 2 2 2 9" xfId="7668" xr:uid="{00000000-0005-0000-0000-000098000000}"/>
    <cellStyle name="20% - Accent1 2 2 2 2 9 2" xfId="14759" xr:uid="{00000000-0005-0000-0000-000099000000}"/>
    <cellStyle name="20% - Accent1 2 2 2 2 9 2 2" xfId="29680" xr:uid="{CC1AEDC8-49EB-41C7-8914-D97454D1378B}"/>
    <cellStyle name="20% - Accent1 2 2 2 2 9 3" xfId="22764" xr:uid="{5FEF2BA4-0F5A-465C-AE27-7B971CB99716}"/>
    <cellStyle name="20% - Accent1 2 2 2 3" xfId="68" xr:uid="{00000000-0005-0000-0000-00009A000000}"/>
    <cellStyle name="20% - Accent1 2 2 2 3 2" xfId="1848" xr:uid="{00000000-0005-0000-0000-00009B000000}"/>
    <cellStyle name="20% - Accent1 2 2 2 3 2 2" xfId="9643" xr:uid="{00000000-0005-0000-0000-00009C000000}"/>
    <cellStyle name="20% - Accent1 2 2 2 3 2 2 2" xfId="24593" xr:uid="{3F68BE4E-C19F-4720-A901-27B73398D242}"/>
    <cellStyle name="20% - Accent1 2 2 2 3 2 3" xfId="17739" xr:uid="{DA9A02CC-38C3-4043-AC07-09592CD9E987}"/>
    <cellStyle name="20% - Accent1 2 2 2 3 3" xfId="3064" xr:uid="{00000000-0005-0000-0000-00009D000000}"/>
    <cellStyle name="20% - Accent1 2 2 2 3 3 2" xfId="10574" xr:uid="{00000000-0005-0000-0000-00009E000000}"/>
    <cellStyle name="20% - Accent1 2 2 2 3 3 2 2" xfId="25513" xr:uid="{6BFD3148-005F-49A9-94EF-9033D0856C30}"/>
    <cellStyle name="20% - Accent1 2 2 2 3 3 3" xfId="18637" xr:uid="{340A9B27-A0B6-48C6-BAA7-3BEEA6F53EFE}"/>
    <cellStyle name="20% - Accent1 2 2 2 3 4" xfId="5870" xr:uid="{00000000-0005-0000-0000-00009F000000}"/>
    <cellStyle name="20% - Accent1 2 2 2 3 4 2" xfId="13147" xr:uid="{00000000-0005-0000-0000-0000A0000000}"/>
    <cellStyle name="20% - Accent1 2 2 2 3 4 2 2" xfId="28072" xr:uid="{B82837A5-700D-4647-8DB9-CE3B5CA3D688}"/>
    <cellStyle name="20% - Accent1 2 2 2 3 4 3" xfId="21177" xr:uid="{AC014CEC-B26A-4DCD-8A62-FA0963B6646C}"/>
    <cellStyle name="20% - Accent1 2 2 2 3 5" xfId="7960" xr:uid="{00000000-0005-0000-0000-0000A1000000}"/>
    <cellStyle name="20% - Accent1 2 2 2 3 5 2" xfId="15051" xr:uid="{00000000-0005-0000-0000-0000A2000000}"/>
    <cellStyle name="20% - Accent1 2 2 2 3 5 2 2" xfId="29972" xr:uid="{4C47EEE0-A556-42DA-A68C-ED2A9619F8CF}"/>
    <cellStyle name="20% - Accent1 2 2 2 3 5 3" xfId="23054" xr:uid="{9B21A48D-B618-4710-84C3-215B78A71C9F}"/>
    <cellStyle name="20% - Accent1 2 2 2 3 6" xfId="8700" xr:uid="{00000000-0005-0000-0000-0000A3000000}"/>
    <cellStyle name="20% - Accent1 2 2 2 3 6 2" xfId="23650" xr:uid="{ABF5696A-FE71-47F2-A362-BA74330A1322}"/>
    <cellStyle name="20% - Accent1 2 2 2 3 7" xfId="16749" xr:uid="{425CE0CF-E605-4587-BF97-4AC386349662}"/>
    <cellStyle name="20% - Accent1 2 2 2 4" xfId="1845" xr:uid="{00000000-0005-0000-0000-0000A4000000}"/>
    <cellStyle name="20% - Accent1 2 2 2 4 2" xfId="5869" xr:uid="{00000000-0005-0000-0000-0000A5000000}"/>
    <cellStyle name="20% - Accent1 2 2 2 4 2 2" xfId="13146" xr:uid="{00000000-0005-0000-0000-0000A6000000}"/>
    <cellStyle name="20% - Accent1 2 2 2 4 2 2 2" xfId="28071" xr:uid="{68AD974A-2AC5-47C2-A3D2-C69893717BE6}"/>
    <cellStyle name="20% - Accent1 2 2 2 4 2 3" xfId="21176" xr:uid="{0F402F41-63F4-40E3-8E93-B20F2833AEB9}"/>
    <cellStyle name="20% - Accent1 2 2 2 4 3" xfId="9640" xr:uid="{00000000-0005-0000-0000-0000A7000000}"/>
    <cellStyle name="20% - Accent1 2 2 2 4 3 2" xfId="24590" xr:uid="{F43E2145-6E7E-4A29-9C73-47A400E13763}"/>
    <cellStyle name="20% - Accent1 2 2 2 4 4" xfId="17736" xr:uid="{BDCB1C95-B12C-41B3-827E-3D0B32E608CE}"/>
    <cellStyle name="20% - Accent1 2 2 2 5" xfId="3337" xr:uid="{00000000-0005-0000-0000-0000A8000000}"/>
    <cellStyle name="20% - Accent1 2 2 2 5 2" xfId="10847" xr:uid="{00000000-0005-0000-0000-0000A9000000}"/>
    <cellStyle name="20% - Accent1 2 2 2 5 2 2" xfId="25786" xr:uid="{87CE6FB9-211D-4700-9465-3C7E1347DE21}"/>
    <cellStyle name="20% - Accent1 2 2 2 5 3" xfId="18910" xr:uid="{2D68952D-C4A9-494D-BF65-9155F4466A13}"/>
    <cellStyle name="20% - Accent1 2 2 2 6" xfId="4038" xr:uid="{00000000-0005-0000-0000-0000AA000000}"/>
    <cellStyle name="20% - Accent1 2 2 2 6 2" xfId="11545" xr:uid="{00000000-0005-0000-0000-0000AB000000}"/>
    <cellStyle name="20% - Accent1 2 2 2 6 2 2" xfId="26484" xr:uid="{0C00B179-6AA8-45EA-8E1C-4ED07056C815}"/>
    <cellStyle name="20% - Accent1 2 2 2 6 3" xfId="19599" xr:uid="{BF16ECB1-AD8D-4647-A9E9-9D679F2D9B64}"/>
    <cellStyle name="20% - Accent1 2 2 2 7" xfId="4912" xr:uid="{00000000-0005-0000-0000-0000AC000000}"/>
    <cellStyle name="20% - Accent1 2 2 2 7 2" xfId="12189" xr:uid="{00000000-0005-0000-0000-0000AD000000}"/>
    <cellStyle name="20% - Accent1 2 2 2 7 2 2" xfId="27116" xr:uid="{5ED9CB67-2A33-4A18-BBDF-B19D4DD06440}"/>
    <cellStyle name="20% - Accent1 2 2 2 7 3" xfId="20231" xr:uid="{13231047-521C-40F0-85B2-8DB439465936}"/>
    <cellStyle name="20% - Accent1 2 2 2 8" xfId="5493" xr:uid="{00000000-0005-0000-0000-0000AE000000}"/>
    <cellStyle name="20% - Accent1 2 2 2 8 2" xfId="12770" xr:uid="{00000000-0005-0000-0000-0000AF000000}"/>
    <cellStyle name="20% - Accent1 2 2 2 8 2 2" xfId="27695" xr:uid="{2373907A-9978-468C-B175-627DC1EA8E8E}"/>
    <cellStyle name="20% - Accent1 2 2 2 8 3" xfId="20800" xr:uid="{C5529160-E89D-46B0-8D55-4AEE3B6B975E}"/>
    <cellStyle name="20% - Accent1 2 2 2 9" xfId="5874" xr:uid="{00000000-0005-0000-0000-0000B0000000}"/>
    <cellStyle name="20% - Accent1 2 2 2 9 2" xfId="13151" xr:uid="{00000000-0005-0000-0000-0000B1000000}"/>
    <cellStyle name="20% - Accent1 2 2 2 9 2 2" xfId="28076" xr:uid="{D263E0BA-12AD-4BE3-8236-148821E61FA2}"/>
    <cellStyle name="20% - Accent1 2 2 2 9 3" xfId="21181" xr:uid="{E2972624-910B-4968-B27A-6E6711C809E7}"/>
    <cellStyle name="20% - Accent1 2 2 3" xfId="81" xr:uid="{00000000-0005-0000-0000-0000B2000000}"/>
    <cellStyle name="20% - Accent1 2 2 3 10" xfId="8713" xr:uid="{00000000-0005-0000-0000-0000B3000000}"/>
    <cellStyle name="20% - Accent1 2 2 3 10 2" xfId="23663" xr:uid="{09A511A0-62A9-44E7-B9EB-87C6AC1E53A3}"/>
    <cellStyle name="20% - Accent1 2 2 3 11" xfId="16762" xr:uid="{EE3C958F-33FB-4391-8190-388719451F32}"/>
    <cellStyle name="20% - Accent1 2 2 3 2" xfId="62" xr:uid="{00000000-0005-0000-0000-0000B4000000}"/>
    <cellStyle name="20% - Accent1 2 2 3 2 2" xfId="1850" xr:uid="{00000000-0005-0000-0000-0000B5000000}"/>
    <cellStyle name="20% - Accent1 2 2 3 2 2 2" xfId="9645" xr:uid="{00000000-0005-0000-0000-0000B6000000}"/>
    <cellStyle name="20% - Accent1 2 2 3 2 2 2 2" xfId="24595" xr:uid="{01070D88-2C5B-4647-9B01-3D4F57EA4393}"/>
    <cellStyle name="20% - Accent1 2 2 3 2 2 3" xfId="17741" xr:uid="{6ADF06D9-0B25-4594-8F5F-DA7BF0654D6E}"/>
    <cellStyle name="20% - Accent1 2 2 3 2 3" xfId="4001" xr:uid="{00000000-0005-0000-0000-0000B7000000}"/>
    <cellStyle name="20% - Accent1 2 2 3 2 3 2" xfId="11508" xr:uid="{00000000-0005-0000-0000-0000B8000000}"/>
    <cellStyle name="20% - Accent1 2 2 3 2 3 2 2" xfId="26447" xr:uid="{EA7ED8FE-1E7A-42E4-AD5A-A8645F58E949}"/>
    <cellStyle name="20% - Accent1 2 2 3 2 3 3" xfId="19562" xr:uid="{1E54832E-6DF3-4C2E-834A-EDF1EA59A2B8}"/>
    <cellStyle name="20% - Accent1 2 2 3 2 4" xfId="5867" xr:uid="{00000000-0005-0000-0000-0000B9000000}"/>
    <cellStyle name="20% - Accent1 2 2 3 2 4 2" xfId="13144" xr:uid="{00000000-0005-0000-0000-0000BA000000}"/>
    <cellStyle name="20% - Accent1 2 2 3 2 4 2 2" xfId="28069" xr:uid="{96974A8B-DA76-4C6E-B0BC-61D3CC97D425}"/>
    <cellStyle name="20% - Accent1 2 2 3 2 4 3" xfId="21174" xr:uid="{E1D40E5A-CEE2-468D-B124-8F826769434A}"/>
    <cellStyle name="20% - Accent1 2 2 3 2 5" xfId="8106" xr:uid="{00000000-0005-0000-0000-0000BB000000}"/>
    <cellStyle name="20% - Accent1 2 2 3 2 5 2" xfId="15197" xr:uid="{00000000-0005-0000-0000-0000BC000000}"/>
    <cellStyle name="20% - Accent1 2 2 3 2 5 2 2" xfId="30118" xr:uid="{B4F0AADA-C2B7-4E58-A402-D79E3E0EBF16}"/>
    <cellStyle name="20% - Accent1 2 2 3 2 5 3" xfId="23200" xr:uid="{E6880966-E89B-463C-8881-6EFE469DC787}"/>
    <cellStyle name="20% - Accent1 2 2 3 2 6" xfId="8694" xr:uid="{00000000-0005-0000-0000-0000BD000000}"/>
    <cellStyle name="20% - Accent1 2 2 3 2 6 2" xfId="23644" xr:uid="{3F655CB3-FA81-4CAB-A6FA-2FEF5DDE432D}"/>
    <cellStyle name="20% - Accent1 2 2 3 2 7" xfId="16743" xr:uid="{D9520918-72E2-4780-9121-DA7B32755C3B}"/>
    <cellStyle name="20% - Accent1 2 2 3 3" xfId="1849" xr:uid="{00000000-0005-0000-0000-0000BE000000}"/>
    <cellStyle name="20% - Accent1 2 2 3 3 2" xfId="5866" xr:uid="{00000000-0005-0000-0000-0000BF000000}"/>
    <cellStyle name="20% - Accent1 2 2 3 3 2 2" xfId="13143" xr:uid="{00000000-0005-0000-0000-0000C0000000}"/>
    <cellStyle name="20% - Accent1 2 2 3 3 2 2 2" xfId="28068" xr:uid="{4E3C3887-BC01-4F9A-9939-0E35F135DC0B}"/>
    <cellStyle name="20% - Accent1 2 2 3 3 2 3" xfId="21173" xr:uid="{2B2C29B0-58F9-4242-B30E-0A7E3AA05F6D}"/>
    <cellStyle name="20% - Accent1 2 2 3 3 3" xfId="9644" xr:uid="{00000000-0005-0000-0000-0000C1000000}"/>
    <cellStyle name="20% - Accent1 2 2 3 3 3 2" xfId="24594" xr:uid="{311140B3-95F6-4572-BB2F-09DE4A7B2DC2}"/>
    <cellStyle name="20% - Accent1 2 2 3 3 4" xfId="17740" xr:uid="{308ABED9-B9AC-479B-9C77-F32084D8E61B}"/>
    <cellStyle name="20% - Accent1 2 2 3 4" xfId="3494" xr:uid="{00000000-0005-0000-0000-0000C2000000}"/>
    <cellStyle name="20% - Accent1 2 2 3 4 2" xfId="11001" xr:uid="{00000000-0005-0000-0000-0000C3000000}"/>
    <cellStyle name="20% - Accent1 2 2 3 4 2 2" xfId="25940" xr:uid="{DEB50129-7898-42A9-96A7-485062775D59}"/>
    <cellStyle name="20% - Accent1 2 2 3 4 3" xfId="19064" xr:uid="{A554A703-778C-43FF-9968-E0C5DAE737F5}"/>
    <cellStyle name="20% - Accent1 2 2 3 5" xfId="3867" xr:uid="{00000000-0005-0000-0000-0000C4000000}"/>
    <cellStyle name="20% - Accent1 2 2 3 5 2" xfId="11374" xr:uid="{00000000-0005-0000-0000-0000C5000000}"/>
    <cellStyle name="20% - Accent1 2 2 3 5 2 2" xfId="26313" xr:uid="{F3E3BA16-C7CD-4AB1-AEAA-A187337AD8F7}"/>
    <cellStyle name="20% - Accent1 2 2 3 5 3" xfId="19431" xr:uid="{E0C15872-66A4-46AD-9D8B-36EA11561B97}"/>
    <cellStyle name="20% - Accent1 2 2 3 6" xfId="5058" xr:uid="{00000000-0005-0000-0000-0000C6000000}"/>
    <cellStyle name="20% - Accent1 2 2 3 6 2" xfId="12335" xr:uid="{00000000-0005-0000-0000-0000C7000000}"/>
    <cellStyle name="20% - Accent1 2 2 3 6 2 2" xfId="27262" xr:uid="{49A1797A-6A10-4215-87F5-330C2603D50E}"/>
    <cellStyle name="20% - Accent1 2 2 3 6 3" xfId="20377" xr:uid="{2ABB4A57-AC38-4EEA-B383-47BD52F3D805}"/>
    <cellStyle name="20% - Accent1 2 2 3 7" xfId="5639" xr:uid="{00000000-0005-0000-0000-0000C8000000}"/>
    <cellStyle name="20% - Accent1 2 2 3 7 2" xfId="12916" xr:uid="{00000000-0005-0000-0000-0000C9000000}"/>
    <cellStyle name="20% - Accent1 2 2 3 7 2 2" xfId="27841" xr:uid="{7BD2250C-E2CC-4F45-B915-51F5D68431D0}"/>
    <cellStyle name="20% - Accent1 2 2 3 7 3" xfId="20946" xr:uid="{4CEB1E8F-4BA8-49B3-B0A4-6C9DF4547267}"/>
    <cellStyle name="20% - Accent1 2 2 3 8" xfId="5868" xr:uid="{00000000-0005-0000-0000-0000CA000000}"/>
    <cellStyle name="20% - Accent1 2 2 3 8 2" xfId="13145" xr:uid="{00000000-0005-0000-0000-0000CB000000}"/>
    <cellStyle name="20% - Accent1 2 2 3 8 2 2" xfId="28070" xr:uid="{B9B6C289-F0C0-44A1-89E0-A7AE4381CC51}"/>
    <cellStyle name="20% - Accent1 2 2 3 8 3" xfId="21175" xr:uid="{C612E461-3A7D-47DB-B1CB-507775226BF2}"/>
    <cellStyle name="20% - Accent1 2 2 3 9" xfId="7525" xr:uid="{00000000-0005-0000-0000-0000CC000000}"/>
    <cellStyle name="20% - Accent1 2 2 3 9 2" xfId="14616" xr:uid="{00000000-0005-0000-0000-0000CD000000}"/>
    <cellStyle name="20% - Accent1 2 2 3 9 2 2" xfId="29537" xr:uid="{2B71C82B-40A8-40B4-A123-7F071CF5E241}"/>
    <cellStyle name="20% - Accent1 2 2 3 9 3" xfId="22621" xr:uid="{28650178-52A0-4E35-A100-342DE8013C73}"/>
    <cellStyle name="20% - Accent1 2 2 4" xfId="80" xr:uid="{00000000-0005-0000-0000-0000CE000000}"/>
    <cellStyle name="20% - Accent1 2 2 4 2" xfId="1851" xr:uid="{00000000-0005-0000-0000-0000CF000000}"/>
    <cellStyle name="20% - Accent1 2 2 4 2 2" xfId="9646" xr:uid="{00000000-0005-0000-0000-0000D0000000}"/>
    <cellStyle name="20% - Accent1 2 2 4 2 2 2" xfId="24596" xr:uid="{AD95CDBD-E18E-45D0-8FEF-E463008F2F13}"/>
    <cellStyle name="20% - Accent1 2 2 4 2 3" xfId="17742" xr:uid="{FC712856-73EC-46D9-86A9-48733A79E1F0}"/>
    <cellStyle name="20% - Accent1 2 2 4 3" xfId="3403" xr:uid="{00000000-0005-0000-0000-0000D1000000}"/>
    <cellStyle name="20% - Accent1 2 2 4 3 2" xfId="10910" xr:uid="{00000000-0005-0000-0000-0000D2000000}"/>
    <cellStyle name="20% - Accent1 2 2 4 3 2 2" xfId="25849" xr:uid="{57AA9D94-9F07-43F3-9489-962054501686}"/>
    <cellStyle name="20% - Accent1 2 2 4 3 3" xfId="18973" xr:uid="{93634428-C7CF-4179-AC20-19CF1A04E1B4}"/>
    <cellStyle name="20% - Accent1 2 2 4 4" xfId="5865" xr:uid="{00000000-0005-0000-0000-0000D3000000}"/>
    <cellStyle name="20% - Accent1 2 2 4 4 2" xfId="13142" xr:uid="{00000000-0005-0000-0000-0000D4000000}"/>
    <cellStyle name="20% - Accent1 2 2 4 4 2 2" xfId="28067" xr:uid="{08CFD72C-D4BF-4B61-8F1B-FB2E8E0A6226}"/>
    <cellStyle name="20% - Accent1 2 2 4 4 3" xfId="21172" xr:uid="{94D330EF-192E-48BA-8B3A-7BF1DDCF8F24}"/>
    <cellStyle name="20% - Accent1 2 2 4 5" xfId="8453" xr:uid="{00000000-0005-0000-0000-0000D5000000}"/>
    <cellStyle name="20% - Accent1 2 2 4 5 2" xfId="15495" xr:uid="{00000000-0005-0000-0000-0000D6000000}"/>
    <cellStyle name="20% - Accent1 2 2 4 5 2 2" xfId="30416" xr:uid="{E52A8C60-BAEA-4497-AC00-A89D01D3532C}"/>
    <cellStyle name="20% - Accent1 2 2 4 5 3" xfId="23496" xr:uid="{593A026D-D8EA-4F0F-88B3-B9D2FFD807A6}"/>
    <cellStyle name="20% - Accent1 2 2 4 6" xfId="8712" xr:uid="{00000000-0005-0000-0000-0000D7000000}"/>
    <cellStyle name="20% - Accent1 2 2 4 6 2" xfId="23662" xr:uid="{380620DF-19FB-4172-853D-F5E9DF086772}"/>
    <cellStyle name="20% - Accent1 2 2 4 7" xfId="16761" xr:uid="{C921B134-BF22-4761-BBE2-F450B3D33BF8}"/>
    <cellStyle name="20% - Accent1 2 2 5" xfId="1844" xr:uid="{00000000-0005-0000-0000-0000D8000000}"/>
    <cellStyle name="20% - Accent1 2 2 5 2" xfId="5864" xr:uid="{00000000-0005-0000-0000-0000D9000000}"/>
    <cellStyle name="20% - Accent1 2 2 5 2 2" xfId="13141" xr:uid="{00000000-0005-0000-0000-0000DA000000}"/>
    <cellStyle name="20% - Accent1 2 2 5 2 2 2" xfId="28066" xr:uid="{3410F083-C351-42AD-BB69-5C4114FA9A54}"/>
    <cellStyle name="20% - Accent1 2 2 5 2 3" xfId="21171" xr:uid="{085C8499-D8B4-4E15-9881-9A6957E4A888}"/>
    <cellStyle name="20% - Accent1 2 2 5 3" xfId="8542" xr:uid="{00000000-0005-0000-0000-0000DB000000}"/>
    <cellStyle name="20% - Accent1 2 2 5 3 2" xfId="15584" xr:uid="{00000000-0005-0000-0000-0000DC000000}"/>
    <cellStyle name="20% - Accent1 2 2 5 3 2 2" xfId="30505" xr:uid="{BDFFFA9B-643D-4B33-B4F7-840FAA48D1BB}"/>
    <cellStyle name="20% - Accent1 2 2 5 3 3" xfId="23585" xr:uid="{F4316819-E317-4495-B32D-483D045C23ED}"/>
    <cellStyle name="20% - Accent1 2 2 5 4" xfId="9639" xr:uid="{00000000-0005-0000-0000-0000DD000000}"/>
    <cellStyle name="20% - Accent1 2 2 5 4 2" xfId="24589" xr:uid="{DCF6308B-10EC-401C-9AF2-EB055741240E}"/>
    <cellStyle name="20% - Accent1 2 2 5 5" xfId="17735" xr:uid="{7759C47B-0E84-482B-9511-B42293CF9548}"/>
    <cellStyle name="20% - Accent1 2 2 6" xfId="3192" xr:uid="{00000000-0005-0000-0000-0000DE000000}"/>
    <cellStyle name="20% - Accent1 2 2 6 2" xfId="7817" xr:uid="{00000000-0005-0000-0000-0000DF000000}"/>
    <cellStyle name="20% - Accent1 2 2 6 2 2" xfId="14908" xr:uid="{00000000-0005-0000-0000-0000E0000000}"/>
    <cellStyle name="20% - Accent1 2 2 6 2 2 2" xfId="29829" xr:uid="{56C7CCD0-9B5F-4585-897D-78D03DDFAC22}"/>
    <cellStyle name="20% - Accent1 2 2 6 2 3" xfId="22911" xr:uid="{CF09CA47-EFD2-4035-93CD-D3608DBA5E0F}"/>
    <cellStyle name="20% - Accent1 2 2 6 3" xfId="10702" xr:uid="{00000000-0005-0000-0000-0000E1000000}"/>
    <cellStyle name="20% - Accent1 2 2 6 3 2" xfId="25641" xr:uid="{373E6E8F-98F9-4302-B123-608B0C66BBBE}"/>
    <cellStyle name="20% - Accent1 2 2 6 4" xfId="18765" xr:uid="{D97A2DE9-8006-47EE-907D-BB4014F9B2CE}"/>
    <cellStyle name="20% - Accent1 2 2 7" xfId="3704" xr:uid="{00000000-0005-0000-0000-0000E2000000}"/>
    <cellStyle name="20% - Accent1 2 2 7 2" xfId="11211" xr:uid="{00000000-0005-0000-0000-0000E3000000}"/>
    <cellStyle name="20% - Accent1 2 2 7 2 2" xfId="26150" xr:uid="{55EC2CC1-AF2E-45D4-B7F0-5675D762B3DF}"/>
    <cellStyle name="20% - Accent1 2 2 7 3" xfId="19273" xr:uid="{DBC7A9F8-C6DE-401A-BECD-377537AF102E}"/>
    <cellStyle name="20% - Accent1 2 2 8" xfId="4769" xr:uid="{00000000-0005-0000-0000-0000E4000000}"/>
    <cellStyle name="20% - Accent1 2 2 8 2" xfId="12046" xr:uid="{00000000-0005-0000-0000-0000E5000000}"/>
    <cellStyle name="20% - Accent1 2 2 8 2 2" xfId="26973" xr:uid="{4E755F06-8300-4CB0-8599-DF4E8AEC84EC}"/>
    <cellStyle name="20% - Accent1 2 2 8 3" xfId="20088" xr:uid="{CBD73314-A48B-4AB2-BD88-F85972002CDE}"/>
    <cellStyle name="20% - Accent1 2 2 9" xfId="5350" xr:uid="{00000000-0005-0000-0000-0000E6000000}"/>
    <cellStyle name="20% - Accent1 2 2 9 2" xfId="12627" xr:uid="{00000000-0005-0000-0000-0000E7000000}"/>
    <cellStyle name="20% - Accent1 2 2 9 2 2" xfId="27552" xr:uid="{9E54079D-0AAC-407B-90D2-6942E0879786}"/>
    <cellStyle name="20% - Accent1 2 2 9 3" xfId="20657" xr:uid="{DF0631DF-9ABC-4CEE-9B07-B87877089904}"/>
    <cellStyle name="20% - Accent1 2 3" xfId="71" xr:uid="{00000000-0005-0000-0000-0000E8000000}"/>
    <cellStyle name="20% - Accent1 2 3 10" xfId="7333" xr:uid="{00000000-0005-0000-0000-0000E9000000}"/>
    <cellStyle name="20% - Accent1 2 3 10 2" xfId="14424" xr:uid="{00000000-0005-0000-0000-0000EA000000}"/>
    <cellStyle name="20% - Accent1 2 3 10 2 2" xfId="29345" xr:uid="{CCAC1440-A3AB-4920-BBF9-B517234BF1B3}"/>
    <cellStyle name="20% - Accent1 2 3 10 3" xfId="22429" xr:uid="{94B564F3-BE80-4C0E-856F-156F7C7FB400}"/>
    <cellStyle name="20% - Accent1 2 3 11" xfId="8703" xr:uid="{00000000-0005-0000-0000-0000EB000000}"/>
    <cellStyle name="20% - Accent1 2 3 11 2" xfId="23653" xr:uid="{1E14F524-35C4-438A-971A-6A7C086A9808}"/>
    <cellStyle name="20% - Accent1 2 3 12" xfId="16752" xr:uid="{BEABEC9D-F041-4C20-9D3D-1C0F246B40DC}"/>
    <cellStyle name="20% - Accent1 2 3 13" xfId="16154" xr:uid="{7906B80B-B361-4A29-B723-38E85996729B}"/>
    <cellStyle name="20% - Accent1 2 3 2" xfId="95" xr:uid="{00000000-0005-0000-0000-0000EC000000}"/>
    <cellStyle name="20% - Accent1 2 3 2 10" xfId="8727" xr:uid="{00000000-0005-0000-0000-0000ED000000}"/>
    <cellStyle name="20% - Accent1 2 3 2 10 2" xfId="23677" xr:uid="{5C6D8863-3588-49FA-B409-4215146D8B2A}"/>
    <cellStyle name="20% - Accent1 2 3 2 11" xfId="16776" xr:uid="{3F0ED883-2F8E-4DC9-8C28-514F49CD8305}"/>
    <cellStyle name="20% - Accent1 2 3 2 2" xfId="88" xr:uid="{00000000-0005-0000-0000-0000EE000000}"/>
    <cellStyle name="20% - Accent1 2 3 2 2 2" xfId="1854" xr:uid="{00000000-0005-0000-0000-0000EF000000}"/>
    <cellStyle name="20% - Accent1 2 3 2 2 2 2" xfId="9649" xr:uid="{00000000-0005-0000-0000-0000F0000000}"/>
    <cellStyle name="20% - Accent1 2 3 2 2 2 2 2" xfId="24599" xr:uid="{2C1DCB13-0D7D-4FE5-861E-188452AEF4FA}"/>
    <cellStyle name="20% - Accent1 2 3 2 2 2 3" xfId="17745" xr:uid="{4D2A6B24-ABC9-432F-8606-02722C11D84B}"/>
    <cellStyle name="20% - Accent1 2 3 2 2 3" xfId="3719" xr:uid="{00000000-0005-0000-0000-0000F1000000}"/>
    <cellStyle name="20% - Accent1 2 3 2 2 3 2" xfId="11226" xr:uid="{00000000-0005-0000-0000-0000F2000000}"/>
    <cellStyle name="20% - Accent1 2 3 2 2 3 2 2" xfId="26165" xr:uid="{2FC989C1-29C3-4A50-8295-58CDE14744EE}"/>
    <cellStyle name="20% - Accent1 2 3 2 2 3 3" xfId="19287" xr:uid="{2D29F8C1-B423-4BD3-A59E-8AFE924BB06E}"/>
    <cellStyle name="20% - Accent1 2 3 2 2 4" xfId="5905" xr:uid="{00000000-0005-0000-0000-0000F3000000}"/>
    <cellStyle name="20% - Accent1 2 3 2 2 4 2" xfId="13182" xr:uid="{00000000-0005-0000-0000-0000F4000000}"/>
    <cellStyle name="20% - Accent1 2 3 2 2 4 2 2" xfId="28107" xr:uid="{E5AFCDE7-29F4-4705-86E9-AFD7AE1AABA7}"/>
    <cellStyle name="20% - Accent1 2 3 2 2 4 3" xfId="21212" xr:uid="{8D5823AF-FC6D-4205-9256-A84007592532}"/>
    <cellStyle name="20% - Accent1 2 3 2 2 5" xfId="8203" xr:uid="{00000000-0005-0000-0000-0000F5000000}"/>
    <cellStyle name="20% - Accent1 2 3 2 2 5 2" xfId="15294" xr:uid="{00000000-0005-0000-0000-0000F6000000}"/>
    <cellStyle name="20% - Accent1 2 3 2 2 5 2 2" xfId="30215" xr:uid="{307CB582-F908-49F1-87DF-9B45AF0B0354}"/>
    <cellStyle name="20% - Accent1 2 3 2 2 5 3" xfId="23297" xr:uid="{DB79C4D5-6DB6-4A43-80A2-E6390054B229}"/>
    <cellStyle name="20% - Accent1 2 3 2 2 6" xfId="8720" xr:uid="{00000000-0005-0000-0000-0000F7000000}"/>
    <cellStyle name="20% - Accent1 2 3 2 2 6 2" xfId="23670" xr:uid="{0F6F71AA-31D6-4E74-900C-23501B0DC21D}"/>
    <cellStyle name="20% - Accent1 2 3 2 2 7" xfId="16769" xr:uid="{1D42F763-68FD-466F-915E-042EE62CE169}"/>
    <cellStyle name="20% - Accent1 2 3 2 3" xfId="1853" xr:uid="{00000000-0005-0000-0000-0000F8000000}"/>
    <cellStyle name="20% - Accent1 2 3 2 3 2" xfId="5863" xr:uid="{00000000-0005-0000-0000-0000F9000000}"/>
    <cellStyle name="20% - Accent1 2 3 2 3 2 2" xfId="13140" xr:uid="{00000000-0005-0000-0000-0000FA000000}"/>
    <cellStyle name="20% - Accent1 2 3 2 3 2 2 2" xfId="28065" xr:uid="{A264BDE9-7E9F-46EC-BA4F-92C789BE726C}"/>
    <cellStyle name="20% - Accent1 2 3 2 3 2 3" xfId="21170" xr:uid="{7397EF8D-AE36-4759-BF9B-FED20BDE81C7}"/>
    <cellStyle name="20% - Accent1 2 3 2 3 3" xfId="9648" xr:uid="{00000000-0005-0000-0000-0000FB000000}"/>
    <cellStyle name="20% - Accent1 2 3 2 3 3 2" xfId="24598" xr:uid="{0F319B12-4D8D-4E95-9973-414A5DD7960E}"/>
    <cellStyle name="20% - Accent1 2 3 2 3 4" xfId="17744" xr:uid="{A8548947-A60C-4944-B34F-07F82594BEDF}"/>
    <cellStyle name="20% - Accent1 2 3 2 4" xfId="3591" xr:uid="{00000000-0005-0000-0000-0000FC000000}"/>
    <cellStyle name="20% - Accent1 2 3 2 4 2" xfId="11098" xr:uid="{00000000-0005-0000-0000-0000FD000000}"/>
    <cellStyle name="20% - Accent1 2 3 2 4 2 2" xfId="26037" xr:uid="{5B9F6030-D02B-4D35-B333-6F72913FE80E}"/>
    <cellStyle name="20% - Accent1 2 3 2 4 3" xfId="19161" xr:uid="{C35E086D-EA26-47D3-9AC1-FFA5279F3D5A}"/>
    <cellStyle name="20% - Accent1 2 3 2 5" xfId="3830" xr:uid="{00000000-0005-0000-0000-0000FE000000}"/>
    <cellStyle name="20% - Accent1 2 3 2 5 2" xfId="11337" xr:uid="{00000000-0005-0000-0000-0000FF000000}"/>
    <cellStyle name="20% - Accent1 2 3 2 5 2 2" xfId="26276" xr:uid="{43662BDA-05BA-4179-A09F-2AB69736D55A}"/>
    <cellStyle name="20% - Accent1 2 3 2 5 3" xfId="19394" xr:uid="{5C9842B7-9D4E-4F60-882F-20AB6FE39082}"/>
    <cellStyle name="20% - Accent1 2 3 2 6" xfId="5155" xr:uid="{00000000-0005-0000-0000-000000010000}"/>
    <cellStyle name="20% - Accent1 2 3 2 6 2" xfId="12432" xr:uid="{00000000-0005-0000-0000-000001010000}"/>
    <cellStyle name="20% - Accent1 2 3 2 6 2 2" xfId="27359" xr:uid="{B86785A3-DB29-494C-A66A-12F9520B9E10}"/>
    <cellStyle name="20% - Accent1 2 3 2 6 3" xfId="20474" xr:uid="{5B8FD751-8915-4332-90D1-DF16528B4543}"/>
    <cellStyle name="20% - Accent1 2 3 2 7" xfId="5736" xr:uid="{00000000-0005-0000-0000-000002010000}"/>
    <cellStyle name="20% - Accent1 2 3 2 7 2" xfId="13013" xr:uid="{00000000-0005-0000-0000-000003010000}"/>
    <cellStyle name="20% - Accent1 2 3 2 7 2 2" xfId="27938" xr:uid="{A3F12D3A-0DBA-4475-92FD-ADFF0404B0E9}"/>
    <cellStyle name="20% - Accent1 2 3 2 7 3" xfId="21043" xr:uid="{12E60202-EAB3-42DB-A669-F5F4CDE82DDD}"/>
    <cellStyle name="20% - Accent1 2 3 2 8" xfId="5903" xr:uid="{00000000-0005-0000-0000-000004010000}"/>
    <cellStyle name="20% - Accent1 2 3 2 8 2" xfId="13180" xr:uid="{00000000-0005-0000-0000-000005010000}"/>
    <cellStyle name="20% - Accent1 2 3 2 8 2 2" xfId="28105" xr:uid="{B01C391D-E84B-4C21-865B-58406BA21B7B}"/>
    <cellStyle name="20% - Accent1 2 3 2 8 3" xfId="21210" xr:uid="{F4382111-52A2-4437-8592-787329ABF619}"/>
    <cellStyle name="20% - Accent1 2 3 2 9" xfId="7622" xr:uid="{00000000-0005-0000-0000-000006010000}"/>
    <cellStyle name="20% - Accent1 2 3 2 9 2" xfId="14713" xr:uid="{00000000-0005-0000-0000-000007010000}"/>
    <cellStyle name="20% - Accent1 2 3 2 9 2 2" xfId="29634" xr:uid="{CA5B8B1B-1C44-432C-B9A6-8F3C747C0C89}"/>
    <cellStyle name="20% - Accent1 2 3 2 9 3" xfId="22718" xr:uid="{DE318C5F-472E-4880-91BF-399C460CE77B}"/>
    <cellStyle name="20% - Accent1 2 3 3" xfId="104" xr:uid="{00000000-0005-0000-0000-000008010000}"/>
    <cellStyle name="20% - Accent1 2 3 3 2" xfId="1855" xr:uid="{00000000-0005-0000-0000-000009010000}"/>
    <cellStyle name="20% - Accent1 2 3 3 2 2" xfId="9650" xr:uid="{00000000-0005-0000-0000-00000A010000}"/>
    <cellStyle name="20% - Accent1 2 3 3 2 2 2" xfId="24600" xr:uid="{7C5AF798-56FB-460F-9698-70321D271889}"/>
    <cellStyle name="20% - Accent1 2 3 3 2 3" xfId="17746" xr:uid="{2B649EFF-C045-476D-B335-33CB1686B06D}"/>
    <cellStyle name="20% - Accent1 2 3 3 3" xfId="3140" xr:uid="{00000000-0005-0000-0000-00000B010000}"/>
    <cellStyle name="20% - Accent1 2 3 3 3 2" xfId="10650" xr:uid="{00000000-0005-0000-0000-00000C010000}"/>
    <cellStyle name="20% - Accent1 2 3 3 3 2 2" xfId="25589" xr:uid="{043DECC0-2D0E-4C47-877D-649F992BFB15}"/>
    <cellStyle name="20% - Accent1 2 3 3 3 3" xfId="18713" xr:uid="{3410CD01-7579-4ABA-A8D2-B49AD940223B}"/>
    <cellStyle name="20% - Accent1 2 3 3 4" xfId="5862" xr:uid="{00000000-0005-0000-0000-00000D010000}"/>
    <cellStyle name="20% - Accent1 2 3 3 4 2" xfId="13139" xr:uid="{00000000-0005-0000-0000-00000E010000}"/>
    <cellStyle name="20% - Accent1 2 3 3 4 2 2" xfId="28064" xr:uid="{2FFB38DC-0AF7-4681-BA24-EA3D0DAB7DC2}"/>
    <cellStyle name="20% - Accent1 2 3 3 4 3" xfId="21169" xr:uid="{A9FB6649-96B1-4641-AF19-16B4BFFF6AF6}"/>
    <cellStyle name="20% - Accent1 2 3 3 5" xfId="7914" xr:uid="{00000000-0005-0000-0000-00000F010000}"/>
    <cellStyle name="20% - Accent1 2 3 3 5 2" xfId="15005" xr:uid="{00000000-0005-0000-0000-000010010000}"/>
    <cellStyle name="20% - Accent1 2 3 3 5 2 2" xfId="29926" xr:uid="{9EE39382-8480-4969-A8D9-EA1DB39C64A5}"/>
    <cellStyle name="20% - Accent1 2 3 3 5 3" xfId="23008" xr:uid="{ECFCFA39-16ED-4044-B5D2-E172D47613FC}"/>
    <cellStyle name="20% - Accent1 2 3 3 6" xfId="8736" xr:uid="{00000000-0005-0000-0000-000011010000}"/>
    <cellStyle name="20% - Accent1 2 3 3 6 2" xfId="23686" xr:uid="{6001038B-8F65-49FF-945C-B2959ACE2BDE}"/>
    <cellStyle name="20% - Accent1 2 3 3 7" xfId="16785" xr:uid="{61529BBF-152C-4BD6-925C-46E40894E577}"/>
    <cellStyle name="20% - Accent1 2 3 4" xfId="1852" xr:uid="{00000000-0005-0000-0000-000012010000}"/>
    <cellStyle name="20% - Accent1 2 3 4 2" xfId="5861" xr:uid="{00000000-0005-0000-0000-000013010000}"/>
    <cellStyle name="20% - Accent1 2 3 4 2 2" xfId="13138" xr:uid="{00000000-0005-0000-0000-000014010000}"/>
    <cellStyle name="20% - Accent1 2 3 4 2 2 2" xfId="28063" xr:uid="{C8709333-9230-4B4B-A3B2-ABD1CC1A89D5}"/>
    <cellStyle name="20% - Accent1 2 3 4 2 3" xfId="21168" xr:uid="{83884E99-8B2D-4B16-809B-D0DEB065D463}"/>
    <cellStyle name="20% - Accent1 2 3 4 3" xfId="9647" xr:uid="{00000000-0005-0000-0000-000015010000}"/>
    <cellStyle name="20% - Accent1 2 3 4 3 2" xfId="24597" xr:uid="{349904CC-9D72-4E40-A5DD-CBE8F773B0B6}"/>
    <cellStyle name="20% - Accent1 2 3 4 4" xfId="17743" xr:uid="{AFEC70EC-FF62-4A59-BDFD-617BC068C50E}"/>
    <cellStyle name="20% - Accent1 2 3 5" xfId="3291" xr:uid="{00000000-0005-0000-0000-000016010000}"/>
    <cellStyle name="20% - Accent1 2 3 5 2" xfId="10801" xr:uid="{00000000-0005-0000-0000-000017010000}"/>
    <cellStyle name="20% - Accent1 2 3 5 2 2" xfId="25740" xr:uid="{138204CA-2A37-4E2F-A9E7-10A1F62C038D}"/>
    <cellStyle name="20% - Accent1 2 3 5 3" xfId="18864" xr:uid="{3FB233C6-697A-40FF-B127-9A110A4B1D15}"/>
    <cellStyle name="20% - Accent1 2 3 6" xfId="3982" xr:uid="{00000000-0005-0000-0000-000018010000}"/>
    <cellStyle name="20% - Accent1 2 3 6 2" xfId="11489" xr:uid="{00000000-0005-0000-0000-000019010000}"/>
    <cellStyle name="20% - Accent1 2 3 6 2 2" xfId="26428" xr:uid="{2CFF9528-FDFE-42B3-BDA3-6822AC6539D4}"/>
    <cellStyle name="20% - Accent1 2 3 6 3" xfId="19543" xr:uid="{0A45CA6E-5034-4D5D-995B-A016FCEAB63D}"/>
    <cellStyle name="20% - Accent1 2 3 7" xfId="4866" xr:uid="{00000000-0005-0000-0000-00001A010000}"/>
    <cellStyle name="20% - Accent1 2 3 7 2" xfId="12143" xr:uid="{00000000-0005-0000-0000-00001B010000}"/>
    <cellStyle name="20% - Accent1 2 3 7 2 2" xfId="27070" xr:uid="{B779984D-7789-45CA-AFB2-0B00239DBE42}"/>
    <cellStyle name="20% - Accent1 2 3 7 3" xfId="20185" xr:uid="{06E26103-2D73-4EC1-B1E0-7C8556FD6BE6}"/>
    <cellStyle name="20% - Accent1 2 3 8" xfId="5447" xr:uid="{00000000-0005-0000-0000-00001C010000}"/>
    <cellStyle name="20% - Accent1 2 3 8 2" xfId="12724" xr:uid="{00000000-0005-0000-0000-00001D010000}"/>
    <cellStyle name="20% - Accent1 2 3 8 2 2" xfId="27649" xr:uid="{CE430038-5CB4-4311-9BC0-BF3DE326073E}"/>
    <cellStyle name="20% - Accent1 2 3 8 3" xfId="20754" xr:uid="{8F73D5E2-0DBB-4D78-A343-A0E5C437F2F7}"/>
    <cellStyle name="20% - Accent1 2 3 9" xfId="5904" xr:uid="{00000000-0005-0000-0000-00001E010000}"/>
    <cellStyle name="20% - Accent1 2 3 9 2" xfId="13181" xr:uid="{00000000-0005-0000-0000-00001F010000}"/>
    <cellStyle name="20% - Accent1 2 3 9 2 2" xfId="28106" xr:uid="{74E892B8-4AE5-40F8-A3AD-05AAEA101B8D}"/>
    <cellStyle name="20% - Accent1 2 3 9 3" xfId="21211" xr:uid="{8C7889DC-05C7-4735-867F-C844585DF052}"/>
    <cellStyle name="20% - Accent1 2 4" xfId="97" xr:uid="{00000000-0005-0000-0000-000020010000}"/>
    <cellStyle name="20% - Accent1 2 4 10" xfId="8729" xr:uid="{00000000-0005-0000-0000-000021010000}"/>
    <cellStyle name="20% - Accent1 2 4 10 2" xfId="23679" xr:uid="{4E527D76-325D-419B-B895-A9D2D0841827}"/>
    <cellStyle name="20% - Accent1 2 4 11" xfId="16778" xr:uid="{8A41A573-6281-4E04-BFD0-42185501DE79}"/>
    <cellStyle name="20% - Accent1 2 4 2" xfId="86" xr:uid="{00000000-0005-0000-0000-000022010000}"/>
    <cellStyle name="20% - Accent1 2 4 2 2" xfId="1857" xr:uid="{00000000-0005-0000-0000-000023010000}"/>
    <cellStyle name="20% - Accent1 2 4 2 2 2" xfId="9652" xr:uid="{00000000-0005-0000-0000-000024010000}"/>
    <cellStyle name="20% - Accent1 2 4 2 2 2 2" xfId="24602" xr:uid="{EDAEB22C-CC06-48FA-B0BA-91D07973FED9}"/>
    <cellStyle name="20% - Accent1 2 4 2 2 3" xfId="17748" xr:uid="{670CCBF4-CB70-4C28-B2F2-461110EF4F9D}"/>
    <cellStyle name="20% - Accent1 2 4 2 3" xfId="3045" xr:uid="{00000000-0005-0000-0000-000025010000}"/>
    <cellStyle name="20% - Accent1 2 4 2 3 2" xfId="10555" xr:uid="{00000000-0005-0000-0000-000026010000}"/>
    <cellStyle name="20% - Accent1 2 4 2 3 2 2" xfId="25494" xr:uid="{A227ADD6-96A8-40E0-964E-1A5DEB076383}"/>
    <cellStyle name="20% - Accent1 2 4 2 3 3" xfId="18619" xr:uid="{ED3D886B-CA97-4619-A011-DAF71ABBA6EC}"/>
    <cellStyle name="20% - Accent1 2 4 2 4" xfId="5859" xr:uid="{00000000-0005-0000-0000-000027010000}"/>
    <cellStyle name="20% - Accent1 2 4 2 4 2" xfId="13136" xr:uid="{00000000-0005-0000-0000-000028010000}"/>
    <cellStyle name="20% - Accent1 2 4 2 4 2 2" xfId="28061" xr:uid="{D273DD20-9EB6-4BBF-8C52-1DC401D99CF1}"/>
    <cellStyle name="20% - Accent1 2 4 2 4 3" xfId="21166" xr:uid="{DAB13826-9F39-46A9-BCA7-5FA3A8BCAAE2}"/>
    <cellStyle name="20% - Accent1 2 4 2 5" xfId="8060" xr:uid="{00000000-0005-0000-0000-000029010000}"/>
    <cellStyle name="20% - Accent1 2 4 2 5 2" xfId="15151" xr:uid="{00000000-0005-0000-0000-00002A010000}"/>
    <cellStyle name="20% - Accent1 2 4 2 5 2 2" xfId="30072" xr:uid="{C499EFB5-CAB4-4652-A971-6DEC871EA829}"/>
    <cellStyle name="20% - Accent1 2 4 2 5 3" xfId="23154" xr:uid="{5C5067FD-55D7-4581-9FEB-3BE9C47ED47B}"/>
    <cellStyle name="20% - Accent1 2 4 2 6" xfId="8718" xr:uid="{00000000-0005-0000-0000-00002B010000}"/>
    <cellStyle name="20% - Accent1 2 4 2 6 2" xfId="23668" xr:uid="{2D3D2B00-DC21-40BA-A40D-C0067552F4CC}"/>
    <cellStyle name="20% - Accent1 2 4 2 7" xfId="16767" xr:uid="{23DF9B9A-C216-4BF5-A484-E5E6536808A8}"/>
    <cellStyle name="20% - Accent1 2 4 3" xfId="1856" xr:uid="{00000000-0005-0000-0000-00002C010000}"/>
    <cellStyle name="20% - Accent1 2 4 3 2" xfId="5858" xr:uid="{00000000-0005-0000-0000-00002D010000}"/>
    <cellStyle name="20% - Accent1 2 4 3 2 2" xfId="13135" xr:uid="{00000000-0005-0000-0000-00002E010000}"/>
    <cellStyle name="20% - Accent1 2 4 3 2 2 2" xfId="28060" xr:uid="{C732FB06-189B-4FEF-965D-70F219C0BC78}"/>
    <cellStyle name="20% - Accent1 2 4 3 2 3" xfId="21165" xr:uid="{1029FED9-0735-4CDE-969B-EF9C8A5F7E06}"/>
    <cellStyle name="20% - Accent1 2 4 3 3" xfId="9651" xr:uid="{00000000-0005-0000-0000-00002F010000}"/>
    <cellStyle name="20% - Accent1 2 4 3 3 2" xfId="24601" xr:uid="{9BE1ACBC-9853-4E0D-9459-819587303010}"/>
    <cellStyle name="20% - Accent1 2 4 3 4" xfId="17747" xr:uid="{69F75BCF-74AF-467B-8E5A-01AE5A845233}"/>
    <cellStyle name="20% - Accent1 2 4 4" xfId="3448" xr:uid="{00000000-0005-0000-0000-000030010000}"/>
    <cellStyle name="20% - Accent1 2 4 4 2" xfId="10955" xr:uid="{00000000-0005-0000-0000-000031010000}"/>
    <cellStyle name="20% - Accent1 2 4 4 2 2" xfId="25894" xr:uid="{1C9DAA89-A23A-4334-BD67-9878342D6783}"/>
    <cellStyle name="20% - Accent1 2 4 4 3" xfId="19018" xr:uid="{1FA882F8-CFE9-48BA-A645-48EE8EAC34BA}"/>
    <cellStyle name="20% - Accent1 2 4 5" xfId="3797" xr:uid="{00000000-0005-0000-0000-000032010000}"/>
    <cellStyle name="20% - Accent1 2 4 5 2" xfId="11304" xr:uid="{00000000-0005-0000-0000-000033010000}"/>
    <cellStyle name="20% - Accent1 2 4 5 2 2" xfId="26243" xr:uid="{13AE0E17-AF29-4008-A137-80C41FFD95E8}"/>
    <cellStyle name="20% - Accent1 2 4 5 3" xfId="19361" xr:uid="{05D155EF-8F0C-4E36-9B53-6B95F6C52C18}"/>
    <cellStyle name="20% - Accent1 2 4 6" xfId="5012" xr:uid="{00000000-0005-0000-0000-000034010000}"/>
    <cellStyle name="20% - Accent1 2 4 6 2" xfId="12289" xr:uid="{00000000-0005-0000-0000-000035010000}"/>
    <cellStyle name="20% - Accent1 2 4 6 2 2" xfId="27216" xr:uid="{999BE81D-54D0-4C76-9296-2DA48B38F781}"/>
    <cellStyle name="20% - Accent1 2 4 6 3" xfId="20331" xr:uid="{15A7AB79-657C-4C05-8C94-D50036ACA13F}"/>
    <cellStyle name="20% - Accent1 2 4 7" xfId="5593" xr:uid="{00000000-0005-0000-0000-000036010000}"/>
    <cellStyle name="20% - Accent1 2 4 7 2" xfId="12870" xr:uid="{00000000-0005-0000-0000-000037010000}"/>
    <cellStyle name="20% - Accent1 2 4 7 2 2" xfId="27795" xr:uid="{B26CC9EF-F1C5-40AB-BEC8-6445D8322FCE}"/>
    <cellStyle name="20% - Accent1 2 4 7 3" xfId="20900" xr:uid="{7BBAE58C-BD92-4781-8FFB-563F971EA983}"/>
    <cellStyle name="20% - Accent1 2 4 8" xfId="5860" xr:uid="{00000000-0005-0000-0000-000038010000}"/>
    <cellStyle name="20% - Accent1 2 4 8 2" xfId="13137" xr:uid="{00000000-0005-0000-0000-000039010000}"/>
    <cellStyle name="20% - Accent1 2 4 8 2 2" xfId="28062" xr:uid="{5112B6D6-A9C0-4D83-AA57-84AB42247A36}"/>
    <cellStyle name="20% - Accent1 2 4 8 3" xfId="21167" xr:uid="{218EB848-848D-419D-9601-87A969C2E76D}"/>
    <cellStyle name="20% - Accent1 2 4 9" xfId="7479" xr:uid="{00000000-0005-0000-0000-00003A010000}"/>
    <cellStyle name="20% - Accent1 2 4 9 2" xfId="14570" xr:uid="{00000000-0005-0000-0000-00003B010000}"/>
    <cellStyle name="20% - Accent1 2 4 9 2 2" xfId="29491" xr:uid="{1F78BFC0-BC3F-41A1-B302-95909F6D74D7}"/>
    <cellStyle name="20% - Accent1 2 4 9 3" xfId="22575" xr:uid="{A129DCE5-5B31-4352-9800-1D5DEFD938E7}"/>
    <cellStyle name="20% - Accent1 2 5" xfId="102" xr:uid="{00000000-0005-0000-0000-00003C010000}"/>
    <cellStyle name="20% - Accent1 2 5 2" xfId="83" xr:uid="{00000000-0005-0000-0000-00003D010000}"/>
    <cellStyle name="20% - Accent1 2 5 2 2" xfId="1859" xr:uid="{00000000-0005-0000-0000-00003E010000}"/>
    <cellStyle name="20% - Accent1 2 5 2 2 2" xfId="9654" xr:uid="{00000000-0005-0000-0000-00003F010000}"/>
    <cellStyle name="20% - Accent1 2 5 2 2 2 2" xfId="24604" xr:uid="{BB6B66AC-BAB1-4B43-950E-52BB952B0C5C}"/>
    <cellStyle name="20% - Accent1 2 5 2 2 3" xfId="17750" xr:uid="{4B9E4DC2-17A8-41A0-B485-25676FC99C96}"/>
    <cellStyle name="20% - Accent1 2 5 2 3" xfId="3969" xr:uid="{00000000-0005-0000-0000-000040010000}"/>
    <cellStyle name="20% - Accent1 2 5 2 3 2" xfId="11476" xr:uid="{00000000-0005-0000-0000-000041010000}"/>
    <cellStyle name="20% - Accent1 2 5 2 3 2 2" xfId="26415" xr:uid="{CBBF8266-67A1-490B-A79F-CF24B1721483}"/>
    <cellStyle name="20% - Accent1 2 5 2 3 3" xfId="19531" xr:uid="{122DF605-1284-41C2-8770-3225FA09C9B9}"/>
    <cellStyle name="20% - Accent1 2 5 2 4" xfId="5856" xr:uid="{00000000-0005-0000-0000-000042010000}"/>
    <cellStyle name="20% - Accent1 2 5 2 4 2" xfId="13133" xr:uid="{00000000-0005-0000-0000-000043010000}"/>
    <cellStyle name="20% - Accent1 2 5 2 4 2 2" xfId="28058" xr:uid="{033E1C6D-51D8-44F6-9748-5830E474F10F}"/>
    <cellStyle name="20% - Accent1 2 5 2 4 3" xfId="21163" xr:uid="{5BBB5BFC-8B60-4E2F-BA0D-F0B5FD199368}"/>
    <cellStyle name="20% - Accent1 2 5 2 5" xfId="8715" xr:uid="{00000000-0005-0000-0000-000044010000}"/>
    <cellStyle name="20% - Accent1 2 5 2 5 2" xfId="23665" xr:uid="{908030D4-954B-4F47-B9DE-EC7F0A5B6395}"/>
    <cellStyle name="20% - Accent1 2 5 2 6" xfId="16764" xr:uid="{C3E101D6-7497-46EF-B3DA-F4D7AAA3B64E}"/>
    <cellStyle name="20% - Accent1 2 5 3" xfId="1858" xr:uid="{00000000-0005-0000-0000-000045010000}"/>
    <cellStyle name="20% - Accent1 2 5 3 2" xfId="9653" xr:uid="{00000000-0005-0000-0000-000046010000}"/>
    <cellStyle name="20% - Accent1 2 5 3 2 2" xfId="24603" xr:uid="{7684D7E3-B711-4902-AE0F-318EB260275D}"/>
    <cellStyle name="20% - Accent1 2 5 3 3" xfId="17749" xr:uid="{D4692D6F-06C4-4200-B1C4-269E90F18297}"/>
    <cellStyle name="20% - Accent1 2 5 4" xfId="3879" xr:uid="{00000000-0005-0000-0000-000047010000}"/>
    <cellStyle name="20% - Accent1 2 5 4 2" xfId="11386" xr:uid="{00000000-0005-0000-0000-000048010000}"/>
    <cellStyle name="20% - Accent1 2 5 4 2 2" xfId="26325" xr:uid="{D45F7FB0-04A3-4BE1-8DD9-EC2ED49F0C48}"/>
    <cellStyle name="20% - Accent1 2 5 4 3" xfId="19443" xr:uid="{088648EC-9513-4C14-9CF6-CDAF9F6343EC}"/>
    <cellStyle name="20% - Accent1 2 5 5" xfId="5857" xr:uid="{00000000-0005-0000-0000-000049010000}"/>
    <cellStyle name="20% - Accent1 2 5 5 2" xfId="13134" xr:uid="{00000000-0005-0000-0000-00004A010000}"/>
    <cellStyle name="20% - Accent1 2 5 5 2 2" xfId="28059" xr:uid="{69EE2FBC-D7C9-482D-A419-8D952A1A2E8C}"/>
    <cellStyle name="20% - Accent1 2 5 5 3" xfId="21164" xr:uid="{470959ED-1592-470B-9454-F8C3E7176859}"/>
    <cellStyle name="20% - Accent1 2 5 6" xfId="8295" xr:uid="{00000000-0005-0000-0000-00004B010000}"/>
    <cellStyle name="20% - Accent1 2 5 6 2" xfId="15386" xr:uid="{00000000-0005-0000-0000-00004C010000}"/>
    <cellStyle name="20% - Accent1 2 5 6 2 2" xfId="30307" xr:uid="{F58109A4-533F-4F17-97FA-E349BB4ED5A1}"/>
    <cellStyle name="20% - Accent1 2 5 6 3" xfId="23389" xr:uid="{EE983E6C-A862-4664-BA4C-BB5DB83B77AD}"/>
    <cellStyle name="20% - Accent1 2 5 7" xfId="8734" xr:uid="{00000000-0005-0000-0000-00004D010000}"/>
    <cellStyle name="20% - Accent1 2 5 7 2" xfId="23684" xr:uid="{871DE4CD-4550-4418-8FEF-03E372027295}"/>
    <cellStyle name="20% - Accent1 2 5 8" xfId="16783" xr:uid="{C2DE9F76-570C-4B3D-B58F-5C98440319E6}"/>
    <cellStyle name="20% - Accent1 2 6" xfId="99" xr:uid="{00000000-0005-0000-0000-00004E010000}"/>
    <cellStyle name="20% - Accent1 2 6 2" xfId="1860" xr:uid="{00000000-0005-0000-0000-00004F010000}"/>
    <cellStyle name="20% - Accent1 2 6 2 2" xfId="9655" xr:uid="{00000000-0005-0000-0000-000050010000}"/>
    <cellStyle name="20% - Accent1 2 6 2 2 2" xfId="24605" xr:uid="{651128BA-86BD-45DB-99E9-1EF3F62CA01E}"/>
    <cellStyle name="20% - Accent1 2 6 2 3" xfId="17751" xr:uid="{2B4FDBC7-8972-4FD2-AB40-531CA5977316}"/>
    <cellStyle name="20% - Accent1 2 6 3" xfId="3046" xr:uid="{00000000-0005-0000-0000-000051010000}"/>
    <cellStyle name="20% - Accent1 2 6 3 2" xfId="10556" xr:uid="{00000000-0005-0000-0000-000052010000}"/>
    <cellStyle name="20% - Accent1 2 6 3 2 2" xfId="25495" xr:uid="{ED0D3B65-0FA5-4B15-BC91-DF9A1970BA3C}"/>
    <cellStyle name="20% - Accent1 2 6 3 3" xfId="18620" xr:uid="{6B3121EE-E7D8-4E8B-BC87-989BAA0F7B4F}"/>
    <cellStyle name="20% - Accent1 2 6 4" xfId="5855" xr:uid="{00000000-0005-0000-0000-000053010000}"/>
    <cellStyle name="20% - Accent1 2 6 4 2" xfId="13132" xr:uid="{00000000-0005-0000-0000-000054010000}"/>
    <cellStyle name="20% - Accent1 2 6 4 2 2" xfId="28057" xr:uid="{DFA8E3B9-87A1-4CC4-A0BF-5BD7515C9355}"/>
    <cellStyle name="20% - Accent1 2 6 4 3" xfId="21162" xr:uid="{D78D0A5B-BAAD-40D2-8718-FE0D70107523}"/>
    <cellStyle name="20% - Accent1 2 6 5" xfId="8407" xr:uid="{00000000-0005-0000-0000-000055010000}"/>
    <cellStyle name="20% - Accent1 2 6 5 2" xfId="15449" xr:uid="{00000000-0005-0000-0000-000056010000}"/>
    <cellStyle name="20% - Accent1 2 6 5 2 2" xfId="30370" xr:uid="{F3161175-7484-4191-A989-FA57036354A7}"/>
    <cellStyle name="20% - Accent1 2 6 5 3" xfId="23450" xr:uid="{DEFD1AA4-81E0-4FD4-A5CD-D80890501AAE}"/>
    <cellStyle name="20% - Accent1 2 6 6" xfId="8731" xr:uid="{00000000-0005-0000-0000-000057010000}"/>
    <cellStyle name="20% - Accent1 2 6 6 2" xfId="23681" xr:uid="{75E347BF-8FBD-477C-8968-5EB2920677E2}"/>
    <cellStyle name="20% - Accent1 2 6 7" xfId="16780" xr:uid="{98F853A4-7D82-4C91-A041-649A5BDEEDEB}"/>
    <cellStyle name="20% - Accent1 2 7" xfId="92" xr:uid="{00000000-0005-0000-0000-000058010000}"/>
    <cellStyle name="20% - Accent1 2 7 2" xfId="1861" xr:uid="{00000000-0005-0000-0000-000059010000}"/>
    <cellStyle name="20% - Accent1 2 7 2 2" xfId="9656" xr:uid="{00000000-0005-0000-0000-00005A010000}"/>
    <cellStyle name="20% - Accent1 2 7 2 2 2" xfId="24606" xr:uid="{3A07891D-AC92-43FC-8AF1-721183E3A54F}"/>
    <cellStyle name="20% - Accent1 2 7 2 3" xfId="17752" xr:uid="{285F0EFA-8167-4363-9EA6-D47D40831433}"/>
    <cellStyle name="20% - Accent1 2 7 3" xfId="3707" xr:uid="{00000000-0005-0000-0000-00005B010000}"/>
    <cellStyle name="20% - Accent1 2 7 3 2" xfId="11214" xr:uid="{00000000-0005-0000-0000-00005C010000}"/>
    <cellStyle name="20% - Accent1 2 7 3 2 2" xfId="26153" xr:uid="{089FA3EC-3948-43C2-BA49-B0C984D64DC1}"/>
    <cellStyle name="20% - Accent1 2 7 3 3" xfId="19276" xr:uid="{DA4E7999-C027-4D2A-81C3-AF71560904D7}"/>
    <cellStyle name="20% - Accent1 2 7 4" xfId="5854" xr:uid="{00000000-0005-0000-0000-00005D010000}"/>
    <cellStyle name="20% - Accent1 2 7 4 2" xfId="13131" xr:uid="{00000000-0005-0000-0000-00005E010000}"/>
    <cellStyle name="20% - Accent1 2 7 4 2 2" xfId="28056" xr:uid="{9EB814BD-EFF7-4BFD-8B01-0F91892D688C}"/>
    <cellStyle name="20% - Accent1 2 7 4 3" xfId="21161" xr:uid="{434DF6AA-5616-4D4F-A0D5-7BFBB81EAE1A}"/>
    <cellStyle name="20% - Accent1 2 7 5" xfId="8496" xr:uid="{00000000-0005-0000-0000-00005F010000}"/>
    <cellStyle name="20% - Accent1 2 7 5 2" xfId="15538" xr:uid="{00000000-0005-0000-0000-000060010000}"/>
    <cellStyle name="20% - Accent1 2 7 5 2 2" xfId="30459" xr:uid="{4102FABC-2572-4E7F-BD34-5C67ED3AD337}"/>
    <cellStyle name="20% - Accent1 2 7 5 3" xfId="23539" xr:uid="{62E252B3-CB9D-4C6F-8A55-346696777902}"/>
    <cellStyle name="20% - Accent1 2 7 6" xfId="8724" xr:uid="{00000000-0005-0000-0000-000061010000}"/>
    <cellStyle name="20% - Accent1 2 7 6 2" xfId="23674" xr:uid="{B5A91809-4C59-476C-8E97-92C481708D76}"/>
    <cellStyle name="20% - Accent1 2 7 7" xfId="16773" xr:uid="{93B497D1-7FB9-465C-B8A5-417EB00C18A7}"/>
    <cellStyle name="20% - Accent1 2 8" xfId="1815" xr:uid="{00000000-0005-0000-0000-000062010000}"/>
    <cellStyle name="20% - Accent1 2 8 2" xfId="3770" xr:uid="{00000000-0005-0000-0000-000063010000}"/>
    <cellStyle name="20% - Accent1 2 8 2 2" xfId="11277" xr:uid="{00000000-0005-0000-0000-000064010000}"/>
    <cellStyle name="20% - Accent1 2 8 2 2 2" xfId="26216" xr:uid="{CCC9B2E6-A282-4E7B-91D6-E1F6B7FD666C}"/>
    <cellStyle name="20% - Accent1 2 8 2 3" xfId="19335" xr:uid="{25928DC7-4B35-4459-B7F9-6D3C586E5BEF}"/>
    <cellStyle name="20% - Accent1 2 8 3" xfId="5853" xr:uid="{00000000-0005-0000-0000-000065010000}"/>
    <cellStyle name="20% - Accent1 2 8 3 2" xfId="13130" xr:uid="{00000000-0005-0000-0000-000066010000}"/>
    <cellStyle name="20% - Accent1 2 8 3 2 2" xfId="28055" xr:uid="{F84DC710-7EE6-44C8-9DA7-20AA5A90A7AB}"/>
    <cellStyle name="20% - Accent1 2 8 3 3" xfId="21160" xr:uid="{70A8C48C-CAE1-4BA1-A962-045926CA9FEF}"/>
    <cellStyle name="20% - Accent1 2 8 4" xfId="7771" xr:uid="{00000000-0005-0000-0000-000067010000}"/>
    <cellStyle name="20% - Accent1 2 8 4 2" xfId="14862" xr:uid="{00000000-0005-0000-0000-000068010000}"/>
    <cellStyle name="20% - Accent1 2 8 4 2 2" xfId="29783" xr:uid="{09B5DF89-CFE5-429D-B813-97BDB0B0C26F}"/>
    <cellStyle name="20% - Accent1 2 8 4 3" xfId="22865" xr:uid="{77E97A6C-51A3-48FB-8198-ABD2B9B0920B}"/>
    <cellStyle name="20% - Accent1 2 8 5" xfId="9610" xr:uid="{00000000-0005-0000-0000-000069010000}"/>
    <cellStyle name="20% - Accent1 2 8 5 2" xfId="24560" xr:uid="{29D5B9DA-86E1-4387-90EE-A0FAA22BEB92}"/>
    <cellStyle name="20% - Accent1 2 8 6" xfId="17706" xr:uid="{3A303E78-3CC3-4B87-879B-B95D86ECEE8D}"/>
    <cellStyle name="20% - Accent1 2 9" xfId="1843" xr:uid="{00000000-0005-0000-0000-00006A010000}"/>
    <cellStyle name="20% - Accent1 2 9 2" xfId="3932" xr:uid="{00000000-0005-0000-0000-00006B010000}"/>
    <cellStyle name="20% - Accent1 2 9 2 2" xfId="11439" xr:uid="{00000000-0005-0000-0000-00006C010000}"/>
    <cellStyle name="20% - Accent1 2 9 2 2 2" xfId="26378" xr:uid="{D88A6ADA-A400-4F21-ABAE-376D994A8787}"/>
    <cellStyle name="20% - Accent1 2 9 2 3" xfId="19495" xr:uid="{AD4C5F64-A189-42A2-9F74-AF68F033A44C}"/>
    <cellStyle name="20% - Accent1 2 9 3" xfId="5852" xr:uid="{00000000-0005-0000-0000-00006D010000}"/>
    <cellStyle name="20% - Accent1 2 9 3 2" xfId="13129" xr:uid="{00000000-0005-0000-0000-00006E010000}"/>
    <cellStyle name="20% - Accent1 2 9 3 2 2" xfId="28054" xr:uid="{06F27530-339A-4018-9E47-8051A9AF94B7}"/>
    <cellStyle name="20% - Accent1 2 9 3 3" xfId="21159" xr:uid="{83DF6F6C-BBE4-413F-B49E-357FA0E8A074}"/>
    <cellStyle name="20% - Accent1 2 9 4" xfId="9638" xr:uid="{00000000-0005-0000-0000-00006F010000}"/>
    <cellStyle name="20% - Accent1 2 9 4 2" xfId="24588" xr:uid="{894D84B5-D135-4B80-817A-7D0D4837FB0B}"/>
    <cellStyle name="20% - Accent1 2 9 5" xfId="17734" xr:uid="{AD061ECF-A554-4D3C-A778-1749C2DE2A36}"/>
    <cellStyle name="20% - Accent1 20" xfId="1789" xr:uid="{00000000-0005-0000-0000-000070010000}"/>
    <cellStyle name="20% - Accent1 20 2" xfId="3765" xr:uid="{00000000-0005-0000-0000-000071010000}"/>
    <cellStyle name="20% - Accent1 20 2 2" xfId="11272" xr:uid="{00000000-0005-0000-0000-000072010000}"/>
    <cellStyle name="20% - Accent1 20 2 2 2" xfId="26211" xr:uid="{BD72A4DB-84D4-4AD0-9C19-6941D7DF1ABC}"/>
    <cellStyle name="20% - Accent1 20 2 3" xfId="16426" xr:uid="{B27D7127-EF44-443A-94F0-3B53714F1103}"/>
    <cellStyle name="20% - Accent1 20 3" xfId="5851" xr:uid="{00000000-0005-0000-0000-000073010000}"/>
    <cellStyle name="20% - Accent1 20 3 2" xfId="13128" xr:uid="{00000000-0005-0000-0000-000074010000}"/>
    <cellStyle name="20% - Accent1 20 3 2 2" xfId="28053" xr:uid="{C2BEE287-5367-4CFD-8A93-47825D52CB77}"/>
    <cellStyle name="20% - Accent1 20 3 3" xfId="21158" xr:uid="{7B35433F-C41B-4907-B74E-860A6E8D75BF}"/>
    <cellStyle name="20% - Accent1 20 4" xfId="9593" xr:uid="{00000000-0005-0000-0000-000075010000}"/>
    <cellStyle name="20% - Accent1 20 4 2" xfId="24543" xr:uid="{2FE06A44-9097-400B-8ADB-6DBABCB9E352}"/>
    <cellStyle name="20% - Accent1 20 5" xfId="16058" xr:uid="{59364634-A086-4409-B5F5-016CC2CA411E}"/>
    <cellStyle name="20% - Accent1 21" xfId="1832" xr:uid="{00000000-0005-0000-0000-000076010000}"/>
    <cellStyle name="20% - Accent1 21 2" xfId="4054" xr:uid="{00000000-0005-0000-0000-000077010000}"/>
    <cellStyle name="20% - Accent1 21 2 2" xfId="11561" xr:uid="{00000000-0005-0000-0000-000078010000}"/>
    <cellStyle name="20% - Accent1 21 2 2 2" xfId="26500" xr:uid="{DB4091D5-0C65-4AE2-806B-6F881CB1E418}"/>
    <cellStyle name="20% - Accent1 21 2 3" xfId="19615" xr:uid="{F235E9D0-E9FC-4248-A551-AB116EF555CA}"/>
    <cellStyle name="20% - Accent1 21 2 4" xfId="16440" xr:uid="{C5CB431B-50C8-4AAB-977B-0CAF1332B8A2}"/>
    <cellStyle name="20% - Accent1 21 3" xfId="5850" xr:uid="{00000000-0005-0000-0000-000079010000}"/>
    <cellStyle name="20% - Accent1 21 3 2" xfId="13127" xr:uid="{00000000-0005-0000-0000-00007A010000}"/>
    <cellStyle name="20% - Accent1 21 3 2 2" xfId="28052" xr:uid="{03D6FC16-ACC9-4A27-B454-689A692B338E}"/>
    <cellStyle name="20% - Accent1 21 3 3" xfId="21157" xr:uid="{5E439581-133A-4D02-A6BA-22BDB7132A70}"/>
    <cellStyle name="20% - Accent1 21 4" xfId="9627" xr:uid="{00000000-0005-0000-0000-00007B010000}"/>
    <cellStyle name="20% - Accent1 21 4 2" xfId="24577" xr:uid="{A7822C3E-9635-49F2-B6A4-EF61D13DECA7}"/>
    <cellStyle name="20% - Accent1 21 5" xfId="17723" xr:uid="{7465E641-75F4-4C9E-B54C-15AE3FF8FB24}"/>
    <cellStyle name="20% - Accent1 21 6" xfId="16076" xr:uid="{612F5C7B-EECF-467E-9C72-7BA99AC19422}"/>
    <cellStyle name="20% - Accent1 22" xfId="3027" xr:uid="{00000000-0005-0000-0000-00007C010000}"/>
    <cellStyle name="20% - Accent1 22 2" xfId="10537" xr:uid="{00000000-0005-0000-0000-00007D010000}"/>
    <cellStyle name="20% - Accent1 22 2 2" xfId="16454" xr:uid="{951E0B7C-5C2F-46B9-80A5-E941A1B9C8F9}"/>
    <cellStyle name="20% - Accent1 22 3" xfId="16095" xr:uid="{BCE640D7-A8CC-4604-8ED4-D59AD7B7BC7B}"/>
    <cellStyle name="20% - Accent1 23" xfId="3968" xr:uid="{00000000-0005-0000-0000-00007E010000}"/>
    <cellStyle name="20% - Accent1 23 2" xfId="11475" xr:uid="{00000000-0005-0000-0000-00007F010000}"/>
    <cellStyle name="20% - Accent1 23 2 2" xfId="26414" xr:uid="{10D2167C-711A-4BE8-A318-2BDBB0A3931F}"/>
    <cellStyle name="20% - Accent1 23 2 3" xfId="16467" xr:uid="{9E88D28A-7622-4BFC-BEFD-037AC6380983}"/>
    <cellStyle name="20% - Accent1 23 3" xfId="19530" xr:uid="{3C509A62-37BD-4287-A510-96D0E1C1A2C3}"/>
    <cellStyle name="20% - Accent1 23 4" xfId="16114" xr:uid="{9B4D4066-1C71-4E4A-9FA4-300E9C4FEA52}"/>
    <cellStyle name="20% - Accent1 24" xfId="4666" xr:uid="{00000000-0005-0000-0000-000080010000}"/>
    <cellStyle name="20% - Accent1 24 2" xfId="11943" xr:uid="{00000000-0005-0000-0000-000081010000}"/>
    <cellStyle name="20% - Accent1 24 2 2" xfId="16480" xr:uid="{5B1E4A19-0ED1-4C94-8961-60FC433D8416}"/>
    <cellStyle name="20% - Accent1 24 3" xfId="16127" xr:uid="{F9A21FB7-CAF0-47E3-A70C-9403EC7F4DD7}"/>
    <cellStyle name="20% - Accent1 25" xfId="5247" xr:uid="{00000000-0005-0000-0000-000082010000}"/>
    <cellStyle name="20% - Accent1 25 2" xfId="12524" xr:uid="{00000000-0005-0000-0000-000083010000}"/>
    <cellStyle name="20% - Accent1 25 2 2" xfId="27451" xr:uid="{D74C25B9-AA94-4170-9F16-E1A626E0135D}"/>
    <cellStyle name="20% - Accent1 25 3" xfId="16493" xr:uid="{A25E4B40-F1CE-40DB-818E-DB32E3971EB8}"/>
    <cellStyle name="20% - Accent1 26" xfId="5889" xr:uid="{00000000-0005-0000-0000-000084010000}"/>
    <cellStyle name="20% - Accent1 26 2" xfId="13166" xr:uid="{00000000-0005-0000-0000-000085010000}"/>
    <cellStyle name="20% - Accent1 26 2 2" xfId="28091" xr:uid="{DD239C7E-EFB9-463C-BE0B-1994D6524299}"/>
    <cellStyle name="20% - Accent1 26 3" xfId="21196" xr:uid="{5DE47540-AE63-49FA-966B-B555BB478032}"/>
    <cellStyle name="20% - Accent1 26 4" xfId="16506" xr:uid="{632DD275-A9F5-454C-BC51-ACF3040F7372}"/>
    <cellStyle name="20% - Accent1 27" xfId="7128" xr:uid="{00000000-0005-0000-0000-000086010000}"/>
    <cellStyle name="20% - Accent1 27 2" xfId="14219" xr:uid="{00000000-0005-0000-0000-000087010000}"/>
    <cellStyle name="20% - Accent1 27 2 2" xfId="29142" xr:uid="{961DFE33-7142-4D64-BDC0-1AF7CC2F2E3E}"/>
    <cellStyle name="20% - Accent1 27 3" xfId="16519" xr:uid="{1E0B7943-7F18-413A-91EB-E4465DB90958}"/>
    <cellStyle name="20% - Accent1 28" xfId="7133" xr:uid="{00000000-0005-0000-0000-000088010000}"/>
    <cellStyle name="20% - Accent1 28 2" xfId="14224" xr:uid="{00000000-0005-0000-0000-000089010000}"/>
    <cellStyle name="20% - Accent1 28 2 2" xfId="29147" xr:uid="{ED0778E1-1B6B-4186-B8CF-45ABB96250D8}"/>
    <cellStyle name="20% - Accent1 28 3" xfId="16532" xr:uid="{90FA70BB-323F-430F-A2ED-EBED7F70AE49}"/>
    <cellStyle name="20% - Accent1 29" xfId="75" xr:uid="{00000000-0005-0000-0000-00008A010000}"/>
    <cellStyle name="20% - Accent1 29 2" xfId="8707" xr:uid="{00000000-0005-0000-0000-00008B010000}"/>
    <cellStyle name="20% - Accent1 29 2 2" xfId="23657" xr:uid="{2978DE0E-7964-4A0C-BB45-1D48E9195E5A}"/>
    <cellStyle name="20% - Accent1 29 3" xfId="16756" xr:uid="{2207C527-13CA-4C73-AB76-1A6E633074E4}"/>
    <cellStyle name="20% - Accent1 29 4" xfId="16545" xr:uid="{D21CFEEF-1253-4966-855E-28302FA68504}"/>
    <cellStyle name="20% - Accent1 3" xfId="85" xr:uid="{00000000-0005-0000-0000-00008C010000}"/>
    <cellStyle name="20% - Accent1 3 10" xfId="5327" xr:uid="{00000000-0005-0000-0000-00008D010000}"/>
    <cellStyle name="20% - Accent1 3 10 2" xfId="12604" xr:uid="{00000000-0005-0000-0000-00008E010000}"/>
    <cellStyle name="20% - Accent1 3 10 2 2" xfId="27529" xr:uid="{546D2C26-CE3D-435C-A9C6-30CD2C2C3629}"/>
    <cellStyle name="20% - Accent1 3 10 3" xfId="20634" xr:uid="{ECF95437-FB15-4F95-B0DD-73EE211AB56C}"/>
    <cellStyle name="20% - Accent1 3 11" xfId="5849" xr:uid="{00000000-0005-0000-0000-00008F010000}"/>
    <cellStyle name="20% - Accent1 3 11 2" xfId="13126" xr:uid="{00000000-0005-0000-0000-000090010000}"/>
    <cellStyle name="20% - Accent1 3 11 2 2" xfId="28051" xr:uid="{AAB4CD76-7903-4C7E-8C79-2A9F10292098}"/>
    <cellStyle name="20% - Accent1 3 11 3" xfId="21156" xr:uid="{2151932E-372C-46E5-B1F5-AB6CD9CD3061}"/>
    <cellStyle name="20% - Accent1 3 12" xfId="7213" xr:uid="{00000000-0005-0000-0000-000091010000}"/>
    <cellStyle name="20% - Accent1 3 12 2" xfId="14304" xr:uid="{00000000-0005-0000-0000-000092010000}"/>
    <cellStyle name="20% - Accent1 3 12 2 2" xfId="29225" xr:uid="{CD21BFE8-F03C-44D6-8B2F-6A3B1D0AEA2D}"/>
    <cellStyle name="20% - Accent1 3 12 3" xfId="22309" xr:uid="{DA6C7BA5-EF34-4C9D-93AC-58F67A02E111}"/>
    <cellStyle name="20% - Accent1 3 13" xfId="8717" xr:uid="{00000000-0005-0000-0000-000093010000}"/>
    <cellStyle name="20% - Accent1 3 13 2" xfId="23667" xr:uid="{B042A4BD-2AA7-4EFA-BD01-32DFDB2C03F9}"/>
    <cellStyle name="20% - Accent1 3 14" xfId="16766" xr:uid="{073D964D-1496-4320-85B2-499D3084386C}"/>
    <cellStyle name="20% - Accent1 3 15" xfId="15817" xr:uid="{1791B6DF-3054-4EF3-976B-CCB72B91CFAE}"/>
    <cellStyle name="20% - Accent1 3 2" xfId="101" xr:uid="{00000000-0005-0000-0000-000094010000}"/>
    <cellStyle name="20% - Accent1 3 2 10" xfId="7356" xr:uid="{00000000-0005-0000-0000-000095010000}"/>
    <cellStyle name="20% - Accent1 3 2 10 2" xfId="14447" xr:uid="{00000000-0005-0000-0000-000096010000}"/>
    <cellStyle name="20% - Accent1 3 2 10 2 2" xfId="29368" xr:uid="{7D15FBDC-F92B-465F-97EB-4EB550CF5D7C}"/>
    <cellStyle name="20% - Accent1 3 2 10 3" xfId="22452" xr:uid="{4C66242C-D427-4A68-8DBE-49447A41F7A5}"/>
    <cellStyle name="20% - Accent1 3 2 11" xfId="8733" xr:uid="{00000000-0005-0000-0000-000097010000}"/>
    <cellStyle name="20% - Accent1 3 2 11 2" xfId="23683" xr:uid="{68598C47-297D-40B1-AAFC-4FF129782FB7}"/>
    <cellStyle name="20% - Accent1 3 2 12" xfId="16782" xr:uid="{06DEBC1E-5F1E-4AB8-BCC8-60CDCE13E3A5}"/>
    <cellStyle name="20% - Accent1 3 2 13" xfId="16185" xr:uid="{7BB31E8E-38C1-4A58-84AE-A02B08BE6A79}"/>
    <cellStyle name="20% - Accent1 3 2 2" xfId="90" xr:uid="{00000000-0005-0000-0000-000098010000}"/>
    <cellStyle name="20% - Accent1 3 2 2 10" xfId="8722" xr:uid="{00000000-0005-0000-0000-000099010000}"/>
    <cellStyle name="20% - Accent1 3 2 2 10 2" xfId="23672" xr:uid="{F0447D12-61CC-4DDA-810F-9BA0CBA0E392}"/>
    <cellStyle name="20% - Accent1 3 2 2 11" xfId="16771" xr:uid="{73883791-3197-4B18-A14B-7B65DB85723B}"/>
    <cellStyle name="20% - Accent1 3 2 2 2" xfId="87" xr:uid="{00000000-0005-0000-0000-00009A010000}"/>
    <cellStyle name="20% - Accent1 3 2 2 2 2" xfId="1865" xr:uid="{00000000-0005-0000-0000-00009B010000}"/>
    <cellStyle name="20% - Accent1 3 2 2 2 2 2" xfId="9660" xr:uid="{00000000-0005-0000-0000-00009C010000}"/>
    <cellStyle name="20% - Accent1 3 2 2 2 2 2 2" xfId="24610" xr:uid="{D9834D7D-07D0-4FCB-9420-C8EAB69822C7}"/>
    <cellStyle name="20% - Accent1 3 2 2 2 2 3" xfId="17756" xr:uid="{B8E2EB30-7933-41FF-ADFB-E89550CB3F35}"/>
    <cellStyle name="20% - Accent1 3 2 2 2 3" xfId="3882" xr:uid="{00000000-0005-0000-0000-00009D010000}"/>
    <cellStyle name="20% - Accent1 3 2 2 2 3 2" xfId="11389" xr:uid="{00000000-0005-0000-0000-00009E010000}"/>
    <cellStyle name="20% - Accent1 3 2 2 2 3 2 2" xfId="26328" xr:uid="{F7A30C23-FB1F-4089-8DF3-EB4A13237C7A}"/>
    <cellStyle name="20% - Accent1 3 2 2 2 3 3" xfId="19446" xr:uid="{7301CD82-DDF6-46B1-A747-93B6FB6AA4F9}"/>
    <cellStyle name="20% - Accent1 3 2 2 2 4" xfId="5846" xr:uid="{00000000-0005-0000-0000-00009F010000}"/>
    <cellStyle name="20% - Accent1 3 2 2 2 4 2" xfId="13123" xr:uid="{00000000-0005-0000-0000-0000A0010000}"/>
    <cellStyle name="20% - Accent1 3 2 2 2 4 2 2" xfId="28048" xr:uid="{0AE2C76C-3575-4437-9D29-9A3243AE3567}"/>
    <cellStyle name="20% - Accent1 3 2 2 2 4 3" xfId="21153" xr:uid="{DA515988-84D7-45AB-9F67-139C19DCEC9C}"/>
    <cellStyle name="20% - Accent1 3 2 2 2 5" xfId="8226" xr:uid="{00000000-0005-0000-0000-0000A1010000}"/>
    <cellStyle name="20% - Accent1 3 2 2 2 5 2" xfId="15317" xr:uid="{00000000-0005-0000-0000-0000A2010000}"/>
    <cellStyle name="20% - Accent1 3 2 2 2 5 2 2" xfId="30238" xr:uid="{8F1C760D-13DD-482E-9A81-8F2C83D5025A}"/>
    <cellStyle name="20% - Accent1 3 2 2 2 5 3" xfId="23320" xr:uid="{52322A48-6BD6-423A-A9E0-03EB42C3CD57}"/>
    <cellStyle name="20% - Accent1 3 2 2 2 6" xfId="8719" xr:uid="{00000000-0005-0000-0000-0000A3010000}"/>
    <cellStyle name="20% - Accent1 3 2 2 2 6 2" xfId="23669" xr:uid="{A07E17F2-B999-41E9-8D8B-1FE1BB197D81}"/>
    <cellStyle name="20% - Accent1 3 2 2 2 7" xfId="16768" xr:uid="{CB13CA57-3D8E-4D37-B94E-9A8A4462A2A9}"/>
    <cellStyle name="20% - Accent1 3 2 2 3" xfId="1864" xr:uid="{00000000-0005-0000-0000-0000A4010000}"/>
    <cellStyle name="20% - Accent1 3 2 2 3 2" xfId="5845" xr:uid="{00000000-0005-0000-0000-0000A5010000}"/>
    <cellStyle name="20% - Accent1 3 2 2 3 2 2" xfId="13122" xr:uid="{00000000-0005-0000-0000-0000A6010000}"/>
    <cellStyle name="20% - Accent1 3 2 2 3 2 2 2" xfId="28047" xr:uid="{F150CBEA-7E91-4BFB-8462-416DFF12AE40}"/>
    <cellStyle name="20% - Accent1 3 2 2 3 2 3" xfId="21152" xr:uid="{20E5C3E1-2D57-4AAA-8714-FFD58F9C4119}"/>
    <cellStyle name="20% - Accent1 3 2 2 3 3" xfId="9659" xr:uid="{00000000-0005-0000-0000-0000A7010000}"/>
    <cellStyle name="20% - Accent1 3 2 2 3 3 2" xfId="24609" xr:uid="{A0D325BA-CAB0-4732-A124-860DCAD4E50E}"/>
    <cellStyle name="20% - Accent1 3 2 2 3 4" xfId="17755" xr:uid="{C1CED64B-22B0-4042-A5B0-5CE03673890A}"/>
    <cellStyle name="20% - Accent1 3 2 2 4" xfId="3614" xr:uid="{00000000-0005-0000-0000-0000A8010000}"/>
    <cellStyle name="20% - Accent1 3 2 2 4 2" xfId="11121" xr:uid="{00000000-0005-0000-0000-0000A9010000}"/>
    <cellStyle name="20% - Accent1 3 2 2 4 2 2" xfId="26060" xr:uid="{69F02AC1-0228-41CE-B191-046857B79B17}"/>
    <cellStyle name="20% - Accent1 3 2 2 4 3" xfId="19184" xr:uid="{5D6761CC-8470-4CD5-9DB9-3CA9208C55C6}"/>
    <cellStyle name="20% - Accent1 3 2 2 5" xfId="3814" xr:uid="{00000000-0005-0000-0000-0000AA010000}"/>
    <cellStyle name="20% - Accent1 3 2 2 5 2" xfId="11321" xr:uid="{00000000-0005-0000-0000-0000AB010000}"/>
    <cellStyle name="20% - Accent1 3 2 2 5 2 2" xfId="26260" xr:uid="{322F347F-09DD-409F-BE7E-6A2B70FC6C24}"/>
    <cellStyle name="20% - Accent1 3 2 2 5 3" xfId="19378" xr:uid="{CEAB596F-6DAF-44F3-A20B-CEC43DEF7BFE}"/>
    <cellStyle name="20% - Accent1 3 2 2 6" xfId="5178" xr:uid="{00000000-0005-0000-0000-0000AC010000}"/>
    <cellStyle name="20% - Accent1 3 2 2 6 2" xfId="12455" xr:uid="{00000000-0005-0000-0000-0000AD010000}"/>
    <cellStyle name="20% - Accent1 3 2 2 6 2 2" xfId="27382" xr:uid="{AFA891CC-46C2-4548-95A3-A7A6085FFB09}"/>
    <cellStyle name="20% - Accent1 3 2 2 6 3" xfId="20497" xr:uid="{12401A66-F54E-4C07-B6C1-06167001C40E}"/>
    <cellStyle name="20% - Accent1 3 2 2 7" xfId="5759" xr:uid="{00000000-0005-0000-0000-0000AE010000}"/>
    <cellStyle name="20% - Accent1 3 2 2 7 2" xfId="13036" xr:uid="{00000000-0005-0000-0000-0000AF010000}"/>
    <cellStyle name="20% - Accent1 3 2 2 7 2 2" xfId="27961" xr:uid="{88748D43-A6DB-4A41-8C10-197B31743D9C}"/>
    <cellStyle name="20% - Accent1 3 2 2 7 3" xfId="21066" xr:uid="{B6DBC1DC-E4DC-4BAF-866E-A46493321567}"/>
    <cellStyle name="20% - Accent1 3 2 2 8" xfId="5847" xr:uid="{00000000-0005-0000-0000-0000B0010000}"/>
    <cellStyle name="20% - Accent1 3 2 2 8 2" xfId="13124" xr:uid="{00000000-0005-0000-0000-0000B1010000}"/>
    <cellStyle name="20% - Accent1 3 2 2 8 2 2" xfId="28049" xr:uid="{47F0E9CB-BB91-4F36-B8D0-E2B397DAB412}"/>
    <cellStyle name="20% - Accent1 3 2 2 8 3" xfId="21154" xr:uid="{5069D69E-04DE-4F30-AB95-4B0E94CDFB45}"/>
    <cellStyle name="20% - Accent1 3 2 2 9" xfId="7645" xr:uid="{00000000-0005-0000-0000-0000B2010000}"/>
    <cellStyle name="20% - Accent1 3 2 2 9 2" xfId="14736" xr:uid="{00000000-0005-0000-0000-0000B3010000}"/>
    <cellStyle name="20% - Accent1 3 2 2 9 2 2" xfId="29657" xr:uid="{0F04597F-43A2-4527-8744-B42A2F09D99F}"/>
    <cellStyle name="20% - Accent1 3 2 2 9 3" xfId="22741" xr:uid="{069ABBFB-0E45-4757-9CF2-FAEB333E450B}"/>
    <cellStyle name="20% - Accent1 3 2 3" xfId="103" xr:uid="{00000000-0005-0000-0000-0000B4010000}"/>
    <cellStyle name="20% - Accent1 3 2 3 2" xfId="1866" xr:uid="{00000000-0005-0000-0000-0000B5010000}"/>
    <cellStyle name="20% - Accent1 3 2 3 2 2" xfId="9661" xr:uid="{00000000-0005-0000-0000-0000B6010000}"/>
    <cellStyle name="20% - Accent1 3 2 3 2 2 2" xfId="24611" xr:uid="{603E6395-98B8-4FA4-95CA-02A5CFFD4D41}"/>
    <cellStyle name="20% - Accent1 3 2 3 2 3" xfId="17757" xr:uid="{CBCDD2FE-4DCC-4EF5-9609-A5407E5A9F69}"/>
    <cellStyle name="20% - Accent1 3 2 3 3" xfId="3885" xr:uid="{00000000-0005-0000-0000-0000B7010000}"/>
    <cellStyle name="20% - Accent1 3 2 3 3 2" xfId="11392" xr:uid="{00000000-0005-0000-0000-0000B8010000}"/>
    <cellStyle name="20% - Accent1 3 2 3 3 2 2" xfId="26331" xr:uid="{FA1B9F4D-2C7E-4857-8728-1FD41B0A5F82}"/>
    <cellStyle name="20% - Accent1 3 2 3 3 3" xfId="19449" xr:uid="{BFE3028F-1EEA-4D9F-9DDA-9EC395F90410}"/>
    <cellStyle name="20% - Accent1 3 2 3 4" xfId="5844" xr:uid="{00000000-0005-0000-0000-0000B9010000}"/>
    <cellStyle name="20% - Accent1 3 2 3 4 2" xfId="13121" xr:uid="{00000000-0005-0000-0000-0000BA010000}"/>
    <cellStyle name="20% - Accent1 3 2 3 4 2 2" xfId="28046" xr:uid="{CED21B58-AD1F-4BE4-87D1-591B81EF852B}"/>
    <cellStyle name="20% - Accent1 3 2 3 4 3" xfId="21151" xr:uid="{BFFD45EA-B900-472D-987D-889C011018A7}"/>
    <cellStyle name="20% - Accent1 3 2 3 5" xfId="7937" xr:uid="{00000000-0005-0000-0000-0000BB010000}"/>
    <cellStyle name="20% - Accent1 3 2 3 5 2" xfId="15028" xr:uid="{00000000-0005-0000-0000-0000BC010000}"/>
    <cellStyle name="20% - Accent1 3 2 3 5 2 2" xfId="29949" xr:uid="{532F2A6D-697E-4E5D-8A10-B8D45FEDFDEB}"/>
    <cellStyle name="20% - Accent1 3 2 3 5 3" xfId="23031" xr:uid="{2AAA40A3-E0CF-4F93-BED1-DC5FEC0F26F7}"/>
    <cellStyle name="20% - Accent1 3 2 3 6" xfId="8735" xr:uid="{00000000-0005-0000-0000-0000BD010000}"/>
    <cellStyle name="20% - Accent1 3 2 3 6 2" xfId="23685" xr:uid="{0E08BCA6-D69C-4D0F-B350-47D4B97D694B}"/>
    <cellStyle name="20% - Accent1 3 2 3 7" xfId="16784" xr:uid="{4C5E2C62-34D2-4643-B296-05C8A0D87969}"/>
    <cellStyle name="20% - Accent1 3 2 4" xfId="1863" xr:uid="{00000000-0005-0000-0000-0000BE010000}"/>
    <cellStyle name="20% - Accent1 3 2 4 2" xfId="5906" xr:uid="{00000000-0005-0000-0000-0000BF010000}"/>
    <cellStyle name="20% - Accent1 3 2 4 2 2" xfId="13183" xr:uid="{00000000-0005-0000-0000-0000C0010000}"/>
    <cellStyle name="20% - Accent1 3 2 4 2 2 2" xfId="28108" xr:uid="{CCBD3912-449C-411F-9533-04B1EB5A6995}"/>
    <cellStyle name="20% - Accent1 3 2 4 2 3" xfId="21213" xr:uid="{86B0DB57-6E47-4141-841A-5931BC50A777}"/>
    <cellStyle name="20% - Accent1 3 2 4 3" xfId="9658" xr:uid="{00000000-0005-0000-0000-0000C1010000}"/>
    <cellStyle name="20% - Accent1 3 2 4 3 2" xfId="24608" xr:uid="{93B123A2-1997-46E5-95E1-AFE87BDE5C85}"/>
    <cellStyle name="20% - Accent1 3 2 4 4" xfId="17754" xr:uid="{7D21FA3A-C954-4192-AB3C-B93FE5AEC38B}"/>
    <cellStyle name="20% - Accent1 3 2 5" xfId="3314" xr:uid="{00000000-0005-0000-0000-0000C2010000}"/>
    <cellStyle name="20% - Accent1 3 2 5 2" xfId="10824" xr:uid="{00000000-0005-0000-0000-0000C3010000}"/>
    <cellStyle name="20% - Accent1 3 2 5 2 2" xfId="25763" xr:uid="{FDCA48D4-9957-47B4-87B3-D0965DB79559}"/>
    <cellStyle name="20% - Accent1 3 2 5 3" xfId="18887" xr:uid="{557287E1-CF7A-4244-B209-46320F70D778}"/>
    <cellStyle name="20% - Accent1 3 2 6" xfId="3730" xr:uid="{00000000-0005-0000-0000-0000C4010000}"/>
    <cellStyle name="20% - Accent1 3 2 6 2" xfId="11237" xr:uid="{00000000-0005-0000-0000-0000C5010000}"/>
    <cellStyle name="20% - Accent1 3 2 6 2 2" xfId="26176" xr:uid="{30690CB2-5B5B-4B23-B17F-246BFB4E0F8D}"/>
    <cellStyle name="20% - Accent1 3 2 6 3" xfId="19296" xr:uid="{424B1D28-DE62-4D38-9A20-FDC21F92D275}"/>
    <cellStyle name="20% - Accent1 3 2 7" xfId="4889" xr:uid="{00000000-0005-0000-0000-0000C6010000}"/>
    <cellStyle name="20% - Accent1 3 2 7 2" xfId="12166" xr:uid="{00000000-0005-0000-0000-0000C7010000}"/>
    <cellStyle name="20% - Accent1 3 2 7 2 2" xfId="27093" xr:uid="{753B6A28-72FA-4F66-9143-1E9D4DE1F227}"/>
    <cellStyle name="20% - Accent1 3 2 7 3" xfId="20208" xr:uid="{BBB7CBAB-AB44-490E-B162-93D4C02C7708}"/>
    <cellStyle name="20% - Accent1 3 2 8" xfId="5470" xr:uid="{00000000-0005-0000-0000-0000C8010000}"/>
    <cellStyle name="20% - Accent1 3 2 8 2" xfId="12747" xr:uid="{00000000-0005-0000-0000-0000C9010000}"/>
    <cellStyle name="20% - Accent1 3 2 8 2 2" xfId="27672" xr:uid="{BF9F0DE8-5202-4831-A678-64B7BB18358E}"/>
    <cellStyle name="20% - Accent1 3 2 8 3" xfId="20777" xr:uid="{D8813889-4D89-4DF0-9C41-CCA1A50373C2}"/>
    <cellStyle name="20% - Accent1 3 2 9" xfId="5848" xr:uid="{00000000-0005-0000-0000-0000CA010000}"/>
    <cellStyle name="20% - Accent1 3 2 9 2" xfId="13125" xr:uid="{00000000-0005-0000-0000-0000CB010000}"/>
    <cellStyle name="20% - Accent1 3 2 9 2 2" xfId="28050" xr:uid="{A737FF61-7E2C-4EBB-BFC3-FAC598422426}"/>
    <cellStyle name="20% - Accent1 3 2 9 3" xfId="21155" xr:uid="{13D8E8A8-11EF-46F1-B881-BD672471CA68}"/>
    <cellStyle name="20% - Accent1 3 3" xfId="96" xr:uid="{00000000-0005-0000-0000-0000CC010000}"/>
    <cellStyle name="20% - Accent1 3 3 10" xfId="8728" xr:uid="{00000000-0005-0000-0000-0000CD010000}"/>
    <cellStyle name="20% - Accent1 3 3 10 2" xfId="23678" xr:uid="{81D29E07-D9AA-434D-B205-8270CE8CA9D0}"/>
    <cellStyle name="20% - Accent1 3 3 11" xfId="16777" xr:uid="{66291007-026D-42CD-9F48-6BF7A6B9EA99}"/>
    <cellStyle name="20% - Accent1 3 3 2" xfId="89" xr:uid="{00000000-0005-0000-0000-0000CE010000}"/>
    <cellStyle name="20% - Accent1 3 3 2 2" xfId="1868" xr:uid="{00000000-0005-0000-0000-0000CF010000}"/>
    <cellStyle name="20% - Accent1 3 3 2 2 2" xfId="9663" xr:uid="{00000000-0005-0000-0000-0000D0010000}"/>
    <cellStyle name="20% - Accent1 3 3 2 2 2 2" xfId="24613" xr:uid="{22D5EA15-130B-42E8-B466-8D1AE34BB1F0}"/>
    <cellStyle name="20% - Accent1 3 3 2 2 3" xfId="17759" xr:uid="{D74B182D-907D-4A39-A456-D554731EDB03}"/>
    <cellStyle name="20% - Accent1 3 3 2 3" xfId="3758" xr:uid="{00000000-0005-0000-0000-0000D1010000}"/>
    <cellStyle name="20% - Accent1 3 3 2 3 2" xfId="11265" xr:uid="{00000000-0005-0000-0000-0000D2010000}"/>
    <cellStyle name="20% - Accent1 3 3 2 3 2 2" xfId="26204" xr:uid="{9FFB0F03-0B0D-401C-920C-3DA48B95EEED}"/>
    <cellStyle name="20% - Accent1 3 3 2 3 3" xfId="19324" xr:uid="{BE10B75B-6DF6-4EE6-BF07-968F62AB2C5C}"/>
    <cellStyle name="20% - Accent1 3 3 2 4" xfId="5890" xr:uid="{00000000-0005-0000-0000-0000D3010000}"/>
    <cellStyle name="20% - Accent1 3 3 2 4 2" xfId="13167" xr:uid="{00000000-0005-0000-0000-0000D4010000}"/>
    <cellStyle name="20% - Accent1 3 3 2 4 2 2" xfId="28092" xr:uid="{33B84EC7-9943-45FB-B773-215C8F3E377C}"/>
    <cellStyle name="20% - Accent1 3 3 2 4 3" xfId="21197" xr:uid="{FD3D3FB2-B9BD-4E5B-BF05-D0346ECF200F}"/>
    <cellStyle name="20% - Accent1 3 3 2 5" xfId="8083" xr:uid="{00000000-0005-0000-0000-0000D5010000}"/>
    <cellStyle name="20% - Accent1 3 3 2 5 2" xfId="15174" xr:uid="{00000000-0005-0000-0000-0000D6010000}"/>
    <cellStyle name="20% - Accent1 3 3 2 5 2 2" xfId="30095" xr:uid="{99A2EEA7-9825-49FC-A104-94B2D937F1A4}"/>
    <cellStyle name="20% - Accent1 3 3 2 5 3" xfId="23177" xr:uid="{C42362B2-EC34-414A-804B-4E1F6BBAC7BF}"/>
    <cellStyle name="20% - Accent1 3 3 2 6" xfId="8721" xr:uid="{00000000-0005-0000-0000-0000D7010000}"/>
    <cellStyle name="20% - Accent1 3 3 2 6 2" xfId="23671" xr:uid="{278F83CA-8A99-4A86-8805-DD8403A07F01}"/>
    <cellStyle name="20% - Accent1 3 3 2 7" xfId="16770" xr:uid="{8E10DD86-29B6-43DE-8A2A-9CB20B25AE0D}"/>
    <cellStyle name="20% - Accent1 3 3 3" xfId="1867" xr:uid="{00000000-0005-0000-0000-0000D8010000}"/>
    <cellStyle name="20% - Accent1 3 3 3 2" xfId="5891" xr:uid="{00000000-0005-0000-0000-0000D9010000}"/>
    <cellStyle name="20% - Accent1 3 3 3 2 2" xfId="13168" xr:uid="{00000000-0005-0000-0000-0000DA010000}"/>
    <cellStyle name="20% - Accent1 3 3 3 2 2 2" xfId="28093" xr:uid="{CDBD508F-1879-45C3-868C-46109A21B4E2}"/>
    <cellStyle name="20% - Accent1 3 3 3 2 3" xfId="21198" xr:uid="{C120FE13-F783-4CFB-AE1D-125EB7A5B725}"/>
    <cellStyle name="20% - Accent1 3 3 3 3" xfId="9662" xr:uid="{00000000-0005-0000-0000-0000DB010000}"/>
    <cellStyle name="20% - Accent1 3 3 3 3 2" xfId="24612" xr:uid="{73DCC2DB-974C-4EC9-9E80-23D19150F482}"/>
    <cellStyle name="20% - Accent1 3 3 3 4" xfId="17758" xr:uid="{FE405469-A816-42B4-A435-BBF7FB63A60A}"/>
    <cellStyle name="20% - Accent1 3 3 4" xfId="3471" xr:uid="{00000000-0005-0000-0000-0000DC010000}"/>
    <cellStyle name="20% - Accent1 3 3 4 2" xfId="10978" xr:uid="{00000000-0005-0000-0000-0000DD010000}"/>
    <cellStyle name="20% - Accent1 3 3 4 2 2" xfId="25917" xr:uid="{D9B7F00D-9490-4979-B523-2FEF0BAEA013}"/>
    <cellStyle name="20% - Accent1 3 3 4 3" xfId="19041" xr:uid="{0E266BD6-FC47-4D7B-9BAD-D697A30686C1}"/>
    <cellStyle name="20% - Accent1 3 3 5" xfId="3975" xr:uid="{00000000-0005-0000-0000-0000DE010000}"/>
    <cellStyle name="20% - Accent1 3 3 5 2" xfId="11482" xr:uid="{00000000-0005-0000-0000-0000DF010000}"/>
    <cellStyle name="20% - Accent1 3 3 5 2 2" xfId="26421" xr:uid="{FE0CFA26-960A-4682-8D5C-B6F3EC4B5270}"/>
    <cellStyle name="20% - Accent1 3 3 5 3" xfId="19536" xr:uid="{B265E160-DFD1-4505-9ACD-E334F1215155}"/>
    <cellStyle name="20% - Accent1 3 3 6" xfId="5035" xr:uid="{00000000-0005-0000-0000-0000E0010000}"/>
    <cellStyle name="20% - Accent1 3 3 6 2" xfId="12312" xr:uid="{00000000-0005-0000-0000-0000E1010000}"/>
    <cellStyle name="20% - Accent1 3 3 6 2 2" xfId="27239" xr:uid="{80C4B751-51F5-44F2-9B80-324B41F51C00}"/>
    <cellStyle name="20% - Accent1 3 3 6 3" xfId="20354" xr:uid="{061B5C26-4733-406E-AA93-784220D2CC31}"/>
    <cellStyle name="20% - Accent1 3 3 7" xfId="5616" xr:uid="{00000000-0005-0000-0000-0000E2010000}"/>
    <cellStyle name="20% - Accent1 3 3 7 2" xfId="12893" xr:uid="{00000000-0005-0000-0000-0000E3010000}"/>
    <cellStyle name="20% - Accent1 3 3 7 2 2" xfId="27818" xr:uid="{A7432F1C-77BE-4A21-9B55-D5EF142680C5}"/>
    <cellStyle name="20% - Accent1 3 3 7 3" xfId="20923" xr:uid="{D25CC299-4C0E-4C32-88B7-981A73CCB0D7}"/>
    <cellStyle name="20% - Accent1 3 3 8" xfId="5843" xr:uid="{00000000-0005-0000-0000-0000E4010000}"/>
    <cellStyle name="20% - Accent1 3 3 8 2" xfId="13120" xr:uid="{00000000-0005-0000-0000-0000E5010000}"/>
    <cellStyle name="20% - Accent1 3 3 8 2 2" xfId="28045" xr:uid="{31F41023-9FFF-48BE-8631-46A3302FE8D7}"/>
    <cellStyle name="20% - Accent1 3 3 8 3" xfId="21150" xr:uid="{18EE6206-5B0C-4296-8970-C4DCB915E1F9}"/>
    <cellStyle name="20% - Accent1 3 3 9" xfId="7502" xr:uid="{00000000-0005-0000-0000-0000E6010000}"/>
    <cellStyle name="20% - Accent1 3 3 9 2" xfId="14593" xr:uid="{00000000-0005-0000-0000-0000E7010000}"/>
    <cellStyle name="20% - Accent1 3 3 9 2 2" xfId="29514" xr:uid="{99B96974-42B3-42BB-B5EE-59244CF25DA0}"/>
    <cellStyle name="20% - Accent1 3 3 9 3" xfId="22598" xr:uid="{91C0B092-328C-4AA4-94F1-B21544A7F26C}"/>
    <cellStyle name="20% - Accent1 3 4" xfId="105" xr:uid="{00000000-0005-0000-0000-0000E8010000}"/>
    <cellStyle name="20% - Accent1 3 4 2" xfId="1869" xr:uid="{00000000-0005-0000-0000-0000E9010000}"/>
    <cellStyle name="20% - Accent1 3 4 2 2" xfId="9664" xr:uid="{00000000-0005-0000-0000-0000EA010000}"/>
    <cellStyle name="20% - Accent1 3 4 2 2 2" xfId="24614" xr:uid="{0C1BF8ED-A953-41A1-B3ED-C82D5B7F986A}"/>
    <cellStyle name="20% - Accent1 3 4 2 3" xfId="17760" xr:uid="{5586B50D-A373-4601-9C15-DA731C8FBA3F}"/>
    <cellStyle name="20% - Accent1 3 4 3" xfId="3071" xr:uid="{00000000-0005-0000-0000-0000EB010000}"/>
    <cellStyle name="20% - Accent1 3 4 3 2" xfId="10581" xr:uid="{00000000-0005-0000-0000-0000EC010000}"/>
    <cellStyle name="20% - Accent1 3 4 3 2 2" xfId="25520" xr:uid="{77101306-C0DB-405F-B965-75F912DFD41A}"/>
    <cellStyle name="20% - Accent1 3 4 3 3" xfId="18644" xr:uid="{A89322F8-9E68-4CDA-A160-ED65245219A6}"/>
    <cellStyle name="20% - Accent1 3 4 4" xfId="5842" xr:uid="{00000000-0005-0000-0000-0000ED010000}"/>
    <cellStyle name="20% - Accent1 3 4 4 2" xfId="13119" xr:uid="{00000000-0005-0000-0000-0000EE010000}"/>
    <cellStyle name="20% - Accent1 3 4 4 2 2" xfId="28044" xr:uid="{C725603C-E5F0-41A1-94DD-5D481776ED23}"/>
    <cellStyle name="20% - Accent1 3 4 4 3" xfId="21149" xr:uid="{4854C4F9-518E-425C-B2FD-C85168E643F5}"/>
    <cellStyle name="20% - Accent1 3 4 5" xfId="8430" xr:uid="{00000000-0005-0000-0000-0000EF010000}"/>
    <cellStyle name="20% - Accent1 3 4 5 2" xfId="15472" xr:uid="{00000000-0005-0000-0000-0000F0010000}"/>
    <cellStyle name="20% - Accent1 3 4 5 2 2" xfId="30393" xr:uid="{BDD80CD4-21D1-4C44-8784-62EAB2EF9600}"/>
    <cellStyle name="20% - Accent1 3 4 5 3" xfId="23473" xr:uid="{CE6194FF-A200-400C-AED8-E9F04FA8888B}"/>
    <cellStyle name="20% - Accent1 3 4 6" xfId="8737" xr:uid="{00000000-0005-0000-0000-0000F1010000}"/>
    <cellStyle name="20% - Accent1 3 4 6 2" xfId="23687" xr:uid="{8E8D218F-A5BF-4905-9903-E441348CBAD6}"/>
    <cellStyle name="20% - Accent1 3 4 7" xfId="16786" xr:uid="{1617324D-490A-4E5F-AD27-0F5E6090D973}"/>
    <cellStyle name="20% - Accent1 3 5" xfId="94" xr:uid="{00000000-0005-0000-0000-0000F2010000}"/>
    <cellStyle name="20% - Accent1 3 5 2" xfId="1870" xr:uid="{00000000-0005-0000-0000-0000F3010000}"/>
    <cellStyle name="20% - Accent1 3 5 2 2" xfId="9665" xr:uid="{00000000-0005-0000-0000-0000F4010000}"/>
    <cellStyle name="20% - Accent1 3 5 2 2 2" xfId="24615" xr:uid="{3D29C69C-BCDC-4AE0-9916-3CB5AB882B8F}"/>
    <cellStyle name="20% - Accent1 3 5 2 3" xfId="17761" xr:uid="{1573DA8E-D9D0-4A87-BDF6-A706A8A55689}"/>
    <cellStyle name="20% - Accent1 3 5 3" xfId="3998" xr:uid="{00000000-0005-0000-0000-0000F5010000}"/>
    <cellStyle name="20% - Accent1 3 5 3 2" xfId="11505" xr:uid="{00000000-0005-0000-0000-0000F6010000}"/>
    <cellStyle name="20% - Accent1 3 5 3 2 2" xfId="26444" xr:uid="{59596812-0C22-4D65-9462-5DF8EF057ECA}"/>
    <cellStyle name="20% - Accent1 3 5 3 3" xfId="19559" xr:uid="{20358F1D-5B39-4DD3-BA1B-9B9D9EF180D4}"/>
    <cellStyle name="20% - Accent1 3 5 4" xfId="5841" xr:uid="{00000000-0005-0000-0000-0000F7010000}"/>
    <cellStyle name="20% - Accent1 3 5 4 2" xfId="13118" xr:uid="{00000000-0005-0000-0000-0000F8010000}"/>
    <cellStyle name="20% - Accent1 3 5 4 2 2" xfId="28043" xr:uid="{A8678CAB-67FC-4E1F-BA11-2EFFD630B18B}"/>
    <cellStyle name="20% - Accent1 3 5 4 3" xfId="21148" xr:uid="{2581A2E4-2166-4E90-AF3D-1B495785D747}"/>
    <cellStyle name="20% - Accent1 3 5 5" xfId="8519" xr:uid="{00000000-0005-0000-0000-0000F9010000}"/>
    <cellStyle name="20% - Accent1 3 5 5 2" xfId="15561" xr:uid="{00000000-0005-0000-0000-0000FA010000}"/>
    <cellStyle name="20% - Accent1 3 5 5 2 2" xfId="30482" xr:uid="{36BF0B49-0542-4890-970B-0234421EC4E4}"/>
    <cellStyle name="20% - Accent1 3 5 5 3" xfId="23562" xr:uid="{AB45A432-9179-409B-A335-15AACDC3D3D2}"/>
    <cellStyle name="20% - Accent1 3 5 6" xfId="8726" xr:uid="{00000000-0005-0000-0000-0000FB010000}"/>
    <cellStyle name="20% - Accent1 3 5 6 2" xfId="23676" xr:uid="{F9E87DFE-D9CA-447B-BEDC-5803256D8E12}"/>
    <cellStyle name="20% - Accent1 3 5 7" xfId="16775" xr:uid="{F22B4772-4252-4090-A954-4B3EE18C72BC}"/>
    <cellStyle name="20% - Accent1 3 6" xfId="1862" xr:uid="{00000000-0005-0000-0000-0000FC010000}"/>
    <cellStyle name="20% - Accent1 3 6 2" xfId="5840" xr:uid="{00000000-0005-0000-0000-0000FD010000}"/>
    <cellStyle name="20% - Accent1 3 6 2 2" xfId="13117" xr:uid="{00000000-0005-0000-0000-0000FE010000}"/>
    <cellStyle name="20% - Accent1 3 6 2 2 2" xfId="28042" xr:uid="{8B8EB7EF-3569-4B2E-BC83-D3A528472EE6}"/>
    <cellStyle name="20% - Accent1 3 6 2 3" xfId="21147" xr:uid="{721DE554-AF70-4555-9AE4-5A689D5C7E63}"/>
    <cellStyle name="20% - Accent1 3 6 3" xfId="7794" xr:uid="{00000000-0005-0000-0000-0000FF010000}"/>
    <cellStyle name="20% - Accent1 3 6 3 2" xfId="14885" xr:uid="{00000000-0005-0000-0000-000000020000}"/>
    <cellStyle name="20% - Accent1 3 6 3 2 2" xfId="29806" xr:uid="{285F648A-185F-44CB-B54E-CE415677088A}"/>
    <cellStyle name="20% - Accent1 3 6 3 3" xfId="22888" xr:uid="{45820BB4-DF07-4410-BB34-718AE685A55D}"/>
    <cellStyle name="20% - Accent1 3 6 4" xfId="9657" xr:uid="{00000000-0005-0000-0000-000001020000}"/>
    <cellStyle name="20% - Accent1 3 6 4 2" xfId="24607" xr:uid="{E3472CEB-576D-4EDC-9B50-6C7B91C6DC77}"/>
    <cellStyle name="20% - Accent1 3 6 5" xfId="17753" xr:uid="{17463EDB-9487-4BF3-B629-F2EB65951C6A}"/>
    <cellStyle name="20% - Accent1 3 7" xfId="3166" xr:uid="{00000000-0005-0000-0000-000002020000}"/>
    <cellStyle name="20% - Accent1 3 7 2" xfId="10676" xr:uid="{00000000-0005-0000-0000-000003020000}"/>
    <cellStyle name="20% - Accent1 3 7 2 2" xfId="25615" xr:uid="{2BAA1DDE-47D4-4CEC-A4F4-7E9166936BCB}"/>
    <cellStyle name="20% - Accent1 3 7 3" xfId="18739" xr:uid="{2B160245-3576-43DB-B3BB-7A5104682E5C}"/>
    <cellStyle name="20% - Accent1 3 8" xfId="3857" xr:uid="{00000000-0005-0000-0000-000004020000}"/>
    <cellStyle name="20% - Accent1 3 8 2" xfId="11364" xr:uid="{00000000-0005-0000-0000-000005020000}"/>
    <cellStyle name="20% - Accent1 3 8 2 2" xfId="26303" xr:uid="{5DA70F81-74E8-48D0-B953-A433568B1FCB}"/>
    <cellStyle name="20% - Accent1 3 8 3" xfId="19421" xr:uid="{C081EA74-C829-4B3D-A4FA-787ADDEB0B91}"/>
    <cellStyle name="20% - Accent1 3 9" xfId="4746" xr:uid="{00000000-0005-0000-0000-000006020000}"/>
    <cellStyle name="20% - Accent1 3 9 2" xfId="12023" xr:uid="{00000000-0005-0000-0000-000007020000}"/>
    <cellStyle name="20% - Accent1 3 9 2 2" xfId="26950" xr:uid="{1DE79026-CC62-433A-B723-6034E94DE961}"/>
    <cellStyle name="20% - Accent1 3 9 3" xfId="20065" xr:uid="{B3CD2832-6657-483F-AD59-88437FAFDE7B}"/>
    <cellStyle name="20% - Accent1 30" xfId="8587" xr:uid="{00000000-0005-0000-0000-000008020000}"/>
    <cellStyle name="20% - Accent1 30 2" xfId="15629" xr:uid="{00000000-0005-0000-0000-000009020000}"/>
    <cellStyle name="20% - Accent1 30 2 2" xfId="30547" xr:uid="{8FF6F3AE-9B3A-4A32-BDD8-A9B0B4961B1F}"/>
    <cellStyle name="20% - Accent1 30 3" xfId="16560" xr:uid="{B566D3EB-15C0-4A61-8E30-08A9939DE765}"/>
    <cellStyle name="20% - Accent1 31" xfId="8676" xr:uid="{00000000-0005-0000-0000-00000A020000}"/>
    <cellStyle name="20% - Accent1 31 2" xfId="16573" xr:uid="{00EFA0BA-225B-410A-9771-02571D33D51E}"/>
    <cellStyle name="20% - Accent1 32" xfId="16586" xr:uid="{AE692D25-D9A0-43FD-A7CF-8C3892074A07}"/>
    <cellStyle name="20% - Accent1 33" xfId="16599" xr:uid="{8EFA8E24-FA16-4B05-8B19-97A667119A62}"/>
    <cellStyle name="20% - Accent1 34" xfId="16612" xr:uid="{9B15BB2C-A832-4346-B96E-65E2D2AAF636}"/>
    <cellStyle name="20% - Accent1 35" xfId="16625" xr:uid="{2B10D261-92D8-4DC8-BC8C-6049A63A5EFC}"/>
    <cellStyle name="20% - Accent1 36" xfId="16638" xr:uid="{0D5862E8-6CDB-49C0-8FC1-22ECBB12A0A5}"/>
    <cellStyle name="20% - Accent1 37" xfId="16654" xr:uid="{F0A113C3-6707-42B2-89F1-DC224E8F54D0}"/>
    <cellStyle name="20% - Accent1 38" xfId="16674" xr:uid="{EAF3B693-7D9D-4C04-B11E-78FEE9D7948B}"/>
    <cellStyle name="20% - Accent1 39" xfId="16165" xr:uid="{6D4B238C-BBB1-469A-AC92-A3A1E3A58AC3}"/>
    <cellStyle name="20% - Accent1 4" xfId="91" xr:uid="{00000000-0005-0000-0000-00000B020000}"/>
    <cellStyle name="20% - Accent1 4 10" xfId="5839" xr:uid="{00000000-0005-0000-0000-00000C020000}"/>
    <cellStyle name="20% - Accent1 4 10 2" xfId="13116" xr:uid="{00000000-0005-0000-0000-00000D020000}"/>
    <cellStyle name="20% - Accent1 4 10 2 2" xfId="28041" xr:uid="{8DF07248-87AC-421B-9FEA-64534601A3AE}"/>
    <cellStyle name="20% - Accent1 4 10 3" xfId="21146" xr:uid="{9A260C53-6332-4A8C-9FB4-29A34D58DAF2}"/>
    <cellStyle name="20% - Accent1 4 11" xfId="7167" xr:uid="{00000000-0005-0000-0000-00000E020000}"/>
    <cellStyle name="20% - Accent1 4 11 2" xfId="14258" xr:uid="{00000000-0005-0000-0000-00000F020000}"/>
    <cellStyle name="20% - Accent1 4 11 2 2" xfId="29179" xr:uid="{C2FE1B5E-AD06-425C-8793-C893719C957A}"/>
    <cellStyle name="20% - Accent1 4 11 3" xfId="22263" xr:uid="{9880DBDC-9C96-4820-BB63-63FCAC827D83}"/>
    <cellStyle name="20% - Accent1 4 12" xfId="8723" xr:uid="{00000000-0005-0000-0000-000010020000}"/>
    <cellStyle name="20% - Accent1 4 12 2" xfId="23673" xr:uid="{6A5A4D85-0ACC-4DB5-B0BC-1A0A8870FB4E}"/>
    <cellStyle name="20% - Accent1 4 13" xfId="16772" xr:uid="{B6D1C249-0687-4EFC-A944-C26C40D271AD}"/>
    <cellStyle name="20% - Accent1 4 14" xfId="15846" xr:uid="{DF9D8205-6ADB-4495-9A1B-F4BE4F2E84DF}"/>
    <cellStyle name="20% - Accent1 4 2" xfId="84" xr:uid="{00000000-0005-0000-0000-000011020000}"/>
    <cellStyle name="20% - Accent1 4 2 10" xfId="7310" xr:uid="{00000000-0005-0000-0000-000012020000}"/>
    <cellStyle name="20% - Accent1 4 2 10 2" xfId="14401" xr:uid="{00000000-0005-0000-0000-000013020000}"/>
    <cellStyle name="20% - Accent1 4 2 10 2 2" xfId="29322" xr:uid="{E1F2AD76-1D92-4320-8495-AA9D1D054E72}"/>
    <cellStyle name="20% - Accent1 4 2 10 3" xfId="22406" xr:uid="{AF1AB7D2-8947-458A-A4D9-2973BBCA1B17}"/>
    <cellStyle name="20% - Accent1 4 2 11" xfId="8716" xr:uid="{00000000-0005-0000-0000-000014020000}"/>
    <cellStyle name="20% - Accent1 4 2 11 2" xfId="23666" xr:uid="{1A3CDB62-EB0C-4F64-A72B-D74B3917DF2D}"/>
    <cellStyle name="20% - Accent1 4 2 12" xfId="16765" xr:uid="{CCE232FD-988B-44B9-86D0-E57A955E2263}"/>
    <cellStyle name="20% - Accent1 4 2 13" xfId="16213" xr:uid="{118859E1-E3F4-4877-8FE4-570CC62EC20E}"/>
    <cellStyle name="20% - Accent1 4 2 2" xfId="100" xr:uid="{00000000-0005-0000-0000-000015020000}"/>
    <cellStyle name="20% - Accent1 4 2 2 10" xfId="8732" xr:uid="{00000000-0005-0000-0000-000016020000}"/>
    <cellStyle name="20% - Accent1 4 2 2 10 2" xfId="23682" xr:uid="{C91DD5BC-3478-46B6-9EAD-29F3D07BDD80}"/>
    <cellStyle name="20% - Accent1 4 2 2 11" xfId="16781" xr:uid="{AFDCE31F-EF8C-4084-8FBF-D26C4DDE72EE}"/>
    <cellStyle name="20% - Accent1 4 2 2 2" xfId="93" xr:uid="{00000000-0005-0000-0000-000017020000}"/>
    <cellStyle name="20% - Accent1 4 2 2 2 2" xfId="1874" xr:uid="{00000000-0005-0000-0000-000018020000}"/>
    <cellStyle name="20% - Accent1 4 2 2 2 2 2" xfId="9669" xr:uid="{00000000-0005-0000-0000-000019020000}"/>
    <cellStyle name="20% - Accent1 4 2 2 2 2 2 2" xfId="24619" xr:uid="{91EF64D8-0A92-49E5-B491-EF17299CBE20}"/>
    <cellStyle name="20% - Accent1 4 2 2 2 2 3" xfId="17765" xr:uid="{7BDCEAA1-0E45-42C9-808A-7EE8599CAA5E}"/>
    <cellStyle name="20% - Accent1 4 2 2 2 3" xfId="3691" xr:uid="{00000000-0005-0000-0000-00001A020000}"/>
    <cellStyle name="20% - Accent1 4 2 2 2 3 2" xfId="11198" xr:uid="{00000000-0005-0000-0000-00001B020000}"/>
    <cellStyle name="20% - Accent1 4 2 2 2 3 2 2" xfId="26137" xr:uid="{5E2093DE-071F-4DFC-9801-AF309927BBFC}"/>
    <cellStyle name="20% - Accent1 4 2 2 2 3 3" xfId="19261" xr:uid="{8CAC6C30-F96C-4FC1-A6F7-DCBF2201ED5B}"/>
    <cellStyle name="20% - Accent1 4 2 2 2 4" xfId="5836" xr:uid="{00000000-0005-0000-0000-00001C020000}"/>
    <cellStyle name="20% - Accent1 4 2 2 2 4 2" xfId="13113" xr:uid="{00000000-0005-0000-0000-00001D020000}"/>
    <cellStyle name="20% - Accent1 4 2 2 2 4 2 2" xfId="28038" xr:uid="{A5EE4F70-67D3-47E9-AD8A-07CBB0476193}"/>
    <cellStyle name="20% - Accent1 4 2 2 2 4 3" xfId="21143" xr:uid="{A4106502-0BF3-48B3-98B1-5229BC01E988}"/>
    <cellStyle name="20% - Accent1 4 2 2 2 5" xfId="8180" xr:uid="{00000000-0005-0000-0000-00001E020000}"/>
    <cellStyle name="20% - Accent1 4 2 2 2 5 2" xfId="15271" xr:uid="{00000000-0005-0000-0000-00001F020000}"/>
    <cellStyle name="20% - Accent1 4 2 2 2 5 2 2" xfId="30192" xr:uid="{1E18E15F-5AEC-4AF7-8D38-2139F960D1A1}"/>
    <cellStyle name="20% - Accent1 4 2 2 2 5 3" xfId="23274" xr:uid="{0932F6F8-472E-48E5-A8EA-0A0E9BEF621E}"/>
    <cellStyle name="20% - Accent1 4 2 2 2 6" xfId="8725" xr:uid="{00000000-0005-0000-0000-000020020000}"/>
    <cellStyle name="20% - Accent1 4 2 2 2 6 2" xfId="23675" xr:uid="{6A4897D4-03C7-45B3-8CDF-9D9F3043F5C6}"/>
    <cellStyle name="20% - Accent1 4 2 2 2 7" xfId="16774" xr:uid="{38666935-E39E-4EBA-88CE-93C5CDE35145}"/>
    <cellStyle name="20% - Accent1 4 2 2 3" xfId="1873" xr:uid="{00000000-0005-0000-0000-000021020000}"/>
    <cellStyle name="20% - Accent1 4 2 2 3 2" xfId="5835" xr:uid="{00000000-0005-0000-0000-000022020000}"/>
    <cellStyle name="20% - Accent1 4 2 2 3 2 2" xfId="13112" xr:uid="{00000000-0005-0000-0000-000023020000}"/>
    <cellStyle name="20% - Accent1 4 2 2 3 2 2 2" xfId="28037" xr:uid="{4E1F44E6-F6BF-4B98-94E7-8B0B4FE1D064}"/>
    <cellStyle name="20% - Accent1 4 2 2 3 2 3" xfId="21142" xr:uid="{0DF70EC7-27CB-474F-9F6D-20E1CE0B4F49}"/>
    <cellStyle name="20% - Accent1 4 2 2 3 3" xfId="9668" xr:uid="{00000000-0005-0000-0000-000024020000}"/>
    <cellStyle name="20% - Accent1 4 2 2 3 3 2" xfId="24618" xr:uid="{A7B7D875-F4FE-4C98-9310-8BA0DFCEA2CC}"/>
    <cellStyle name="20% - Accent1 4 2 2 3 4" xfId="17764" xr:uid="{FB95AC8C-E362-4622-ABB1-F419DD2F3C11}"/>
    <cellStyle name="20% - Accent1 4 2 2 4" xfId="3568" xr:uid="{00000000-0005-0000-0000-000025020000}"/>
    <cellStyle name="20% - Accent1 4 2 2 4 2" xfId="11075" xr:uid="{00000000-0005-0000-0000-000026020000}"/>
    <cellStyle name="20% - Accent1 4 2 2 4 2 2" xfId="26014" xr:uid="{4E52606D-781F-4A87-B948-BFAD13D98F85}"/>
    <cellStyle name="20% - Accent1 4 2 2 4 3" xfId="19138" xr:uid="{C0166D56-18DE-4E1E-81E2-AB015546B7E6}"/>
    <cellStyle name="20% - Accent1 4 2 2 5" xfId="4009" xr:uid="{00000000-0005-0000-0000-000027020000}"/>
    <cellStyle name="20% - Accent1 4 2 2 5 2" xfId="11516" xr:uid="{00000000-0005-0000-0000-000028020000}"/>
    <cellStyle name="20% - Accent1 4 2 2 5 2 2" xfId="26455" xr:uid="{79E6A2DE-05BF-4E33-90E8-7C24113F9E35}"/>
    <cellStyle name="20% - Accent1 4 2 2 5 3" xfId="19570" xr:uid="{E310328A-80D1-4DE7-A761-B99EE8A15964}"/>
    <cellStyle name="20% - Accent1 4 2 2 6" xfId="5132" xr:uid="{00000000-0005-0000-0000-000029020000}"/>
    <cellStyle name="20% - Accent1 4 2 2 6 2" xfId="12409" xr:uid="{00000000-0005-0000-0000-00002A020000}"/>
    <cellStyle name="20% - Accent1 4 2 2 6 2 2" xfId="27336" xr:uid="{4030C723-9FB6-48EC-88B7-CBE584688DE7}"/>
    <cellStyle name="20% - Accent1 4 2 2 6 3" xfId="20451" xr:uid="{1BA66CB5-0285-40A1-8B59-BE57048A5276}"/>
    <cellStyle name="20% - Accent1 4 2 2 7" xfId="5713" xr:uid="{00000000-0005-0000-0000-00002B020000}"/>
    <cellStyle name="20% - Accent1 4 2 2 7 2" xfId="12990" xr:uid="{00000000-0005-0000-0000-00002C020000}"/>
    <cellStyle name="20% - Accent1 4 2 2 7 2 2" xfId="27915" xr:uid="{23BF4154-F3F0-4C3D-9F9A-D15924D06581}"/>
    <cellStyle name="20% - Accent1 4 2 2 7 3" xfId="21020" xr:uid="{A37561F7-0354-4374-9D63-430F930C959D}"/>
    <cellStyle name="20% - Accent1 4 2 2 8" xfId="5837" xr:uid="{00000000-0005-0000-0000-00002D020000}"/>
    <cellStyle name="20% - Accent1 4 2 2 8 2" xfId="13114" xr:uid="{00000000-0005-0000-0000-00002E020000}"/>
    <cellStyle name="20% - Accent1 4 2 2 8 2 2" xfId="28039" xr:uid="{EA3A4C9F-2A0E-48BE-A64A-2E68BE8ABEC7}"/>
    <cellStyle name="20% - Accent1 4 2 2 8 3" xfId="21144" xr:uid="{A95131BC-F030-4BD1-B1B7-90035D7B3B91}"/>
    <cellStyle name="20% - Accent1 4 2 2 9" xfId="7599" xr:uid="{00000000-0005-0000-0000-00002F020000}"/>
    <cellStyle name="20% - Accent1 4 2 2 9 2" xfId="14690" xr:uid="{00000000-0005-0000-0000-000030020000}"/>
    <cellStyle name="20% - Accent1 4 2 2 9 2 2" xfId="29611" xr:uid="{87C2A3A5-CDE9-41CE-916F-A717684F0335}"/>
    <cellStyle name="20% - Accent1 4 2 2 9 3" xfId="22695" xr:uid="{197CD144-A0A8-45CF-BE33-488C449101E3}"/>
    <cellStyle name="20% - Accent1 4 2 3" xfId="82" xr:uid="{00000000-0005-0000-0000-000031020000}"/>
    <cellStyle name="20% - Accent1 4 2 3 2" xfId="1875" xr:uid="{00000000-0005-0000-0000-000032020000}"/>
    <cellStyle name="20% - Accent1 4 2 3 2 2" xfId="9670" xr:uid="{00000000-0005-0000-0000-000033020000}"/>
    <cellStyle name="20% - Accent1 4 2 3 2 2 2" xfId="24620" xr:uid="{4D1300C6-87E5-4A44-9BE1-4ADF00F14FA2}"/>
    <cellStyle name="20% - Accent1 4 2 3 2 3" xfId="17766" xr:uid="{8BFF4C29-CF46-4F48-B524-8A497ED06A96}"/>
    <cellStyle name="20% - Accent1 4 2 3 3" xfId="3987" xr:uid="{00000000-0005-0000-0000-000034020000}"/>
    <cellStyle name="20% - Accent1 4 2 3 3 2" xfId="11494" xr:uid="{00000000-0005-0000-0000-000035020000}"/>
    <cellStyle name="20% - Accent1 4 2 3 3 2 2" xfId="26433" xr:uid="{D1364140-2CA6-42C3-9844-E836B26B45B7}"/>
    <cellStyle name="20% - Accent1 4 2 3 3 3" xfId="19548" xr:uid="{6E72FF89-CA33-4E50-A9ED-99BDABC519D6}"/>
    <cellStyle name="20% - Accent1 4 2 3 4" xfId="5834" xr:uid="{00000000-0005-0000-0000-000036020000}"/>
    <cellStyle name="20% - Accent1 4 2 3 4 2" xfId="13111" xr:uid="{00000000-0005-0000-0000-000037020000}"/>
    <cellStyle name="20% - Accent1 4 2 3 4 2 2" xfId="28036" xr:uid="{E11DC16C-5EFB-4018-B2D5-77A33F14FEDE}"/>
    <cellStyle name="20% - Accent1 4 2 3 4 3" xfId="21141" xr:uid="{9C052605-64BF-420B-8C3B-57FDA5503606}"/>
    <cellStyle name="20% - Accent1 4 2 3 5" xfId="7891" xr:uid="{00000000-0005-0000-0000-000038020000}"/>
    <cellStyle name="20% - Accent1 4 2 3 5 2" xfId="14982" xr:uid="{00000000-0005-0000-0000-000039020000}"/>
    <cellStyle name="20% - Accent1 4 2 3 5 2 2" xfId="29903" xr:uid="{1B340178-9026-4613-8BD6-B4A9D0401FD3}"/>
    <cellStyle name="20% - Accent1 4 2 3 5 3" xfId="22985" xr:uid="{F92F4BC0-8D87-433C-B12D-6948D874FBEB}"/>
    <cellStyle name="20% - Accent1 4 2 3 6" xfId="8714" xr:uid="{00000000-0005-0000-0000-00003A020000}"/>
    <cellStyle name="20% - Accent1 4 2 3 6 2" xfId="23664" xr:uid="{E4957B0A-8AFE-44FE-8D52-D148C3E4B627}"/>
    <cellStyle name="20% - Accent1 4 2 3 7" xfId="16763" xr:uid="{FBE6BF81-4E13-456D-9B84-9BA3CA2E24AB}"/>
    <cellStyle name="20% - Accent1 4 2 4" xfId="1872" xr:uid="{00000000-0005-0000-0000-00003B020000}"/>
    <cellStyle name="20% - Accent1 4 2 4 2" xfId="5833" xr:uid="{00000000-0005-0000-0000-00003C020000}"/>
    <cellStyle name="20% - Accent1 4 2 4 2 2" xfId="13110" xr:uid="{00000000-0005-0000-0000-00003D020000}"/>
    <cellStyle name="20% - Accent1 4 2 4 2 2 2" xfId="28035" xr:uid="{E228782E-804B-4B56-B2E4-10CD95BFADCD}"/>
    <cellStyle name="20% - Accent1 4 2 4 2 3" xfId="21140" xr:uid="{84438D96-FD65-49C9-8F93-7555CE77AD0F}"/>
    <cellStyle name="20% - Accent1 4 2 4 3" xfId="9667" xr:uid="{00000000-0005-0000-0000-00003E020000}"/>
    <cellStyle name="20% - Accent1 4 2 4 3 2" xfId="24617" xr:uid="{80280EEE-20C6-47F0-9944-0069AA953FC6}"/>
    <cellStyle name="20% - Accent1 4 2 4 4" xfId="17763" xr:uid="{D0C84EE1-599B-4B84-B00F-49CF54EF63AB}"/>
    <cellStyle name="20% - Accent1 4 2 5" xfId="3268" xr:uid="{00000000-0005-0000-0000-00003F020000}"/>
    <cellStyle name="20% - Accent1 4 2 5 2" xfId="10778" xr:uid="{00000000-0005-0000-0000-000040020000}"/>
    <cellStyle name="20% - Accent1 4 2 5 2 2" xfId="25717" xr:uid="{B80C757F-B91E-4B50-A252-AD8D5827BD99}"/>
    <cellStyle name="20% - Accent1 4 2 5 3" xfId="18841" xr:uid="{35709F53-7C2A-4318-9AE8-FEBB7BF16BF6}"/>
    <cellStyle name="20% - Accent1 4 2 6" xfId="3908" xr:uid="{00000000-0005-0000-0000-000041020000}"/>
    <cellStyle name="20% - Accent1 4 2 6 2" xfId="11415" xr:uid="{00000000-0005-0000-0000-000042020000}"/>
    <cellStyle name="20% - Accent1 4 2 6 2 2" xfId="26354" xr:uid="{C528CC44-00C2-4CA0-8DDF-6286A001455C}"/>
    <cellStyle name="20% - Accent1 4 2 6 3" xfId="19471" xr:uid="{1E172CEA-F160-4E98-945C-7AD6CD3A6EEE}"/>
    <cellStyle name="20% - Accent1 4 2 7" xfId="4843" xr:uid="{00000000-0005-0000-0000-000043020000}"/>
    <cellStyle name="20% - Accent1 4 2 7 2" xfId="12120" xr:uid="{00000000-0005-0000-0000-000044020000}"/>
    <cellStyle name="20% - Accent1 4 2 7 2 2" xfId="27047" xr:uid="{2C3353D1-540A-480D-BCA8-81673DD1FDF0}"/>
    <cellStyle name="20% - Accent1 4 2 7 3" xfId="20162" xr:uid="{24FEC1DE-49DC-4ED0-BE89-F06AE620CB14}"/>
    <cellStyle name="20% - Accent1 4 2 8" xfId="5424" xr:uid="{00000000-0005-0000-0000-000045020000}"/>
    <cellStyle name="20% - Accent1 4 2 8 2" xfId="12701" xr:uid="{00000000-0005-0000-0000-000046020000}"/>
    <cellStyle name="20% - Accent1 4 2 8 2 2" xfId="27626" xr:uid="{A4661C0C-71B9-4F8A-BF93-F0C7919219BE}"/>
    <cellStyle name="20% - Accent1 4 2 8 3" xfId="20731" xr:uid="{25FB31D3-AAD5-4580-86FB-3B19D21B9F35}"/>
    <cellStyle name="20% - Accent1 4 2 9" xfId="5838" xr:uid="{00000000-0005-0000-0000-000047020000}"/>
    <cellStyle name="20% - Accent1 4 2 9 2" xfId="13115" xr:uid="{00000000-0005-0000-0000-000048020000}"/>
    <cellStyle name="20% - Accent1 4 2 9 2 2" xfId="28040" xr:uid="{3E697D27-51E3-4310-8C7F-45731034B5C4}"/>
    <cellStyle name="20% - Accent1 4 2 9 3" xfId="21145" xr:uid="{0256F1AF-57F7-4FAB-B9F2-3728E4270CF3}"/>
    <cellStyle name="20% - Accent1 4 3" xfId="98" xr:uid="{00000000-0005-0000-0000-000049020000}"/>
    <cellStyle name="20% - Accent1 4 3 10" xfId="8730" xr:uid="{00000000-0005-0000-0000-00004A020000}"/>
    <cellStyle name="20% - Accent1 4 3 10 2" xfId="23680" xr:uid="{619D1470-6FD9-4248-9F1F-36427CF50D6F}"/>
    <cellStyle name="20% - Accent1 4 3 11" xfId="16779" xr:uid="{50A1806B-76D0-457A-95AA-387F72CC762A}"/>
    <cellStyle name="20% - Accent1 4 3 2" xfId="106" xr:uid="{00000000-0005-0000-0000-00004B020000}"/>
    <cellStyle name="20% - Accent1 4 3 2 2" xfId="1877" xr:uid="{00000000-0005-0000-0000-00004C020000}"/>
    <cellStyle name="20% - Accent1 4 3 2 2 2" xfId="9672" xr:uid="{00000000-0005-0000-0000-00004D020000}"/>
    <cellStyle name="20% - Accent1 4 3 2 2 2 2" xfId="24622" xr:uid="{EA2066CE-7200-4141-8851-3B3F2E87C91C}"/>
    <cellStyle name="20% - Accent1 4 3 2 2 3" xfId="17768" xr:uid="{A3F55920-946B-4332-85C6-D875AC3DDDD0}"/>
    <cellStyle name="20% - Accent1 4 3 2 3" xfId="3858" xr:uid="{00000000-0005-0000-0000-00004E020000}"/>
    <cellStyle name="20% - Accent1 4 3 2 3 2" xfId="11365" xr:uid="{00000000-0005-0000-0000-00004F020000}"/>
    <cellStyle name="20% - Accent1 4 3 2 3 2 2" xfId="26304" xr:uid="{8BE4655C-F8E0-4C02-8AA4-9BEE00442668}"/>
    <cellStyle name="20% - Accent1 4 3 2 3 3" xfId="19422" xr:uid="{6525C0FD-EC9E-4BD2-975F-C813971C09EF}"/>
    <cellStyle name="20% - Accent1 4 3 2 4" xfId="5831" xr:uid="{00000000-0005-0000-0000-000050020000}"/>
    <cellStyle name="20% - Accent1 4 3 2 4 2" xfId="13108" xr:uid="{00000000-0005-0000-0000-000051020000}"/>
    <cellStyle name="20% - Accent1 4 3 2 4 2 2" xfId="28033" xr:uid="{DD3CC69D-1ED7-4B03-834D-BAB23F8CE0CE}"/>
    <cellStyle name="20% - Accent1 4 3 2 4 3" xfId="21138" xr:uid="{50385C33-DBFE-4207-9222-194DDF6BE636}"/>
    <cellStyle name="20% - Accent1 4 3 2 5" xfId="8040" xr:uid="{00000000-0005-0000-0000-000052020000}"/>
    <cellStyle name="20% - Accent1 4 3 2 5 2" xfId="15131" xr:uid="{00000000-0005-0000-0000-000053020000}"/>
    <cellStyle name="20% - Accent1 4 3 2 5 2 2" xfId="30052" xr:uid="{2B897B6B-D14E-4206-A3B2-2040B7B93477}"/>
    <cellStyle name="20% - Accent1 4 3 2 5 3" xfId="23134" xr:uid="{BAAFE105-4517-4D56-A22E-24C329127486}"/>
    <cellStyle name="20% - Accent1 4 3 2 6" xfId="8738" xr:uid="{00000000-0005-0000-0000-000054020000}"/>
    <cellStyle name="20% - Accent1 4 3 2 6 2" xfId="23688" xr:uid="{61102DEA-DDA6-4123-95F3-75C83C734652}"/>
    <cellStyle name="20% - Accent1 4 3 2 7" xfId="16787" xr:uid="{906FBDC6-E96C-473B-90FD-04C51039C9E2}"/>
    <cellStyle name="20% - Accent1 4 3 3" xfId="1876" xr:uid="{00000000-0005-0000-0000-000055020000}"/>
    <cellStyle name="20% - Accent1 4 3 3 2" xfId="5830" xr:uid="{00000000-0005-0000-0000-000056020000}"/>
    <cellStyle name="20% - Accent1 4 3 3 2 2" xfId="13107" xr:uid="{00000000-0005-0000-0000-000057020000}"/>
    <cellStyle name="20% - Accent1 4 3 3 2 2 2" xfId="28032" xr:uid="{F44A3760-F345-42F7-8C42-8BC603D2BD95}"/>
    <cellStyle name="20% - Accent1 4 3 3 2 3" xfId="21137" xr:uid="{C2791636-3DA5-4CF3-ADC8-E76346F0CC3A}"/>
    <cellStyle name="20% - Accent1 4 3 3 3" xfId="9671" xr:uid="{00000000-0005-0000-0000-000058020000}"/>
    <cellStyle name="20% - Accent1 4 3 3 3 2" xfId="24621" xr:uid="{9E3BF3CC-CB7A-4440-B02E-E2579AE047AE}"/>
    <cellStyle name="20% - Accent1 4 3 3 4" xfId="17767" xr:uid="{C49FCF93-C470-46C3-B53B-8FAEE10E97BF}"/>
    <cellStyle name="20% - Accent1 4 3 4" xfId="3428" xr:uid="{00000000-0005-0000-0000-000059020000}"/>
    <cellStyle name="20% - Accent1 4 3 4 2" xfId="10935" xr:uid="{00000000-0005-0000-0000-00005A020000}"/>
    <cellStyle name="20% - Accent1 4 3 4 2 2" xfId="25874" xr:uid="{2753D8AB-A218-4A10-B021-4A2467E56C05}"/>
    <cellStyle name="20% - Accent1 4 3 4 3" xfId="18998" xr:uid="{326AE124-2388-4E7A-B062-4070D4C83274}"/>
    <cellStyle name="20% - Accent1 4 3 5" xfId="4008" xr:uid="{00000000-0005-0000-0000-00005B020000}"/>
    <cellStyle name="20% - Accent1 4 3 5 2" xfId="11515" xr:uid="{00000000-0005-0000-0000-00005C020000}"/>
    <cellStyle name="20% - Accent1 4 3 5 2 2" xfId="26454" xr:uid="{C225B563-177F-41F1-AC0D-5CE73F4C1507}"/>
    <cellStyle name="20% - Accent1 4 3 5 3" xfId="19569" xr:uid="{B5F8CA86-0EC5-4034-B8D3-E82B07CE6C6F}"/>
    <cellStyle name="20% - Accent1 4 3 6" xfId="4992" xr:uid="{00000000-0005-0000-0000-00005D020000}"/>
    <cellStyle name="20% - Accent1 4 3 6 2" xfId="12269" xr:uid="{00000000-0005-0000-0000-00005E020000}"/>
    <cellStyle name="20% - Accent1 4 3 6 2 2" xfId="27196" xr:uid="{05E08F8F-FB54-41DA-9EAE-A251EB09BD8B}"/>
    <cellStyle name="20% - Accent1 4 3 6 3" xfId="20311" xr:uid="{76B6CC26-047E-42B0-B97A-487051616361}"/>
    <cellStyle name="20% - Accent1 4 3 7" xfId="5573" xr:uid="{00000000-0005-0000-0000-00005F020000}"/>
    <cellStyle name="20% - Accent1 4 3 7 2" xfId="12850" xr:uid="{00000000-0005-0000-0000-000060020000}"/>
    <cellStyle name="20% - Accent1 4 3 7 2 2" xfId="27775" xr:uid="{B1F38ED7-2480-43D4-B4B0-5678A6B488CC}"/>
    <cellStyle name="20% - Accent1 4 3 7 3" xfId="20880" xr:uid="{9FC86CEF-FCEC-40E1-A4A8-1664F2F449C0}"/>
    <cellStyle name="20% - Accent1 4 3 8" xfId="5832" xr:uid="{00000000-0005-0000-0000-000061020000}"/>
    <cellStyle name="20% - Accent1 4 3 8 2" xfId="13109" xr:uid="{00000000-0005-0000-0000-000062020000}"/>
    <cellStyle name="20% - Accent1 4 3 8 2 2" xfId="28034" xr:uid="{3E08B07A-B622-4CD8-88F7-A17E9F5B49F5}"/>
    <cellStyle name="20% - Accent1 4 3 8 3" xfId="21139" xr:uid="{A825A52B-796A-4413-A386-993700FE61B3}"/>
    <cellStyle name="20% - Accent1 4 3 9" xfId="7459" xr:uid="{00000000-0005-0000-0000-000063020000}"/>
    <cellStyle name="20% - Accent1 4 3 9 2" xfId="14550" xr:uid="{00000000-0005-0000-0000-000064020000}"/>
    <cellStyle name="20% - Accent1 4 3 9 2 2" xfId="29471" xr:uid="{D84D7FF4-AE88-4F58-9DEE-DACC3AAB7FA4}"/>
    <cellStyle name="20% - Accent1 4 3 9 3" xfId="22555" xr:uid="{D73916F3-2FBD-40A5-BBF0-15AB3E100660}"/>
    <cellStyle name="20% - Accent1 4 4" xfId="107" xr:uid="{00000000-0005-0000-0000-000065020000}"/>
    <cellStyle name="20% - Accent1 4 4 2" xfId="1878" xr:uid="{00000000-0005-0000-0000-000066020000}"/>
    <cellStyle name="20% - Accent1 4 4 2 2" xfId="9673" xr:uid="{00000000-0005-0000-0000-000067020000}"/>
    <cellStyle name="20% - Accent1 4 4 2 2 2" xfId="24623" xr:uid="{41079284-0CDB-4B01-800D-AAE66EDFB3CE}"/>
    <cellStyle name="20% - Accent1 4 4 2 3" xfId="17769" xr:uid="{7524469D-3A08-4AAB-A87A-E2437701872E}"/>
    <cellStyle name="20% - Accent1 4 4 3" xfId="3986" xr:uid="{00000000-0005-0000-0000-000068020000}"/>
    <cellStyle name="20% - Accent1 4 4 3 2" xfId="11493" xr:uid="{00000000-0005-0000-0000-000069020000}"/>
    <cellStyle name="20% - Accent1 4 4 3 2 2" xfId="26432" xr:uid="{BFB2A339-BE9B-4C1E-8B03-4F153B4199AB}"/>
    <cellStyle name="20% - Accent1 4 4 3 3" xfId="19547" xr:uid="{20F9F2B8-7C58-4BD5-B44F-A8BAF22D8999}"/>
    <cellStyle name="20% - Accent1 4 4 4" xfId="5829" xr:uid="{00000000-0005-0000-0000-00006A020000}"/>
    <cellStyle name="20% - Accent1 4 4 4 2" xfId="13106" xr:uid="{00000000-0005-0000-0000-00006B020000}"/>
    <cellStyle name="20% - Accent1 4 4 4 2 2" xfId="28031" xr:uid="{CBBA649E-2E5F-4D82-A7C7-DA0E2FCEF2A2}"/>
    <cellStyle name="20% - Accent1 4 4 4 3" xfId="21136" xr:uid="{EB5B3AFB-0B6E-4C33-818B-2714010D23A0}"/>
    <cellStyle name="20% - Accent1 4 4 5" xfId="7748" xr:uid="{00000000-0005-0000-0000-00006C020000}"/>
    <cellStyle name="20% - Accent1 4 4 5 2" xfId="14839" xr:uid="{00000000-0005-0000-0000-00006D020000}"/>
    <cellStyle name="20% - Accent1 4 4 5 2 2" xfId="29760" xr:uid="{4E943D26-4ED4-4665-94CE-5649ADC2CF12}"/>
    <cellStyle name="20% - Accent1 4 4 5 3" xfId="22842" xr:uid="{AA4CF644-7DDB-42F4-B7DC-B4C68F504E50}"/>
    <cellStyle name="20% - Accent1 4 4 6" xfId="8739" xr:uid="{00000000-0005-0000-0000-00006E020000}"/>
    <cellStyle name="20% - Accent1 4 4 6 2" xfId="23689" xr:uid="{B8FF0319-F40B-4611-AB1E-1B18F8D197A7}"/>
    <cellStyle name="20% - Accent1 4 4 7" xfId="16788" xr:uid="{AD5FF3B4-94EE-46E1-87A2-AC80D69986F9}"/>
    <cellStyle name="20% - Accent1 4 5" xfId="1871" xr:uid="{00000000-0005-0000-0000-00006F020000}"/>
    <cellStyle name="20% - Accent1 4 5 2" xfId="5892" xr:uid="{00000000-0005-0000-0000-000070020000}"/>
    <cellStyle name="20% - Accent1 4 5 2 2" xfId="13169" xr:uid="{00000000-0005-0000-0000-000071020000}"/>
    <cellStyle name="20% - Accent1 4 5 2 2 2" xfId="28094" xr:uid="{9B389476-286E-473E-877A-5910DBCABB0F}"/>
    <cellStyle name="20% - Accent1 4 5 2 3" xfId="21199" xr:uid="{C9A65F5D-A125-43DE-AC3F-CEE955DEEC70}"/>
    <cellStyle name="20% - Accent1 4 5 3" xfId="9666" xr:uid="{00000000-0005-0000-0000-000072020000}"/>
    <cellStyle name="20% - Accent1 4 5 3 2" xfId="24616" xr:uid="{09B53B28-57C2-4B9C-9CE8-3A5A2EC7CB86}"/>
    <cellStyle name="20% - Accent1 4 5 4" xfId="17762" xr:uid="{1C6C88D4-9D29-48D0-8F2E-B2DDD7EAAFC7}"/>
    <cellStyle name="20% - Accent1 4 6" xfId="3099" xr:uid="{00000000-0005-0000-0000-000073020000}"/>
    <cellStyle name="20% - Accent1 4 6 2" xfId="10609" xr:uid="{00000000-0005-0000-0000-000074020000}"/>
    <cellStyle name="20% - Accent1 4 6 2 2" xfId="25548" xr:uid="{152CFFEE-D33E-4C99-B997-3FE78AC3071E}"/>
    <cellStyle name="20% - Accent1 4 6 3" xfId="18672" xr:uid="{6D9AD6D4-FB33-4B29-9FF2-2391695DCB00}"/>
    <cellStyle name="20% - Accent1 4 7" xfId="4004" xr:uid="{00000000-0005-0000-0000-000075020000}"/>
    <cellStyle name="20% - Accent1 4 7 2" xfId="11511" xr:uid="{00000000-0005-0000-0000-000076020000}"/>
    <cellStyle name="20% - Accent1 4 7 2 2" xfId="26450" xr:uid="{3BA63CD5-5016-4290-869D-488B82C38FD3}"/>
    <cellStyle name="20% - Accent1 4 7 3" xfId="19565" xr:uid="{192B0F99-5CE6-4ABE-ADE2-9B7716D0ED80}"/>
    <cellStyle name="20% - Accent1 4 8" xfId="4700" xr:uid="{00000000-0005-0000-0000-000077020000}"/>
    <cellStyle name="20% - Accent1 4 8 2" xfId="11977" xr:uid="{00000000-0005-0000-0000-000078020000}"/>
    <cellStyle name="20% - Accent1 4 8 2 2" xfId="26904" xr:uid="{0BBBEB08-33C7-4F74-8E17-45D15F4BDB33}"/>
    <cellStyle name="20% - Accent1 4 8 3" xfId="20019" xr:uid="{5884980F-5CB0-40E6-8D26-BD0C08BECB16}"/>
    <cellStyle name="20% - Accent1 4 9" xfId="5281" xr:uid="{00000000-0005-0000-0000-000079020000}"/>
    <cellStyle name="20% - Accent1 4 9 2" xfId="12558" xr:uid="{00000000-0005-0000-0000-00007A020000}"/>
    <cellStyle name="20% - Accent1 4 9 2 2" xfId="27483" xr:uid="{F8173C66-114F-4D5A-B5D5-8730B0A67C66}"/>
    <cellStyle name="20% - Accent1 4 9 3" xfId="20588" xr:uid="{487F3F4E-C1A0-422D-B73A-F26D15EAF105}"/>
    <cellStyle name="20% - Accent1 40" xfId="16693" xr:uid="{1087B531-C3F0-47AF-BFCD-5437CF515284}"/>
    <cellStyle name="20% - Accent1 41" xfId="15740" xr:uid="{F2077A5F-1F7E-40A6-AF00-714757304626}"/>
    <cellStyle name="20% - Accent1 5" xfId="108" xr:uid="{00000000-0005-0000-0000-00007B020000}"/>
    <cellStyle name="20% - Accent1 5 10" xfId="5893" xr:uid="{00000000-0005-0000-0000-00007C020000}"/>
    <cellStyle name="20% - Accent1 5 10 2" xfId="13170" xr:uid="{00000000-0005-0000-0000-00007D020000}"/>
    <cellStyle name="20% - Accent1 5 10 2 2" xfId="28095" xr:uid="{60BF6C45-989E-47DA-8A30-21D4BF752CA8}"/>
    <cellStyle name="20% - Accent1 5 10 3" xfId="21200" xr:uid="{50883D76-DE19-4219-A614-CE0FE06594B7}"/>
    <cellStyle name="20% - Accent1 5 11" xfId="7150" xr:uid="{00000000-0005-0000-0000-00007E020000}"/>
    <cellStyle name="20% - Accent1 5 11 2" xfId="14241" xr:uid="{00000000-0005-0000-0000-00007F020000}"/>
    <cellStyle name="20% - Accent1 5 11 2 2" xfId="29162" xr:uid="{9E6656C2-CB82-4F84-82E4-AAEEFF0BD12B}"/>
    <cellStyle name="20% - Accent1 5 11 3" xfId="22246" xr:uid="{5EE91137-99EE-4985-9273-B11D05C78403}"/>
    <cellStyle name="20% - Accent1 5 12" xfId="8740" xr:uid="{00000000-0005-0000-0000-000080020000}"/>
    <cellStyle name="20% - Accent1 5 12 2" xfId="23690" xr:uid="{ADCE3AD4-112C-409F-86EC-050225FE6910}"/>
    <cellStyle name="20% - Accent1 5 13" xfId="16789" xr:uid="{EE816676-7411-41AD-BDDE-BF6CFCE0780F}"/>
    <cellStyle name="20% - Accent1 5 14" xfId="15859" xr:uid="{6C40F623-0A40-4720-8CC1-1EDA398DBA78}"/>
    <cellStyle name="20% - Accent1 5 2" xfId="109" xr:uid="{00000000-0005-0000-0000-000081020000}"/>
    <cellStyle name="20% - Accent1 5 2 10" xfId="7293" xr:uid="{00000000-0005-0000-0000-000082020000}"/>
    <cellStyle name="20% - Accent1 5 2 10 2" xfId="14384" xr:uid="{00000000-0005-0000-0000-000083020000}"/>
    <cellStyle name="20% - Accent1 5 2 10 2 2" xfId="29305" xr:uid="{A35D4B07-77CC-4DD6-B940-5F5C256F9199}"/>
    <cellStyle name="20% - Accent1 5 2 10 3" xfId="22389" xr:uid="{B6AE7825-4A7E-46DF-9BCE-FA13844152BD}"/>
    <cellStyle name="20% - Accent1 5 2 11" xfId="8741" xr:uid="{00000000-0005-0000-0000-000084020000}"/>
    <cellStyle name="20% - Accent1 5 2 11 2" xfId="23691" xr:uid="{EBCA612B-0E24-4A15-926C-7257621F77FA}"/>
    <cellStyle name="20% - Accent1 5 2 12" xfId="16790" xr:uid="{0D2DB2F8-2B20-47A1-A1A9-1480503C6351}"/>
    <cellStyle name="20% - Accent1 5 2 13" xfId="16226" xr:uid="{6E3464B2-3327-4E15-A8B5-520A53E1571F}"/>
    <cellStyle name="20% - Accent1 5 2 2" xfId="110" xr:uid="{00000000-0005-0000-0000-000085020000}"/>
    <cellStyle name="20% - Accent1 5 2 2 10" xfId="8742" xr:uid="{00000000-0005-0000-0000-000086020000}"/>
    <cellStyle name="20% - Accent1 5 2 2 10 2" xfId="23692" xr:uid="{93DB7A44-FF14-44B8-A110-A58B7649DCB6}"/>
    <cellStyle name="20% - Accent1 5 2 2 11" xfId="16791" xr:uid="{282FC55A-522B-48FA-9D5E-325843D19730}"/>
    <cellStyle name="20% - Accent1 5 2 2 2" xfId="111" xr:uid="{00000000-0005-0000-0000-000087020000}"/>
    <cellStyle name="20% - Accent1 5 2 2 2 2" xfId="1882" xr:uid="{00000000-0005-0000-0000-000088020000}"/>
    <cellStyle name="20% - Accent1 5 2 2 2 2 2" xfId="9677" xr:uid="{00000000-0005-0000-0000-000089020000}"/>
    <cellStyle name="20% - Accent1 5 2 2 2 2 2 2" xfId="24627" xr:uid="{40019D80-181C-4A2F-BB49-0DA7E8066CEA}"/>
    <cellStyle name="20% - Accent1 5 2 2 2 2 3" xfId="17773" xr:uid="{553767BE-8CCF-4A8E-AA2A-3013F0D2AC12}"/>
    <cellStyle name="20% - Accent1 5 2 2 2 3" xfId="3832" xr:uid="{00000000-0005-0000-0000-00008A020000}"/>
    <cellStyle name="20% - Accent1 5 2 2 2 3 2" xfId="11339" xr:uid="{00000000-0005-0000-0000-00008B020000}"/>
    <cellStyle name="20% - Accent1 5 2 2 2 3 2 2" xfId="26278" xr:uid="{33FB1EFD-9773-40A2-A081-9BABDD8BE3C6}"/>
    <cellStyle name="20% - Accent1 5 2 2 2 3 3" xfId="19396" xr:uid="{E25B0C68-440C-432E-9FAF-690DF7D41416}"/>
    <cellStyle name="20% - Accent1 5 2 2 2 4" xfId="5896" xr:uid="{00000000-0005-0000-0000-00008C020000}"/>
    <cellStyle name="20% - Accent1 5 2 2 2 4 2" xfId="13173" xr:uid="{00000000-0005-0000-0000-00008D020000}"/>
    <cellStyle name="20% - Accent1 5 2 2 2 4 2 2" xfId="28098" xr:uid="{48456896-4CF8-4059-8639-185FAA4024EC}"/>
    <cellStyle name="20% - Accent1 5 2 2 2 4 3" xfId="21203" xr:uid="{DC9BAFD4-23E1-4F8A-9188-27CC6EDF9580}"/>
    <cellStyle name="20% - Accent1 5 2 2 2 5" xfId="8163" xr:uid="{00000000-0005-0000-0000-00008E020000}"/>
    <cellStyle name="20% - Accent1 5 2 2 2 5 2" xfId="15254" xr:uid="{00000000-0005-0000-0000-00008F020000}"/>
    <cellStyle name="20% - Accent1 5 2 2 2 5 2 2" xfId="30175" xr:uid="{1144AD4F-1828-417A-B080-92EDACB11F49}"/>
    <cellStyle name="20% - Accent1 5 2 2 2 5 3" xfId="23257" xr:uid="{648F1B30-61DC-43E4-8195-B3B0C47E3331}"/>
    <cellStyle name="20% - Accent1 5 2 2 2 6" xfId="8743" xr:uid="{00000000-0005-0000-0000-000090020000}"/>
    <cellStyle name="20% - Accent1 5 2 2 2 6 2" xfId="23693" xr:uid="{FA793CA3-96DA-4D4C-B3BA-27EB45AC6977}"/>
    <cellStyle name="20% - Accent1 5 2 2 2 7" xfId="16792" xr:uid="{A22E4D2F-185F-4051-A990-1DCFD8763609}"/>
    <cellStyle name="20% - Accent1 5 2 2 3" xfId="1881" xr:uid="{00000000-0005-0000-0000-000091020000}"/>
    <cellStyle name="20% - Accent1 5 2 2 3 2" xfId="5897" xr:uid="{00000000-0005-0000-0000-000092020000}"/>
    <cellStyle name="20% - Accent1 5 2 2 3 2 2" xfId="13174" xr:uid="{00000000-0005-0000-0000-000093020000}"/>
    <cellStyle name="20% - Accent1 5 2 2 3 2 2 2" xfId="28099" xr:uid="{7FAB2F74-31F8-44F8-B11D-F1AA284593CE}"/>
    <cellStyle name="20% - Accent1 5 2 2 3 2 3" xfId="21204" xr:uid="{B49D5FC2-5EA6-4903-A990-49098B036F9D}"/>
    <cellStyle name="20% - Accent1 5 2 2 3 3" xfId="9676" xr:uid="{00000000-0005-0000-0000-000094020000}"/>
    <cellStyle name="20% - Accent1 5 2 2 3 3 2" xfId="24626" xr:uid="{41AF17B5-F864-480A-AF40-5048021A703F}"/>
    <cellStyle name="20% - Accent1 5 2 2 3 4" xfId="17772" xr:uid="{EFAD9ABD-9AD9-4884-8748-D301EAADC50B}"/>
    <cellStyle name="20% - Accent1 5 2 2 4" xfId="3551" xr:uid="{00000000-0005-0000-0000-000095020000}"/>
    <cellStyle name="20% - Accent1 5 2 2 4 2" xfId="11058" xr:uid="{00000000-0005-0000-0000-000096020000}"/>
    <cellStyle name="20% - Accent1 5 2 2 4 2 2" xfId="25997" xr:uid="{EC8E817B-491F-4F89-8A6D-3E385037E168}"/>
    <cellStyle name="20% - Accent1 5 2 2 4 3" xfId="19121" xr:uid="{069162B7-F2B9-470C-95A1-4D48465C97C3}"/>
    <cellStyle name="20% - Accent1 5 2 2 5" xfId="3901" xr:uid="{00000000-0005-0000-0000-000097020000}"/>
    <cellStyle name="20% - Accent1 5 2 2 5 2" xfId="11408" xr:uid="{00000000-0005-0000-0000-000098020000}"/>
    <cellStyle name="20% - Accent1 5 2 2 5 2 2" xfId="26347" xr:uid="{018DA4F6-B62F-4D4A-A9C1-BC8FB76B3623}"/>
    <cellStyle name="20% - Accent1 5 2 2 5 3" xfId="19464" xr:uid="{68C2FC45-F848-441B-BC24-045B56CD16CE}"/>
    <cellStyle name="20% - Accent1 5 2 2 6" xfId="5115" xr:uid="{00000000-0005-0000-0000-000099020000}"/>
    <cellStyle name="20% - Accent1 5 2 2 6 2" xfId="12392" xr:uid="{00000000-0005-0000-0000-00009A020000}"/>
    <cellStyle name="20% - Accent1 5 2 2 6 2 2" xfId="27319" xr:uid="{6D58E6DF-E0E1-466D-B9B7-D26DC3891FAB}"/>
    <cellStyle name="20% - Accent1 5 2 2 6 3" xfId="20434" xr:uid="{6F469F92-5DDE-4773-81F1-9F5BC7C787E6}"/>
    <cellStyle name="20% - Accent1 5 2 2 7" xfId="5696" xr:uid="{00000000-0005-0000-0000-00009B020000}"/>
    <cellStyle name="20% - Accent1 5 2 2 7 2" xfId="12973" xr:uid="{00000000-0005-0000-0000-00009C020000}"/>
    <cellStyle name="20% - Accent1 5 2 2 7 2 2" xfId="27898" xr:uid="{FA0A54A8-7AF3-4504-87AC-FE0EB0746354}"/>
    <cellStyle name="20% - Accent1 5 2 2 7 3" xfId="21003" xr:uid="{9F074E8D-BC6A-452C-8F6A-D625EE614D56}"/>
    <cellStyle name="20% - Accent1 5 2 2 8" xfId="5895" xr:uid="{00000000-0005-0000-0000-00009D020000}"/>
    <cellStyle name="20% - Accent1 5 2 2 8 2" xfId="13172" xr:uid="{00000000-0005-0000-0000-00009E020000}"/>
    <cellStyle name="20% - Accent1 5 2 2 8 2 2" xfId="28097" xr:uid="{C9D9C2B8-4FB6-4B01-BBD5-2519B3602452}"/>
    <cellStyle name="20% - Accent1 5 2 2 8 3" xfId="21202" xr:uid="{7A87A9E5-ADC5-4A06-96D8-470D68F36903}"/>
    <cellStyle name="20% - Accent1 5 2 2 9" xfId="7582" xr:uid="{00000000-0005-0000-0000-00009F020000}"/>
    <cellStyle name="20% - Accent1 5 2 2 9 2" xfId="14673" xr:uid="{00000000-0005-0000-0000-0000A0020000}"/>
    <cellStyle name="20% - Accent1 5 2 2 9 2 2" xfId="29594" xr:uid="{4A7C6DAB-41C9-4FFA-9F86-A7105DB565AC}"/>
    <cellStyle name="20% - Accent1 5 2 2 9 3" xfId="22678" xr:uid="{9B1E2768-A158-4C81-BED5-4FCC8E384F4C}"/>
    <cellStyle name="20% - Accent1 5 2 3" xfId="112" xr:uid="{00000000-0005-0000-0000-0000A1020000}"/>
    <cellStyle name="20% - Accent1 5 2 3 2" xfId="1883" xr:uid="{00000000-0005-0000-0000-0000A2020000}"/>
    <cellStyle name="20% - Accent1 5 2 3 2 2" xfId="9678" xr:uid="{00000000-0005-0000-0000-0000A3020000}"/>
    <cellStyle name="20% - Accent1 5 2 3 2 2 2" xfId="24628" xr:uid="{1FFAC96C-C4F6-47E6-8961-33C649BD4C6A}"/>
    <cellStyle name="20% - Accent1 5 2 3 2 3" xfId="17774" xr:uid="{63C8AE49-E23A-4312-8F3D-942708868B39}"/>
    <cellStyle name="20% - Accent1 5 2 3 3" xfId="3944" xr:uid="{00000000-0005-0000-0000-0000A4020000}"/>
    <cellStyle name="20% - Accent1 5 2 3 3 2" xfId="11451" xr:uid="{00000000-0005-0000-0000-0000A5020000}"/>
    <cellStyle name="20% - Accent1 5 2 3 3 2 2" xfId="26390" xr:uid="{DB2F6609-772D-4D43-B1BC-80D8974B893C}"/>
    <cellStyle name="20% - Accent1 5 2 3 3 3" xfId="19507" xr:uid="{EBFF2A40-4F7C-4251-A935-D24E5D96365C}"/>
    <cellStyle name="20% - Accent1 5 2 3 4" xfId="5898" xr:uid="{00000000-0005-0000-0000-0000A6020000}"/>
    <cellStyle name="20% - Accent1 5 2 3 4 2" xfId="13175" xr:uid="{00000000-0005-0000-0000-0000A7020000}"/>
    <cellStyle name="20% - Accent1 5 2 3 4 2 2" xfId="28100" xr:uid="{5932C1AD-B64F-405A-B09D-CE9417C50300}"/>
    <cellStyle name="20% - Accent1 5 2 3 4 3" xfId="21205" xr:uid="{92D036BE-2E15-44FF-8188-D41DB36DFB23}"/>
    <cellStyle name="20% - Accent1 5 2 3 5" xfId="7874" xr:uid="{00000000-0005-0000-0000-0000A8020000}"/>
    <cellStyle name="20% - Accent1 5 2 3 5 2" xfId="14965" xr:uid="{00000000-0005-0000-0000-0000A9020000}"/>
    <cellStyle name="20% - Accent1 5 2 3 5 2 2" xfId="29886" xr:uid="{502D18FE-5575-4FC4-8631-77E482B25410}"/>
    <cellStyle name="20% - Accent1 5 2 3 5 3" xfId="22968" xr:uid="{5E80A398-4D6D-4EF5-ACC1-BD371FC374B9}"/>
    <cellStyle name="20% - Accent1 5 2 3 6" xfId="8744" xr:uid="{00000000-0005-0000-0000-0000AA020000}"/>
    <cellStyle name="20% - Accent1 5 2 3 6 2" xfId="23694" xr:uid="{CACC3560-82E3-494E-906B-2130BAC36E21}"/>
    <cellStyle name="20% - Accent1 5 2 3 7" xfId="16793" xr:uid="{57CF6048-3227-4F23-B2F5-46576BE14D52}"/>
    <cellStyle name="20% - Accent1 5 2 4" xfId="1880" xr:uid="{00000000-0005-0000-0000-0000AB020000}"/>
    <cellStyle name="20% - Accent1 5 2 4 2" xfId="5899" xr:uid="{00000000-0005-0000-0000-0000AC020000}"/>
    <cellStyle name="20% - Accent1 5 2 4 2 2" xfId="13176" xr:uid="{00000000-0005-0000-0000-0000AD020000}"/>
    <cellStyle name="20% - Accent1 5 2 4 2 2 2" xfId="28101" xr:uid="{2EB22E62-968C-493C-829D-CA35C1DD3F0B}"/>
    <cellStyle name="20% - Accent1 5 2 4 2 3" xfId="21206" xr:uid="{5B026F88-C7AB-4D90-9A64-20AB898C7826}"/>
    <cellStyle name="20% - Accent1 5 2 4 3" xfId="9675" xr:uid="{00000000-0005-0000-0000-0000AE020000}"/>
    <cellStyle name="20% - Accent1 5 2 4 3 2" xfId="24625" xr:uid="{2FC939B1-F633-4E07-9DB9-AD0529A0F088}"/>
    <cellStyle name="20% - Accent1 5 2 4 4" xfId="17771" xr:uid="{171B4DCF-296F-4B74-B648-AE07EAFD527A}"/>
    <cellStyle name="20% - Accent1 5 2 5" xfId="3251" xr:uid="{00000000-0005-0000-0000-0000AF020000}"/>
    <cellStyle name="20% - Accent1 5 2 5 2" xfId="10761" xr:uid="{00000000-0005-0000-0000-0000B0020000}"/>
    <cellStyle name="20% - Accent1 5 2 5 2 2" xfId="25700" xr:uid="{95F17406-CF06-43F1-B181-4005E9A53056}"/>
    <cellStyle name="20% - Accent1 5 2 5 3" xfId="18824" xr:uid="{6C108727-56BE-40B1-989B-197473940ADD}"/>
    <cellStyle name="20% - Accent1 5 2 6" xfId="3402" xr:uid="{00000000-0005-0000-0000-0000B1020000}"/>
    <cellStyle name="20% - Accent1 5 2 6 2" xfId="10909" xr:uid="{00000000-0005-0000-0000-0000B2020000}"/>
    <cellStyle name="20% - Accent1 5 2 6 2 2" xfId="25848" xr:uid="{B99E9D06-254E-4629-9B1B-8FD61FE55BD4}"/>
    <cellStyle name="20% - Accent1 5 2 6 3" xfId="18972" xr:uid="{65BCB575-46CF-4547-82E1-24BF6739E1E5}"/>
    <cellStyle name="20% - Accent1 5 2 7" xfId="4826" xr:uid="{00000000-0005-0000-0000-0000B3020000}"/>
    <cellStyle name="20% - Accent1 5 2 7 2" xfId="12103" xr:uid="{00000000-0005-0000-0000-0000B4020000}"/>
    <cellStyle name="20% - Accent1 5 2 7 2 2" xfId="27030" xr:uid="{F8A5650D-B72E-4DB4-8677-284D26C2E274}"/>
    <cellStyle name="20% - Accent1 5 2 7 3" xfId="20145" xr:uid="{62748840-A3FE-4E08-9BA3-835BB5B52C18}"/>
    <cellStyle name="20% - Accent1 5 2 8" xfId="5407" xr:uid="{00000000-0005-0000-0000-0000B5020000}"/>
    <cellStyle name="20% - Accent1 5 2 8 2" xfId="12684" xr:uid="{00000000-0005-0000-0000-0000B6020000}"/>
    <cellStyle name="20% - Accent1 5 2 8 2 2" xfId="27609" xr:uid="{9596E05A-50EC-4BA9-B0E9-7AFB93C1251C}"/>
    <cellStyle name="20% - Accent1 5 2 8 3" xfId="20714" xr:uid="{214DBC28-90A7-4062-A685-1C4653A3499F}"/>
    <cellStyle name="20% - Accent1 5 2 9" xfId="5894" xr:uid="{00000000-0005-0000-0000-0000B7020000}"/>
    <cellStyle name="20% - Accent1 5 2 9 2" xfId="13171" xr:uid="{00000000-0005-0000-0000-0000B8020000}"/>
    <cellStyle name="20% - Accent1 5 2 9 2 2" xfId="28096" xr:uid="{D48EA078-7664-41A7-927E-B6C3AF2BCE69}"/>
    <cellStyle name="20% - Accent1 5 2 9 3" xfId="21201" xr:uid="{E2593394-FD5C-4F59-8B57-4CBB39F16D74}"/>
    <cellStyle name="20% - Accent1 5 3" xfId="113" xr:uid="{00000000-0005-0000-0000-0000B9020000}"/>
    <cellStyle name="20% - Accent1 5 3 10" xfId="8745" xr:uid="{00000000-0005-0000-0000-0000BA020000}"/>
    <cellStyle name="20% - Accent1 5 3 10 2" xfId="23695" xr:uid="{7667785D-9DDE-47FE-9583-D303944BDE83}"/>
    <cellStyle name="20% - Accent1 5 3 11" xfId="16794" xr:uid="{656C3771-FDD3-42A9-A3ED-D5A5A758CCFE}"/>
    <cellStyle name="20% - Accent1 5 3 2" xfId="114" xr:uid="{00000000-0005-0000-0000-0000BB020000}"/>
    <cellStyle name="20% - Accent1 5 3 2 2" xfId="1885" xr:uid="{00000000-0005-0000-0000-0000BC020000}"/>
    <cellStyle name="20% - Accent1 5 3 2 2 2" xfId="9680" xr:uid="{00000000-0005-0000-0000-0000BD020000}"/>
    <cellStyle name="20% - Accent1 5 3 2 2 2 2" xfId="24630" xr:uid="{A1B779C2-F243-4251-BDA7-016E7663CE9D}"/>
    <cellStyle name="20% - Accent1 5 3 2 2 3" xfId="17776" xr:uid="{1E09DEA0-D88E-4E33-8EF2-A7299CE08960}"/>
    <cellStyle name="20% - Accent1 5 3 2 3" xfId="3752" xr:uid="{00000000-0005-0000-0000-0000BE020000}"/>
    <cellStyle name="20% - Accent1 5 3 2 3 2" xfId="11259" xr:uid="{00000000-0005-0000-0000-0000BF020000}"/>
    <cellStyle name="20% - Accent1 5 3 2 3 2 2" xfId="26198" xr:uid="{57A9DD87-11CA-43B3-8614-FE7560A6198D}"/>
    <cellStyle name="20% - Accent1 5 3 2 3 3" xfId="19318" xr:uid="{B1005A3F-287E-44F4-8138-38399A74077F}"/>
    <cellStyle name="20% - Accent1 5 3 2 4" xfId="5901" xr:uid="{00000000-0005-0000-0000-0000C0020000}"/>
    <cellStyle name="20% - Accent1 5 3 2 4 2" xfId="13178" xr:uid="{00000000-0005-0000-0000-0000C1020000}"/>
    <cellStyle name="20% - Accent1 5 3 2 4 2 2" xfId="28103" xr:uid="{C9D11D41-F37C-4A78-B5FE-CCFC6905C99B}"/>
    <cellStyle name="20% - Accent1 5 3 2 4 3" xfId="21208" xr:uid="{535E0BD8-2E26-4922-BD66-950E34481864}"/>
    <cellStyle name="20% - Accent1 5 3 2 5" xfId="8013" xr:uid="{00000000-0005-0000-0000-0000C2020000}"/>
    <cellStyle name="20% - Accent1 5 3 2 5 2" xfId="15104" xr:uid="{00000000-0005-0000-0000-0000C3020000}"/>
    <cellStyle name="20% - Accent1 5 3 2 5 2 2" xfId="30025" xr:uid="{BB219FDA-71C0-465C-9D1B-1F68E1AD0F96}"/>
    <cellStyle name="20% - Accent1 5 3 2 5 3" xfId="23107" xr:uid="{D2FCC12F-BFB1-46AC-B0B6-7A4707B8D571}"/>
    <cellStyle name="20% - Accent1 5 3 2 6" xfId="8746" xr:uid="{00000000-0005-0000-0000-0000C4020000}"/>
    <cellStyle name="20% - Accent1 5 3 2 6 2" xfId="23696" xr:uid="{193E3B13-EA2F-4B77-8A93-4902F42E6BE0}"/>
    <cellStyle name="20% - Accent1 5 3 2 7" xfId="16795" xr:uid="{2A7573D0-01B7-42F1-B977-D320C321E051}"/>
    <cellStyle name="20% - Accent1 5 3 3" xfId="1884" xr:uid="{00000000-0005-0000-0000-0000C5020000}"/>
    <cellStyle name="20% - Accent1 5 3 3 2" xfId="5902" xr:uid="{00000000-0005-0000-0000-0000C6020000}"/>
    <cellStyle name="20% - Accent1 5 3 3 2 2" xfId="13179" xr:uid="{00000000-0005-0000-0000-0000C7020000}"/>
    <cellStyle name="20% - Accent1 5 3 3 2 2 2" xfId="28104" xr:uid="{B659E434-B374-43CF-9867-AF2C51CE61D6}"/>
    <cellStyle name="20% - Accent1 5 3 3 2 3" xfId="21209" xr:uid="{49EC50ED-803F-4F8B-ADB7-5B1C3BE63ECD}"/>
    <cellStyle name="20% - Accent1 5 3 3 3" xfId="9679" xr:uid="{00000000-0005-0000-0000-0000C8020000}"/>
    <cellStyle name="20% - Accent1 5 3 3 3 2" xfId="24629" xr:uid="{D81BCFF7-6A19-4555-9851-01A6E58B5CF8}"/>
    <cellStyle name="20% - Accent1 5 3 3 4" xfId="17775" xr:uid="{17DBA1CD-A7A3-43CD-89B5-B0B4634EA9C2}"/>
    <cellStyle name="20% - Accent1 5 3 4" xfId="3393" xr:uid="{00000000-0005-0000-0000-0000C9020000}"/>
    <cellStyle name="20% - Accent1 5 3 4 2" xfId="10900" xr:uid="{00000000-0005-0000-0000-0000CA020000}"/>
    <cellStyle name="20% - Accent1 5 3 4 2 2" xfId="25839" xr:uid="{3B904DC3-9D32-4659-9AAB-BEE4A1DB24AC}"/>
    <cellStyle name="20% - Accent1 5 3 4 3" xfId="18963" xr:uid="{B8AC290F-F5B0-4222-B51D-0F28392BCF05}"/>
    <cellStyle name="20% - Accent1 5 3 5" xfId="3722" xr:uid="{00000000-0005-0000-0000-0000CB020000}"/>
    <cellStyle name="20% - Accent1 5 3 5 2" xfId="11229" xr:uid="{00000000-0005-0000-0000-0000CC020000}"/>
    <cellStyle name="20% - Accent1 5 3 5 2 2" xfId="26168" xr:uid="{08069CA8-2915-41AA-910A-30EE0D4AD73D}"/>
    <cellStyle name="20% - Accent1 5 3 5 3" xfId="19290" xr:uid="{201B25D0-B56B-4480-A97D-01956132FEBD}"/>
    <cellStyle name="20% - Accent1 5 3 6" xfId="4965" xr:uid="{00000000-0005-0000-0000-0000CD020000}"/>
    <cellStyle name="20% - Accent1 5 3 6 2" xfId="12242" xr:uid="{00000000-0005-0000-0000-0000CE020000}"/>
    <cellStyle name="20% - Accent1 5 3 6 2 2" xfId="27169" xr:uid="{F9D26FC1-CA5E-4C16-AE1C-78864C5CA881}"/>
    <cellStyle name="20% - Accent1 5 3 6 3" xfId="20284" xr:uid="{610CB4CC-0B85-40E4-BA76-59AF13FEE421}"/>
    <cellStyle name="20% - Accent1 5 3 7" xfId="5546" xr:uid="{00000000-0005-0000-0000-0000CF020000}"/>
    <cellStyle name="20% - Accent1 5 3 7 2" xfId="12823" xr:uid="{00000000-0005-0000-0000-0000D0020000}"/>
    <cellStyle name="20% - Accent1 5 3 7 2 2" xfId="27748" xr:uid="{EDB2C238-56D8-4BB1-989D-C3A905840901}"/>
    <cellStyle name="20% - Accent1 5 3 7 3" xfId="20853" xr:uid="{18A9F71C-F80A-4C00-8878-D99446ABD838}"/>
    <cellStyle name="20% - Accent1 5 3 8" xfId="5900" xr:uid="{00000000-0005-0000-0000-0000D1020000}"/>
    <cellStyle name="20% - Accent1 5 3 8 2" xfId="13177" xr:uid="{00000000-0005-0000-0000-0000D2020000}"/>
    <cellStyle name="20% - Accent1 5 3 8 2 2" xfId="28102" xr:uid="{3C618349-443B-4BC2-A418-E909B228AC06}"/>
    <cellStyle name="20% - Accent1 5 3 8 3" xfId="21207" xr:uid="{B11D3CAF-BCB0-4E53-A11B-2D33B730B756}"/>
    <cellStyle name="20% - Accent1 5 3 9" xfId="7432" xr:uid="{00000000-0005-0000-0000-0000D3020000}"/>
    <cellStyle name="20% - Accent1 5 3 9 2" xfId="14523" xr:uid="{00000000-0005-0000-0000-0000D4020000}"/>
    <cellStyle name="20% - Accent1 5 3 9 2 2" xfId="29444" xr:uid="{239FFD5C-372F-4AF7-9198-DFCDDB9D6996}"/>
    <cellStyle name="20% - Accent1 5 3 9 3" xfId="22528" xr:uid="{AFF1CBE3-E748-41CA-8656-4A7B548DD37B}"/>
    <cellStyle name="20% - Accent1 5 4" xfId="115" xr:uid="{00000000-0005-0000-0000-0000D5020000}"/>
    <cellStyle name="20% - Accent1 5 4 2" xfId="1886" xr:uid="{00000000-0005-0000-0000-0000D6020000}"/>
    <cellStyle name="20% - Accent1 5 4 2 2" xfId="9681" xr:uid="{00000000-0005-0000-0000-0000D7020000}"/>
    <cellStyle name="20% - Accent1 5 4 2 2 2" xfId="24631" xr:uid="{BA1C0465-ECEA-4A71-A65F-BAF91C426F8B}"/>
    <cellStyle name="20% - Accent1 5 4 2 3" xfId="17777" xr:uid="{AD6934ED-031A-4050-9AB2-D832A176EF92}"/>
    <cellStyle name="20% - Accent1 5 4 3" xfId="3716" xr:uid="{00000000-0005-0000-0000-0000D8020000}"/>
    <cellStyle name="20% - Accent1 5 4 3 2" xfId="11223" xr:uid="{00000000-0005-0000-0000-0000D9020000}"/>
    <cellStyle name="20% - Accent1 5 4 3 2 2" xfId="26162" xr:uid="{06E117CF-647B-434F-97C7-0C4A8C2733D2}"/>
    <cellStyle name="20% - Accent1 5 4 3 3" xfId="19284" xr:uid="{54DCBD07-81C8-401B-9421-0E7BD3AF15DA}"/>
    <cellStyle name="20% - Accent1 5 4 4" xfId="5907" xr:uid="{00000000-0005-0000-0000-0000DA020000}"/>
    <cellStyle name="20% - Accent1 5 4 4 2" xfId="13184" xr:uid="{00000000-0005-0000-0000-0000DB020000}"/>
    <cellStyle name="20% - Accent1 5 4 4 2 2" xfId="28109" xr:uid="{2A1D0193-4111-4114-B6F2-4CBC4F877DF5}"/>
    <cellStyle name="20% - Accent1 5 4 4 3" xfId="21214" xr:uid="{36870EA2-9BE6-4F9F-899F-C949044401AC}"/>
    <cellStyle name="20% - Accent1 5 4 5" xfId="7731" xr:uid="{00000000-0005-0000-0000-0000DC020000}"/>
    <cellStyle name="20% - Accent1 5 4 5 2" xfId="14822" xr:uid="{00000000-0005-0000-0000-0000DD020000}"/>
    <cellStyle name="20% - Accent1 5 4 5 2 2" xfId="29743" xr:uid="{C4F587F2-3F0C-4F53-B650-19DECA2C14FE}"/>
    <cellStyle name="20% - Accent1 5 4 5 3" xfId="22825" xr:uid="{99073F59-230B-4A1C-84E6-BB1DE54D58DD}"/>
    <cellStyle name="20% - Accent1 5 4 6" xfId="8747" xr:uid="{00000000-0005-0000-0000-0000DE020000}"/>
    <cellStyle name="20% - Accent1 5 4 6 2" xfId="23697" xr:uid="{4666E226-5BA5-4E5B-BB1F-7BA3473C0459}"/>
    <cellStyle name="20% - Accent1 5 4 7" xfId="16796" xr:uid="{074DC3B1-8750-4961-AA6A-338E9750BCC5}"/>
    <cellStyle name="20% - Accent1 5 5" xfId="1879" xr:uid="{00000000-0005-0000-0000-0000DF020000}"/>
    <cellStyle name="20% - Accent1 5 5 2" xfId="5908" xr:uid="{00000000-0005-0000-0000-0000E0020000}"/>
    <cellStyle name="20% - Accent1 5 5 2 2" xfId="13185" xr:uid="{00000000-0005-0000-0000-0000E1020000}"/>
    <cellStyle name="20% - Accent1 5 5 2 2 2" xfId="28110" xr:uid="{F271A69B-6D21-474A-9097-3D556DBC71D1}"/>
    <cellStyle name="20% - Accent1 5 5 2 3" xfId="21215" xr:uid="{BEA10141-A9E7-4CBD-949C-5F59F327C168}"/>
    <cellStyle name="20% - Accent1 5 5 3" xfId="9674" xr:uid="{00000000-0005-0000-0000-0000E2020000}"/>
    <cellStyle name="20% - Accent1 5 5 3 2" xfId="24624" xr:uid="{84CE067F-7D3B-434C-A042-C54B4EEE0DDF}"/>
    <cellStyle name="20% - Accent1 5 5 4" xfId="17770" xr:uid="{0619AA17-1410-43CB-B77C-AFFCA2BDC082}"/>
    <cellStyle name="20% - Accent1 5 6" xfId="3082" xr:uid="{00000000-0005-0000-0000-0000E3020000}"/>
    <cellStyle name="20% - Accent1 5 6 2" xfId="10592" xr:uid="{00000000-0005-0000-0000-0000E4020000}"/>
    <cellStyle name="20% - Accent1 5 6 2 2" xfId="25531" xr:uid="{5B253868-9AA8-49F3-A975-20B24C3AF6AD}"/>
    <cellStyle name="20% - Accent1 5 6 3" xfId="18655" xr:uid="{51A479DD-CAFA-41D2-A4F3-34B08C41F877}"/>
    <cellStyle name="20% - Accent1 5 7" xfId="3844" xr:uid="{00000000-0005-0000-0000-0000E5020000}"/>
    <cellStyle name="20% - Accent1 5 7 2" xfId="11351" xr:uid="{00000000-0005-0000-0000-0000E6020000}"/>
    <cellStyle name="20% - Accent1 5 7 2 2" xfId="26290" xr:uid="{FC173A63-E526-4FE5-9E57-7A1C38991D14}"/>
    <cellStyle name="20% - Accent1 5 7 3" xfId="19408" xr:uid="{C8ED6A43-A860-4324-A8F0-E45907208F94}"/>
    <cellStyle name="20% - Accent1 5 8" xfId="4683" xr:uid="{00000000-0005-0000-0000-0000E7020000}"/>
    <cellStyle name="20% - Accent1 5 8 2" xfId="11960" xr:uid="{00000000-0005-0000-0000-0000E8020000}"/>
    <cellStyle name="20% - Accent1 5 8 2 2" xfId="26887" xr:uid="{0BFBDE26-61A0-40D6-872C-8E52755BEAD6}"/>
    <cellStyle name="20% - Accent1 5 8 3" xfId="20002" xr:uid="{A22CE344-CBB2-4CEA-B85B-226983B11241}"/>
    <cellStyle name="20% - Accent1 5 9" xfId="5264" xr:uid="{00000000-0005-0000-0000-0000E9020000}"/>
    <cellStyle name="20% - Accent1 5 9 2" xfId="12541" xr:uid="{00000000-0005-0000-0000-0000EA020000}"/>
    <cellStyle name="20% - Accent1 5 9 2 2" xfId="27466" xr:uid="{E0089401-6D74-4A6A-9D03-55E6905A9FFD}"/>
    <cellStyle name="20% - Accent1 5 9 3" xfId="20571" xr:uid="{4697812C-3116-4477-B34E-8B51B8508026}"/>
    <cellStyle name="20% - Accent1 6" xfId="116" xr:uid="{00000000-0005-0000-0000-0000EB020000}"/>
    <cellStyle name="20% - Accent1 6 10" xfId="5909" xr:uid="{00000000-0005-0000-0000-0000EC020000}"/>
    <cellStyle name="20% - Accent1 6 10 2" xfId="13186" xr:uid="{00000000-0005-0000-0000-0000ED020000}"/>
    <cellStyle name="20% - Accent1 6 10 2 2" xfId="28111" xr:uid="{6EDC3EF5-E942-4728-BA92-4AC5B46914F0}"/>
    <cellStyle name="20% - Accent1 6 10 3" xfId="21216" xr:uid="{D566CA00-61F4-46D6-B368-D3AFB17B8678}"/>
    <cellStyle name="20% - Accent1 6 11" xfId="7256" xr:uid="{00000000-0005-0000-0000-0000EE020000}"/>
    <cellStyle name="20% - Accent1 6 11 2" xfId="14347" xr:uid="{00000000-0005-0000-0000-0000EF020000}"/>
    <cellStyle name="20% - Accent1 6 11 2 2" xfId="29268" xr:uid="{D2D4A5DB-DA3F-4107-B2FD-881A06DB0AFA}"/>
    <cellStyle name="20% - Accent1 6 11 3" xfId="22352" xr:uid="{BE0AB5A7-F023-4249-A10A-89C76050F2C1}"/>
    <cellStyle name="20% - Accent1 6 12" xfId="8748" xr:uid="{00000000-0005-0000-0000-0000F0020000}"/>
    <cellStyle name="20% - Accent1 6 12 2" xfId="23698" xr:uid="{D06AED04-4325-4F99-8600-2020DFDE05CF}"/>
    <cellStyle name="20% - Accent1 6 13" xfId="16797" xr:uid="{CC429AA0-6073-42EF-94DA-5C4B1AC1A1DE}"/>
    <cellStyle name="20% - Accent1 6 14" xfId="15872" xr:uid="{BF6AC10B-561F-4691-8601-26CD5EDFB33F}"/>
    <cellStyle name="20% - Accent1 6 2" xfId="117" xr:uid="{00000000-0005-0000-0000-0000F1020000}"/>
    <cellStyle name="20% - Accent1 6 2 10" xfId="7399" xr:uid="{00000000-0005-0000-0000-0000F2020000}"/>
    <cellStyle name="20% - Accent1 6 2 10 2" xfId="14490" xr:uid="{00000000-0005-0000-0000-0000F3020000}"/>
    <cellStyle name="20% - Accent1 6 2 10 2 2" xfId="29411" xr:uid="{FA3510EF-DA8C-4B45-B4B6-39FCB815F9CF}"/>
    <cellStyle name="20% - Accent1 6 2 10 3" xfId="22495" xr:uid="{CAC058EB-0340-4FBB-AA38-EF9D2A953A64}"/>
    <cellStyle name="20% - Accent1 6 2 11" xfId="8749" xr:uid="{00000000-0005-0000-0000-0000F4020000}"/>
    <cellStyle name="20% - Accent1 6 2 11 2" xfId="23699" xr:uid="{1D36412A-823E-42D0-813B-351ECC19BACF}"/>
    <cellStyle name="20% - Accent1 6 2 12" xfId="16798" xr:uid="{1103A5D8-BE21-4027-9970-47012E99B7D3}"/>
    <cellStyle name="20% - Accent1 6 2 13" xfId="16239" xr:uid="{EF8CFC64-7282-46FF-A024-2512257699C5}"/>
    <cellStyle name="20% - Accent1 6 2 2" xfId="118" xr:uid="{00000000-0005-0000-0000-0000F5020000}"/>
    <cellStyle name="20% - Accent1 6 2 2 10" xfId="8750" xr:uid="{00000000-0005-0000-0000-0000F6020000}"/>
    <cellStyle name="20% - Accent1 6 2 2 10 2" xfId="23700" xr:uid="{8FCE32A2-20AE-4BDF-9340-029063827E35}"/>
    <cellStyle name="20% - Accent1 6 2 2 11" xfId="16799" xr:uid="{EF357E9F-787A-45B4-B18B-D4D5996977BC}"/>
    <cellStyle name="20% - Accent1 6 2 2 2" xfId="119" xr:uid="{00000000-0005-0000-0000-0000F7020000}"/>
    <cellStyle name="20% - Accent1 6 2 2 2 2" xfId="1890" xr:uid="{00000000-0005-0000-0000-0000F8020000}"/>
    <cellStyle name="20% - Accent1 6 2 2 2 2 2" xfId="9685" xr:uid="{00000000-0005-0000-0000-0000F9020000}"/>
    <cellStyle name="20% - Accent1 6 2 2 2 2 2 2" xfId="24635" xr:uid="{8B14893B-9CE0-4919-9DB9-3152BEB41197}"/>
    <cellStyle name="20% - Accent1 6 2 2 2 2 3" xfId="17781" xr:uid="{767819AF-23BE-465F-B1A1-31A05B20D8EC}"/>
    <cellStyle name="20% - Accent1 6 2 2 2 3" xfId="4099" xr:uid="{00000000-0005-0000-0000-0000FA020000}"/>
    <cellStyle name="20% - Accent1 6 2 2 2 3 2" xfId="11606" xr:uid="{00000000-0005-0000-0000-0000FB020000}"/>
    <cellStyle name="20% - Accent1 6 2 2 2 3 2 2" xfId="26545" xr:uid="{D49F8FEE-28A2-47E9-AD5F-47418B17AB2B}"/>
    <cellStyle name="20% - Accent1 6 2 2 2 3 3" xfId="19660" xr:uid="{437E0904-3B9B-4AE7-9617-05A5F9DB3A07}"/>
    <cellStyle name="20% - Accent1 6 2 2 2 4" xfId="5912" xr:uid="{00000000-0005-0000-0000-0000FC020000}"/>
    <cellStyle name="20% - Accent1 6 2 2 2 4 2" xfId="13189" xr:uid="{00000000-0005-0000-0000-0000FD020000}"/>
    <cellStyle name="20% - Accent1 6 2 2 2 4 2 2" xfId="28114" xr:uid="{9D3A056D-0800-4BAA-A2E4-654B0B89AED2}"/>
    <cellStyle name="20% - Accent1 6 2 2 2 4 3" xfId="21219" xr:uid="{71BF5665-C139-491F-BED0-6B7C7C15E4B9}"/>
    <cellStyle name="20% - Accent1 6 2 2 2 5" xfId="8269" xr:uid="{00000000-0005-0000-0000-0000FE020000}"/>
    <cellStyle name="20% - Accent1 6 2 2 2 5 2" xfId="15360" xr:uid="{00000000-0005-0000-0000-0000FF020000}"/>
    <cellStyle name="20% - Accent1 6 2 2 2 5 2 2" xfId="30281" xr:uid="{8FA8AD92-2FDD-47C9-A94E-393E4906BF50}"/>
    <cellStyle name="20% - Accent1 6 2 2 2 5 3" xfId="23363" xr:uid="{00078A65-C96E-40B2-AAAC-A1A2496C146E}"/>
    <cellStyle name="20% - Accent1 6 2 2 2 6" xfId="8751" xr:uid="{00000000-0005-0000-0000-000000030000}"/>
    <cellStyle name="20% - Accent1 6 2 2 2 6 2" xfId="23701" xr:uid="{0F137FDD-5B4B-423E-B051-2578D0F4A800}"/>
    <cellStyle name="20% - Accent1 6 2 2 2 7" xfId="16800" xr:uid="{1DB1DE4F-64D3-480D-94FC-67986178E16A}"/>
    <cellStyle name="20% - Accent1 6 2 2 3" xfId="1889" xr:uid="{00000000-0005-0000-0000-000001030000}"/>
    <cellStyle name="20% - Accent1 6 2 2 3 2" xfId="5913" xr:uid="{00000000-0005-0000-0000-000002030000}"/>
    <cellStyle name="20% - Accent1 6 2 2 3 2 2" xfId="13190" xr:uid="{00000000-0005-0000-0000-000003030000}"/>
    <cellStyle name="20% - Accent1 6 2 2 3 2 2 2" xfId="28115" xr:uid="{DBAC250D-2A4E-4E6D-9799-5FECC9FC6C16}"/>
    <cellStyle name="20% - Accent1 6 2 2 3 2 3" xfId="21220" xr:uid="{0262275B-0013-4E5F-B157-3634D80E601E}"/>
    <cellStyle name="20% - Accent1 6 2 2 3 3" xfId="9684" xr:uid="{00000000-0005-0000-0000-000004030000}"/>
    <cellStyle name="20% - Accent1 6 2 2 3 3 2" xfId="24634" xr:uid="{B369B94E-FED2-4E73-AEE1-482CF654A49A}"/>
    <cellStyle name="20% - Accent1 6 2 2 3 4" xfId="17780" xr:uid="{C78A39BE-76C8-40B3-B0DE-70D844611EC4}"/>
    <cellStyle name="20% - Accent1 6 2 2 4" xfId="3657" xr:uid="{00000000-0005-0000-0000-000005030000}"/>
    <cellStyle name="20% - Accent1 6 2 2 4 2" xfId="11164" xr:uid="{00000000-0005-0000-0000-000006030000}"/>
    <cellStyle name="20% - Accent1 6 2 2 4 2 2" xfId="26103" xr:uid="{1DE025E1-A133-42B9-ACDA-97C6ED790D34}"/>
    <cellStyle name="20% - Accent1 6 2 2 4 3" xfId="19227" xr:uid="{5BDB5D31-B34D-4136-8F40-C3D4F17CE1D2}"/>
    <cellStyle name="20% - Accent1 6 2 2 5" xfId="4089" xr:uid="{00000000-0005-0000-0000-000007030000}"/>
    <cellStyle name="20% - Accent1 6 2 2 5 2" xfId="11596" xr:uid="{00000000-0005-0000-0000-000008030000}"/>
    <cellStyle name="20% - Accent1 6 2 2 5 2 2" xfId="26535" xr:uid="{9DE37694-5D68-4EB7-BA3F-C1DF419A7AAE}"/>
    <cellStyle name="20% - Accent1 6 2 2 5 3" xfId="19650" xr:uid="{E1FC2188-A591-45A0-A975-347AA5D5E7A8}"/>
    <cellStyle name="20% - Accent1 6 2 2 6" xfId="5221" xr:uid="{00000000-0005-0000-0000-000009030000}"/>
    <cellStyle name="20% - Accent1 6 2 2 6 2" xfId="12498" xr:uid="{00000000-0005-0000-0000-00000A030000}"/>
    <cellStyle name="20% - Accent1 6 2 2 6 2 2" xfId="27425" xr:uid="{2A8B494E-4A9F-42C9-A90E-6CECCAEE6C32}"/>
    <cellStyle name="20% - Accent1 6 2 2 6 3" xfId="20540" xr:uid="{74276712-7206-424A-A9DC-66A41A0DE08A}"/>
    <cellStyle name="20% - Accent1 6 2 2 7" xfId="5802" xr:uid="{00000000-0005-0000-0000-00000B030000}"/>
    <cellStyle name="20% - Accent1 6 2 2 7 2" xfId="13079" xr:uid="{00000000-0005-0000-0000-00000C030000}"/>
    <cellStyle name="20% - Accent1 6 2 2 7 2 2" xfId="28004" xr:uid="{CB0E973B-A9FA-4DD9-8799-7FEE86D5EE3A}"/>
    <cellStyle name="20% - Accent1 6 2 2 7 3" xfId="21109" xr:uid="{BB4E683E-6C73-45DA-8807-7545AC1BD390}"/>
    <cellStyle name="20% - Accent1 6 2 2 8" xfId="5911" xr:uid="{00000000-0005-0000-0000-00000D030000}"/>
    <cellStyle name="20% - Accent1 6 2 2 8 2" xfId="13188" xr:uid="{00000000-0005-0000-0000-00000E030000}"/>
    <cellStyle name="20% - Accent1 6 2 2 8 2 2" xfId="28113" xr:uid="{0B0681D6-EE36-4104-BE0D-5A833D9EE92C}"/>
    <cellStyle name="20% - Accent1 6 2 2 8 3" xfId="21218" xr:uid="{F1F967A5-B23A-4D6D-A0C6-45494877FE1B}"/>
    <cellStyle name="20% - Accent1 6 2 2 9" xfId="7688" xr:uid="{00000000-0005-0000-0000-00000F030000}"/>
    <cellStyle name="20% - Accent1 6 2 2 9 2" xfId="14779" xr:uid="{00000000-0005-0000-0000-000010030000}"/>
    <cellStyle name="20% - Accent1 6 2 2 9 2 2" xfId="29700" xr:uid="{29A4BCF2-8BA5-4A35-B06E-A99462BD65CC}"/>
    <cellStyle name="20% - Accent1 6 2 2 9 3" xfId="22784" xr:uid="{D8157D44-6E44-4FD4-B06C-905E41DE4FD4}"/>
    <cellStyle name="20% - Accent1 6 2 3" xfId="120" xr:uid="{00000000-0005-0000-0000-000011030000}"/>
    <cellStyle name="20% - Accent1 6 2 3 2" xfId="1891" xr:uid="{00000000-0005-0000-0000-000012030000}"/>
    <cellStyle name="20% - Accent1 6 2 3 2 2" xfId="9686" xr:uid="{00000000-0005-0000-0000-000013030000}"/>
    <cellStyle name="20% - Accent1 6 2 3 2 2 2" xfId="24636" xr:uid="{62E588FB-3722-4C20-8B5B-754950654C0D}"/>
    <cellStyle name="20% - Accent1 6 2 3 2 3" xfId="17782" xr:uid="{64768C8B-9CA9-4501-BB8E-E3559BDC0800}"/>
    <cellStyle name="20% - Accent1 6 2 3 3" xfId="3802" xr:uid="{00000000-0005-0000-0000-000014030000}"/>
    <cellStyle name="20% - Accent1 6 2 3 3 2" xfId="11309" xr:uid="{00000000-0005-0000-0000-000015030000}"/>
    <cellStyle name="20% - Accent1 6 2 3 3 2 2" xfId="26248" xr:uid="{B5BCA3E4-4146-4855-BE07-41476954B216}"/>
    <cellStyle name="20% - Accent1 6 2 3 3 3" xfId="19366" xr:uid="{5B8AD21E-747A-47C6-874F-EBC9C065F7FE}"/>
    <cellStyle name="20% - Accent1 6 2 3 4" xfId="5914" xr:uid="{00000000-0005-0000-0000-000016030000}"/>
    <cellStyle name="20% - Accent1 6 2 3 4 2" xfId="13191" xr:uid="{00000000-0005-0000-0000-000017030000}"/>
    <cellStyle name="20% - Accent1 6 2 3 4 2 2" xfId="28116" xr:uid="{5F5CEB7B-297E-4919-A6E3-8E1F9002F039}"/>
    <cellStyle name="20% - Accent1 6 2 3 4 3" xfId="21221" xr:uid="{0C92B9B8-8CB0-4D81-8E85-E86F1A3FBE18}"/>
    <cellStyle name="20% - Accent1 6 2 3 5" xfId="7980" xr:uid="{00000000-0005-0000-0000-000018030000}"/>
    <cellStyle name="20% - Accent1 6 2 3 5 2" xfId="15071" xr:uid="{00000000-0005-0000-0000-000019030000}"/>
    <cellStyle name="20% - Accent1 6 2 3 5 2 2" xfId="29992" xr:uid="{EBE10C39-4B7A-4F6C-9D81-67906C0D98D1}"/>
    <cellStyle name="20% - Accent1 6 2 3 5 3" xfId="23074" xr:uid="{6773AA71-E775-4958-8CEE-06E820E783F0}"/>
    <cellStyle name="20% - Accent1 6 2 3 6" xfId="8752" xr:uid="{00000000-0005-0000-0000-00001A030000}"/>
    <cellStyle name="20% - Accent1 6 2 3 6 2" xfId="23702" xr:uid="{4E77A3B0-96DD-47DE-B92F-E5287DCF825E}"/>
    <cellStyle name="20% - Accent1 6 2 3 7" xfId="16801" xr:uid="{EB512EB9-D9D1-449E-8B0B-409537C48830}"/>
    <cellStyle name="20% - Accent1 6 2 4" xfId="1888" xr:uid="{00000000-0005-0000-0000-00001B030000}"/>
    <cellStyle name="20% - Accent1 6 2 4 2" xfId="5915" xr:uid="{00000000-0005-0000-0000-00001C030000}"/>
    <cellStyle name="20% - Accent1 6 2 4 2 2" xfId="13192" xr:uid="{00000000-0005-0000-0000-00001D030000}"/>
    <cellStyle name="20% - Accent1 6 2 4 2 2 2" xfId="28117" xr:uid="{58BA5B2E-1E9C-4150-905D-0C459ABF1543}"/>
    <cellStyle name="20% - Accent1 6 2 4 2 3" xfId="21222" xr:uid="{DCBB8D84-9238-415C-86AC-FA98DEFACF17}"/>
    <cellStyle name="20% - Accent1 6 2 4 3" xfId="9683" xr:uid="{00000000-0005-0000-0000-00001E030000}"/>
    <cellStyle name="20% - Accent1 6 2 4 3 2" xfId="24633" xr:uid="{1C2DE0E4-84C7-45A5-A9B0-1116627DCE98}"/>
    <cellStyle name="20% - Accent1 6 2 4 4" xfId="17779" xr:uid="{6F0091E8-E13F-4690-9511-066C3932B95D}"/>
    <cellStyle name="20% - Accent1 6 2 5" xfId="3357" xr:uid="{00000000-0005-0000-0000-00001F030000}"/>
    <cellStyle name="20% - Accent1 6 2 5 2" xfId="10867" xr:uid="{00000000-0005-0000-0000-000020030000}"/>
    <cellStyle name="20% - Accent1 6 2 5 2 2" xfId="25806" xr:uid="{90DC00D4-29B0-42DD-B9CB-E1A2E24869A1}"/>
    <cellStyle name="20% - Accent1 6 2 5 3" xfId="18930" xr:uid="{2124008C-C4BA-4501-B662-03BDBAE6996D}"/>
    <cellStyle name="20% - Accent1 6 2 6" xfId="3853" xr:uid="{00000000-0005-0000-0000-000021030000}"/>
    <cellStyle name="20% - Accent1 6 2 6 2" xfId="11360" xr:uid="{00000000-0005-0000-0000-000022030000}"/>
    <cellStyle name="20% - Accent1 6 2 6 2 2" xfId="26299" xr:uid="{01D8D2DC-A5FB-45C8-A626-AD5B534EB0A4}"/>
    <cellStyle name="20% - Accent1 6 2 6 3" xfId="19417" xr:uid="{D4D3FE85-343D-4741-9E6C-DFC697FB525B}"/>
    <cellStyle name="20% - Accent1 6 2 7" xfId="4932" xr:uid="{00000000-0005-0000-0000-000023030000}"/>
    <cellStyle name="20% - Accent1 6 2 7 2" xfId="12209" xr:uid="{00000000-0005-0000-0000-000024030000}"/>
    <cellStyle name="20% - Accent1 6 2 7 2 2" xfId="27136" xr:uid="{3E6A11CF-E50F-4185-B5D5-011060026C3F}"/>
    <cellStyle name="20% - Accent1 6 2 7 3" xfId="20251" xr:uid="{675F98BB-B533-4761-BD21-ADF1460A156B}"/>
    <cellStyle name="20% - Accent1 6 2 8" xfId="5513" xr:uid="{00000000-0005-0000-0000-000025030000}"/>
    <cellStyle name="20% - Accent1 6 2 8 2" xfId="12790" xr:uid="{00000000-0005-0000-0000-000026030000}"/>
    <cellStyle name="20% - Accent1 6 2 8 2 2" xfId="27715" xr:uid="{D587A3FC-5ACC-4305-B732-F4D817AC7EA3}"/>
    <cellStyle name="20% - Accent1 6 2 8 3" xfId="20820" xr:uid="{30DB0EDC-4EDD-4331-A9EF-0B124F10BDCE}"/>
    <cellStyle name="20% - Accent1 6 2 9" xfId="5910" xr:uid="{00000000-0005-0000-0000-000027030000}"/>
    <cellStyle name="20% - Accent1 6 2 9 2" xfId="13187" xr:uid="{00000000-0005-0000-0000-000028030000}"/>
    <cellStyle name="20% - Accent1 6 2 9 2 2" xfId="28112" xr:uid="{300D3D7F-70F3-41E5-9F44-4A078F087F89}"/>
    <cellStyle name="20% - Accent1 6 2 9 3" xfId="21217" xr:uid="{A9755609-7E49-4357-9423-355320518762}"/>
    <cellStyle name="20% - Accent1 6 3" xfId="121" xr:uid="{00000000-0005-0000-0000-000029030000}"/>
    <cellStyle name="20% - Accent1 6 3 10" xfId="8753" xr:uid="{00000000-0005-0000-0000-00002A030000}"/>
    <cellStyle name="20% - Accent1 6 3 10 2" xfId="23703" xr:uid="{E2345E77-EFDE-4281-BC11-3746F55D24A8}"/>
    <cellStyle name="20% - Accent1 6 3 11" xfId="16802" xr:uid="{A858F938-6ACB-4295-925F-0BA15F9A79EA}"/>
    <cellStyle name="20% - Accent1 6 3 2" xfId="122" xr:uid="{00000000-0005-0000-0000-00002B030000}"/>
    <cellStyle name="20% - Accent1 6 3 2 2" xfId="1893" xr:uid="{00000000-0005-0000-0000-00002C030000}"/>
    <cellStyle name="20% - Accent1 6 3 2 2 2" xfId="9688" xr:uid="{00000000-0005-0000-0000-00002D030000}"/>
    <cellStyle name="20% - Accent1 6 3 2 2 2 2" xfId="24638" xr:uid="{692CE53F-7259-4537-9140-DEFB2C5D525A}"/>
    <cellStyle name="20% - Accent1 6 3 2 2 3" xfId="17784" xr:uid="{0014BD11-E43F-4B84-A3FE-1C7C01781E75}"/>
    <cellStyle name="20% - Accent1 6 3 2 3" xfId="3825" xr:uid="{00000000-0005-0000-0000-00002E030000}"/>
    <cellStyle name="20% - Accent1 6 3 2 3 2" xfId="11332" xr:uid="{00000000-0005-0000-0000-00002F030000}"/>
    <cellStyle name="20% - Accent1 6 3 2 3 2 2" xfId="26271" xr:uid="{D4680DAA-49C4-43DC-AACF-72F2959D6024}"/>
    <cellStyle name="20% - Accent1 6 3 2 3 3" xfId="19389" xr:uid="{CDD4C20E-E7D2-4F16-875D-67449E867FE0}"/>
    <cellStyle name="20% - Accent1 6 3 2 4" xfId="5917" xr:uid="{00000000-0005-0000-0000-000030030000}"/>
    <cellStyle name="20% - Accent1 6 3 2 4 2" xfId="13194" xr:uid="{00000000-0005-0000-0000-000031030000}"/>
    <cellStyle name="20% - Accent1 6 3 2 4 2 2" xfId="28119" xr:uid="{024E571F-D5BD-4388-8464-258547FC09F8}"/>
    <cellStyle name="20% - Accent1 6 3 2 4 3" xfId="21224" xr:uid="{53A2108D-EFE0-4D06-8B0B-A68E893369C3}"/>
    <cellStyle name="20% - Accent1 6 3 2 5" xfId="8126" xr:uid="{00000000-0005-0000-0000-000032030000}"/>
    <cellStyle name="20% - Accent1 6 3 2 5 2" xfId="15217" xr:uid="{00000000-0005-0000-0000-000033030000}"/>
    <cellStyle name="20% - Accent1 6 3 2 5 2 2" xfId="30138" xr:uid="{C0883F5C-51AA-4106-9AFF-04C46506B55D}"/>
    <cellStyle name="20% - Accent1 6 3 2 5 3" xfId="23220" xr:uid="{D8F4C0D0-D3B6-4E73-9EFB-DEAAA965E00D}"/>
    <cellStyle name="20% - Accent1 6 3 2 6" xfId="8754" xr:uid="{00000000-0005-0000-0000-000034030000}"/>
    <cellStyle name="20% - Accent1 6 3 2 6 2" xfId="23704" xr:uid="{9CC9C3DB-713C-43BF-BD2A-69522629EC8C}"/>
    <cellStyle name="20% - Accent1 6 3 2 7" xfId="16803" xr:uid="{3A0771CB-F7F9-4D65-9427-2020BAC62456}"/>
    <cellStyle name="20% - Accent1 6 3 3" xfId="1892" xr:uid="{00000000-0005-0000-0000-000035030000}"/>
    <cellStyle name="20% - Accent1 6 3 3 2" xfId="5918" xr:uid="{00000000-0005-0000-0000-000036030000}"/>
    <cellStyle name="20% - Accent1 6 3 3 2 2" xfId="13195" xr:uid="{00000000-0005-0000-0000-000037030000}"/>
    <cellStyle name="20% - Accent1 6 3 3 2 2 2" xfId="28120" xr:uid="{A7DCB1F8-B121-4BD1-8AC7-1D4A754852C5}"/>
    <cellStyle name="20% - Accent1 6 3 3 2 3" xfId="21225" xr:uid="{EFC0D0AC-3163-43FC-B376-47C265C613E2}"/>
    <cellStyle name="20% - Accent1 6 3 3 3" xfId="9687" xr:uid="{00000000-0005-0000-0000-000038030000}"/>
    <cellStyle name="20% - Accent1 6 3 3 3 2" xfId="24637" xr:uid="{6B46500D-0474-4797-8F25-09315484C15B}"/>
    <cellStyle name="20% - Accent1 6 3 3 4" xfId="17783" xr:uid="{C4F6B292-8FDC-4E5F-85EE-9F326F5B0FEA}"/>
    <cellStyle name="20% - Accent1 6 3 4" xfId="3514" xr:uid="{00000000-0005-0000-0000-000039030000}"/>
    <cellStyle name="20% - Accent1 6 3 4 2" xfId="11021" xr:uid="{00000000-0005-0000-0000-00003A030000}"/>
    <cellStyle name="20% - Accent1 6 3 4 2 2" xfId="25960" xr:uid="{078556B1-2D32-498A-86E0-074D6E86A8D0}"/>
    <cellStyle name="20% - Accent1 6 3 4 3" xfId="19084" xr:uid="{69311145-5ABF-4979-9D09-9BB17FE58580}"/>
    <cellStyle name="20% - Accent1 6 3 5" xfId="3798" xr:uid="{00000000-0005-0000-0000-00003B030000}"/>
    <cellStyle name="20% - Accent1 6 3 5 2" xfId="11305" xr:uid="{00000000-0005-0000-0000-00003C030000}"/>
    <cellStyle name="20% - Accent1 6 3 5 2 2" xfId="26244" xr:uid="{35ABD3D5-5226-468A-A28D-EB0C6F231913}"/>
    <cellStyle name="20% - Accent1 6 3 5 3" xfId="19362" xr:uid="{9A494E4D-FF72-458A-ADF2-756D0CCB1539}"/>
    <cellStyle name="20% - Accent1 6 3 6" xfId="5078" xr:uid="{00000000-0005-0000-0000-00003D030000}"/>
    <cellStyle name="20% - Accent1 6 3 6 2" xfId="12355" xr:uid="{00000000-0005-0000-0000-00003E030000}"/>
    <cellStyle name="20% - Accent1 6 3 6 2 2" xfId="27282" xr:uid="{4C2B609D-9E47-4E36-A199-9F98523CB89B}"/>
    <cellStyle name="20% - Accent1 6 3 6 3" xfId="20397" xr:uid="{72D7E742-3393-453F-81CD-466F8D3A9226}"/>
    <cellStyle name="20% - Accent1 6 3 7" xfId="5659" xr:uid="{00000000-0005-0000-0000-00003F030000}"/>
    <cellStyle name="20% - Accent1 6 3 7 2" xfId="12936" xr:uid="{00000000-0005-0000-0000-000040030000}"/>
    <cellStyle name="20% - Accent1 6 3 7 2 2" xfId="27861" xr:uid="{FE4183BE-9015-4DE9-9AF9-14ACCA5EA1C1}"/>
    <cellStyle name="20% - Accent1 6 3 7 3" xfId="20966" xr:uid="{C2EB0E7F-3B42-405B-B886-638F5810A68D}"/>
    <cellStyle name="20% - Accent1 6 3 8" xfId="5916" xr:uid="{00000000-0005-0000-0000-000041030000}"/>
    <cellStyle name="20% - Accent1 6 3 8 2" xfId="13193" xr:uid="{00000000-0005-0000-0000-000042030000}"/>
    <cellStyle name="20% - Accent1 6 3 8 2 2" xfId="28118" xr:uid="{A7E59438-CBE8-435A-87E1-4303B9CF780E}"/>
    <cellStyle name="20% - Accent1 6 3 8 3" xfId="21223" xr:uid="{AD1570BC-F3B8-46A6-ACE7-E9EE9FF0E85E}"/>
    <cellStyle name="20% - Accent1 6 3 9" xfId="7545" xr:uid="{00000000-0005-0000-0000-000043030000}"/>
    <cellStyle name="20% - Accent1 6 3 9 2" xfId="14636" xr:uid="{00000000-0005-0000-0000-000044030000}"/>
    <cellStyle name="20% - Accent1 6 3 9 2 2" xfId="29557" xr:uid="{70A9D233-FF7D-4A86-BD7B-44EC229E8D2D}"/>
    <cellStyle name="20% - Accent1 6 3 9 3" xfId="22641" xr:uid="{49B3A398-1D55-44DC-8FDF-CCD5BF11312E}"/>
    <cellStyle name="20% - Accent1 6 4" xfId="123" xr:uid="{00000000-0005-0000-0000-000045030000}"/>
    <cellStyle name="20% - Accent1 6 4 2" xfId="1894" xr:uid="{00000000-0005-0000-0000-000046030000}"/>
    <cellStyle name="20% - Accent1 6 4 2 2" xfId="9689" xr:uid="{00000000-0005-0000-0000-000047030000}"/>
    <cellStyle name="20% - Accent1 6 4 2 2 2" xfId="24639" xr:uid="{124A135C-A32F-494A-BB76-94EC8FE834E1}"/>
    <cellStyle name="20% - Accent1 6 4 2 3" xfId="17785" xr:uid="{B4CA8ECA-BE38-4402-90EF-758D2223DE62}"/>
    <cellStyle name="20% - Accent1 6 4 3" xfId="3769" xr:uid="{00000000-0005-0000-0000-000048030000}"/>
    <cellStyle name="20% - Accent1 6 4 3 2" xfId="11276" xr:uid="{00000000-0005-0000-0000-000049030000}"/>
    <cellStyle name="20% - Accent1 6 4 3 2 2" xfId="26215" xr:uid="{A7168179-4845-4FB5-8992-3B3F0FE62291}"/>
    <cellStyle name="20% - Accent1 6 4 3 3" xfId="19334" xr:uid="{948DB274-15DE-4D9A-9328-A60A786AB2B9}"/>
    <cellStyle name="20% - Accent1 6 4 4" xfId="5919" xr:uid="{00000000-0005-0000-0000-00004A030000}"/>
    <cellStyle name="20% - Accent1 6 4 4 2" xfId="13196" xr:uid="{00000000-0005-0000-0000-00004B030000}"/>
    <cellStyle name="20% - Accent1 6 4 4 2 2" xfId="28121" xr:uid="{2B5D5E79-24BD-4288-BA4B-FB097D3E0B5F}"/>
    <cellStyle name="20% - Accent1 6 4 4 3" xfId="21226" xr:uid="{4F30DA24-99DE-41BF-B31D-D64E5471358E}"/>
    <cellStyle name="20% - Accent1 6 4 5" xfId="7837" xr:uid="{00000000-0005-0000-0000-00004C030000}"/>
    <cellStyle name="20% - Accent1 6 4 5 2" xfId="14928" xr:uid="{00000000-0005-0000-0000-00004D030000}"/>
    <cellStyle name="20% - Accent1 6 4 5 2 2" xfId="29849" xr:uid="{EDE6B037-2444-40CD-A882-F06D0A1961E1}"/>
    <cellStyle name="20% - Accent1 6 4 5 3" xfId="22931" xr:uid="{6B2922F9-A8F5-4596-A1F4-865005A3051C}"/>
    <cellStyle name="20% - Accent1 6 4 6" xfId="8755" xr:uid="{00000000-0005-0000-0000-00004E030000}"/>
    <cellStyle name="20% - Accent1 6 4 6 2" xfId="23705" xr:uid="{214F3B05-E8F7-4F50-8C27-49DF0F6519E5}"/>
    <cellStyle name="20% - Accent1 6 4 7" xfId="16804" xr:uid="{E7EC7EE8-2E37-44EE-9CCE-5E96CD1738DB}"/>
    <cellStyle name="20% - Accent1 6 5" xfId="1887" xr:uid="{00000000-0005-0000-0000-00004F030000}"/>
    <cellStyle name="20% - Accent1 6 5 2" xfId="5920" xr:uid="{00000000-0005-0000-0000-000050030000}"/>
    <cellStyle name="20% - Accent1 6 5 2 2" xfId="13197" xr:uid="{00000000-0005-0000-0000-000051030000}"/>
    <cellStyle name="20% - Accent1 6 5 2 2 2" xfId="28122" xr:uid="{DB21163F-2681-4BF8-ACA0-2794D5967D16}"/>
    <cellStyle name="20% - Accent1 6 5 2 3" xfId="21227" xr:uid="{5E8F33B6-C0E0-4DB1-B4DB-AB87036B5906}"/>
    <cellStyle name="20% - Accent1 6 5 3" xfId="9682" xr:uid="{00000000-0005-0000-0000-000052030000}"/>
    <cellStyle name="20% - Accent1 6 5 3 2" xfId="24632" xr:uid="{17051EDB-C84C-40EF-ABD6-E2E8A24B911C}"/>
    <cellStyle name="20% - Accent1 6 5 4" xfId="17778" xr:uid="{D1BD6C82-328D-445C-926A-5F2BCF5965F0}"/>
    <cellStyle name="20% - Accent1 6 6" xfId="3212" xr:uid="{00000000-0005-0000-0000-000053030000}"/>
    <cellStyle name="20% - Accent1 6 6 2" xfId="10722" xr:uid="{00000000-0005-0000-0000-000054030000}"/>
    <cellStyle name="20% - Accent1 6 6 2 2" xfId="25661" xr:uid="{33E43ABF-F3FA-4929-9D07-DE6A88440944}"/>
    <cellStyle name="20% - Accent1 6 6 3" xfId="18785" xr:uid="{57CC76DF-6E71-46F6-83CD-4DB2EDEFB8F6}"/>
    <cellStyle name="20% - Accent1 6 7" xfId="3852" xr:uid="{00000000-0005-0000-0000-000055030000}"/>
    <cellStyle name="20% - Accent1 6 7 2" xfId="11359" xr:uid="{00000000-0005-0000-0000-000056030000}"/>
    <cellStyle name="20% - Accent1 6 7 2 2" xfId="26298" xr:uid="{33C5587B-106A-4DFB-8CA8-81DF4D9E3DCD}"/>
    <cellStyle name="20% - Accent1 6 7 3" xfId="19416" xr:uid="{0E50C48C-0C57-4857-A470-CDDEBC3F1654}"/>
    <cellStyle name="20% - Accent1 6 8" xfId="4789" xr:uid="{00000000-0005-0000-0000-000057030000}"/>
    <cellStyle name="20% - Accent1 6 8 2" xfId="12066" xr:uid="{00000000-0005-0000-0000-000058030000}"/>
    <cellStyle name="20% - Accent1 6 8 2 2" xfId="26993" xr:uid="{5DE33176-24A9-4396-B5A0-7B31633ED0FA}"/>
    <cellStyle name="20% - Accent1 6 8 3" xfId="20108" xr:uid="{9B720305-20EE-4F5B-9CA4-0AC56078A62C}"/>
    <cellStyle name="20% - Accent1 6 9" xfId="5370" xr:uid="{00000000-0005-0000-0000-000059030000}"/>
    <cellStyle name="20% - Accent1 6 9 2" xfId="12647" xr:uid="{00000000-0005-0000-0000-00005A030000}"/>
    <cellStyle name="20% - Accent1 6 9 2 2" xfId="27572" xr:uid="{4DC3678D-C29F-446A-8BB1-EB7B297F6826}"/>
    <cellStyle name="20% - Accent1 6 9 3" xfId="20677" xr:uid="{B6F81452-8BDA-4F57-93B2-B7FAC1B61D7C}"/>
    <cellStyle name="20% - Accent1 7" xfId="124" xr:uid="{00000000-0005-0000-0000-00005B030000}"/>
    <cellStyle name="20% - Accent1 7 10" xfId="7276" xr:uid="{00000000-0005-0000-0000-00005C030000}"/>
    <cellStyle name="20% - Accent1 7 10 2" xfId="14367" xr:uid="{00000000-0005-0000-0000-00005D030000}"/>
    <cellStyle name="20% - Accent1 7 10 2 2" xfId="29288" xr:uid="{13357272-ED13-448D-8236-EA96B23909BD}"/>
    <cellStyle name="20% - Accent1 7 10 3" xfId="22372" xr:uid="{649F8F4F-DF64-4A6E-B02E-F648F781F47A}"/>
    <cellStyle name="20% - Accent1 7 11" xfId="8756" xr:uid="{00000000-0005-0000-0000-00005E030000}"/>
    <cellStyle name="20% - Accent1 7 11 2" xfId="23706" xr:uid="{77142120-AF55-4230-8C59-8D508D43E581}"/>
    <cellStyle name="20% - Accent1 7 12" xfId="16805" xr:uid="{F2204038-C637-408A-B853-DA15515AFF99}"/>
    <cellStyle name="20% - Accent1 7 13" xfId="15888" xr:uid="{CC0B40C9-1204-4823-883E-26E92584694B}"/>
    <cellStyle name="20% - Accent1 7 2" xfId="125" xr:uid="{00000000-0005-0000-0000-00005F030000}"/>
    <cellStyle name="20% - Accent1 7 2 10" xfId="8757" xr:uid="{00000000-0005-0000-0000-000060030000}"/>
    <cellStyle name="20% - Accent1 7 2 10 2" xfId="23707" xr:uid="{BB1EDBDA-5FB5-467D-A6AA-83306628E68C}"/>
    <cellStyle name="20% - Accent1 7 2 11" xfId="16806" xr:uid="{DB6C2BEE-0E3D-4280-86FB-030B4387E743}"/>
    <cellStyle name="20% - Accent1 7 2 12" xfId="16254" xr:uid="{7FAA7B40-4CAE-4DBB-91AA-E58E32FF79F0}"/>
    <cellStyle name="20% - Accent1 7 2 2" xfId="126" xr:uid="{00000000-0005-0000-0000-000061030000}"/>
    <cellStyle name="20% - Accent1 7 2 2 2" xfId="1897" xr:uid="{00000000-0005-0000-0000-000062030000}"/>
    <cellStyle name="20% - Accent1 7 2 2 2 2" xfId="9692" xr:uid="{00000000-0005-0000-0000-000063030000}"/>
    <cellStyle name="20% - Accent1 7 2 2 2 2 2" xfId="24642" xr:uid="{228D47D7-E577-4C13-A5B9-92014904423D}"/>
    <cellStyle name="20% - Accent1 7 2 2 2 3" xfId="17788" xr:uid="{0F867E4D-A0B6-4013-BF77-2BD3099A63AC}"/>
    <cellStyle name="20% - Accent1 7 2 2 3" xfId="3070" xr:uid="{00000000-0005-0000-0000-000064030000}"/>
    <cellStyle name="20% - Accent1 7 2 2 3 2" xfId="10580" xr:uid="{00000000-0005-0000-0000-000065030000}"/>
    <cellStyle name="20% - Accent1 7 2 2 3 2 2" xfId="25519" xr:uid="{EB4A8BB6-B7D3-4285-A1A2-0CCA0A1BCB6D}"/>
    <cellStyle name="20% - Accent1 7 2 2 3 3" xfId="18643" xr:uid="{62A67743-7578-4854-9F61-17C761DF629A}"/>
    <cellStyle name="20% - Accent1 7 2 2 4" xfId="5923" xr:uid="{00000000-0005-0000-0000-000066030000}"/>
    <cellStyle name="20% - Accent1 7 2 2 4 2" xfId="13200" xr:uid="{00000000-0005-0000-0000-000067030000}"/>
    <cellStyle name="20% - Accent1 7 2 2 4 2 2" xfId="28125" xr:uid="{ED71906E-11DB-49D6-8D19-3961C60C3898}"/>
    <cellStyle name="20% - Accent1 7 2 2 4 3" xfId="21230" xr:uid="{AC191CBA-4923-4E21-9B94-FAE4691C727C}"/>
    <cellStyle name="20% - Accent1 7 2 2 5" xfId="8146" xr:uid="{00000000-0005-0000-0000-000068030000}"/>
    <cellStyle name="20% - Accent1 7 2 2 5 2" xfId="15237" xr:uid="{00000000-0005-0000-0000-000069030000}"/>
    <cellStyle name="20% - Accent1 7 2 2 5 2 2" xfId="30158" xr:uid="{A767108C-32D8-46A8-8E1C-5EFFB5482D2A}"/>
    <cellStyle name="20% - Accent1 7 2 2 5 3" xfId="23240" xr:uid="{4776D307-7F07-4FD1-B359-6F685C3145F6}"/>
    <cellStyle name="20% - Accent1 7 2 2 6" xfId="8758" xr:uid="{00000000-0005-0000-0000-00006A030000}"/>
    <cellStyle name="20% - Accent1 7 2 2 6 2" xfId="23708" xr:uid="{FD5CD5F3-3A74-4944-88E1-1362962E028B}"/>
    <cellStyle name="20% - Accent1 7 2 2 7" xfId="16807" xr:uid="{06A4848A-51B7-481C-AAA8-8344886E2CE6}"/>
    <cellStyle name="20% - Accent1 7 2 3" xfId="1896" xr:uid="{00000000-0005-0000-0000-00006B030000}"/>
    <cellStyle name="20% - Accent1 7 2 3 2" xfId="5924" xr:uid="{00000000-0005-0000-0000-00006C030000}"/>
    <cellStyle name="20% - Accent1 7 2 3 2 2" xfId="13201" xr:uid="{00000000-0005-0000-0000-00006D030000}"/>
    <cellStyle name="20% - Accent1 7 2 3 2 2 2" xfId="28126" xr:uid="{11AD6778-9645-480C-8692-474DB16F3B0E}"/>
    <cellStyle name="20% - Accent1 7 2 3 2 3" xfId="21231" xr:uid="{A5E51E69-1345-4A67-BE07-2862DE288FF6}"/>
    <cellStyle name="20% - Accent1 7 2 3 3" xfId="9691" xr:uid="{00000000-0005-0000-0000-00006E030000}"/>
    <cellStyle name="20% - Accent1 7 2 3 3 2" xfId="24641" xr:uid="{8ED2F728-EA77-42FC-826E-AA0CB1745581}"/>
    <cellStyle name="20% - Accent1 7 2 3 4" xfId="17787" xr:uid="{E20E0998-7DC9-4D79-BEC8-1162C18FFD9C}"/>
    <cellStyle name="20% - Accent1 7 2 4" xfId="3534" xr:uid="{00000000-0005-0000-0000-00006F030000}"/>
    <cellStyle name="20% - Accent1 7 2 4 2" xfId="11041" xr:uid="{00000000-0005-0000-0000-000070030000}"/>
    <cellStyle name="20% - Accent1 7 2 4 2 2" xfId="25980" xr:uid="{934AE26B-1D8A-467B-9421-70C002F84006}"/>
    <cellStyle name="20% - Accent1 7 2 4 3" xfId="19104" xr:uid="{B8786B61-F8B9-4FF7-9AC1-C7C990631E2F}"/>
    <cellStyle name="20% - Accent1 7 2 5" xfId="3970" xr:uid="{00000000-0005-0000-0000-000071030000}"/>
    <cellStyle name="20% - Accent1 7 2 5 2" xfId="11477" xr:uid="{00000000-0005-0000-0000-000072030000}"/>
    <cellStyle name="20% - Accent1 7 2 5 2 2" xfId="26416" xr:uid="{8BF29F5B-95D7-4C9C-BC3A-8A2033AA30F1}"/>
    <cellStyle name="20% - Accent1 7 2 5 3" xfId="19532" xr:uid="{DEB324B4-3B56-4AF9-A200-54260990F62A}"/>
    <cellStyle name="20% - Accent1 7 2 6" xfId="5098" xr:uid="{00000000-0005-0000-0000-000073030000}"/>
    <cellStyle name="20% - Accent1 7 2 6 2" xfId="12375" xr:uid="{00000000-0005-0000-0000-000074030000}"/>
    <cellStyle name="20% - Accent1 7 2 6 2 2" xfId="27302" xr:uid="{A3E19B12-355D-448B-88AB-0BFFFB10B1BD}"/>
    <cellStyle name="20% - Accent1 7 2 6 3" xfId="20417" xr:uid="{417F0621-7A24-4C16-B0D2-F4269F6D4B09}"/>
    <cellStyle name="20% - Accent1 7 2 7" xfId="5679" xr:uid="{00000000-0005-0000-0000-000075030000}"/>
    <cellStyle name="20% - Accent1 7 2 7 2" xfId="12956" xr:uid="{00000000-0005-0000-0000-000076030000}"/>
    <cellStyle name="20% - Accent1 7 2 7 2 2" xfId="27881" xr:uid="{C9732F74-7F6D-4AF2-A276-45351B99C29D}"/>
    <cellStyle name="20% - Accent1 7 2 7 3" xfId="20986" xr:uid="{D6D29386-A5D7-4881-B1A8-087BDD38DEC1}"/>
    <cellStyle name="20% - Accent1 7 2 8" xfId="5922" xr:uid="{00000000-0005-0000-0000-000077030000}"/>
    <cellStyle name="20% - Accent1 7 2 8 2" xfId="13199" xr:uid="{00000000-0005-0000-0000-000078030000}"/>
    <cellStyle name="20% - Accent1 7 2 8 2 2" xfId="28124" xr:uid="{DE147E7E-5EA2-4D31-AD34-8D2DE2FA5E7B}"/>
    <cellStyle name="20% - Accent1 7 2 8 3" xfId="21229" xr:uid="{49218428-FB5C-4BF6-9261-39704B211C2C}"/>
    <cellStyle name="20% - Accent1 7 2 9" xfId="7565" xr:uid="{00000000-0005-0000-0000-000079030000}"/>
    <cellStyle name="20% - Accent1 7 2 9 2" xfId="14656" xr:uid="{00000000-0005-0000-0000-00007A030000}"/>
    <cellStyle name="20% - Accent1 7 2 9 2 2" xfId="29577" xr:uid="{19D1B98A-F8FC-4874-AF0C-F775B5D1B4CC}"/>
    <cellStyle name="20% - Accent1 7 2 9 3" xfId="22661" xr:uid="{C4E9E2E5-74D8-41C6-AE7E-7AB7EA7CF0A0}"/>
    <cellStyle name="20% - Accent1 7 3" xfId="127" xr:uid="{00000000-0005-0000-0000-00007B030000}"/>
    <cellStyle name="20% - Accent1 7 3 2" xfId="1898" xr:uid="{00000000-0005-0000-0000-00007C030000}"/>
    <cellStyle name="20% - Accent1 7 3 2 2" xfId="9693" xr:uid="{00000000-0005-0000-0000-00007D030000}"/>
    <cellStyle name="20% - Accent1 7 3 2 2 2" xfId="24643" xr:uid="{C75BFD30-BEB2-4BDE-A459-18EFD724F273}"/>
    <cellStyle name="20% - Accent1 7 3 2 3" xfId="17789" xr:uid="{0AF69F3D-4EFE-4E7E-BA9E-603EA6E5D265}"/>
    <cellStyle name="20% - Accent1 7 3 3" xfId="3861" xr:uid="{00000000-0005-0000-0000-00007E030000}"/>
    <cellStyle name="20% - Accent1 7 3 3 2" xfId="11368" xr:uid="{00000000-0005-0000-0000-00007F030000}"/>
    <cellStyle name="20% - Accent1 7 3 3 2 2" xfId="26307" xr:uid="{C15369DE-76E8-4BFF-91EE-19300E1C0424}"/>
    <cellStyle name="20% - Accent1 7 3 3 3" xfId="19425" xr:uid="{DC7CA025-549C-4B51-BDC6-E861182B6832}"/>
    <cellStyle name="20% - Accent1 7 3 4" xfId="5925" xr:uid="{00000000-0005-0000-0000-000080030000}"/>
    <cellStyle name="20% - Accent1 7 3 4 2" xfId="13202" xr:uid="{00000000-0005-0000-0000-000081030000}"/>
    <cellStyle name="20% - Accent1 7 3 4 2 2" xfId="28127" xr:uid="{B71054CE-E72C-4DF1-9DA5-07AD60D92ABC}"/>
    <cellStyle name="20% - Accent1 7 3 4 3" xfId="21232" xr:uid="{9635AD2C-8DA7-432F-828E-618D72DE6D64}"/>
    <cellStyle name="20% - Accent1 7 3 5" xfId="7857" xr:uid="{00000000-0005-0000-0000-000082030000}"/>
    <cellStyle name="20% - Accent1 7 3 5 2" xfId="14948" xr:uid="{00000000-0005-0000-0000-000083030000}"/>
    <cellStyle name="20% - Accent1 7 3 5 2 2" xfId="29869" xr:uid="{68618D3E-D33E-4D0D-940F-5BCA3CB716AA}"/>
    <cellStyle name="20% - Accent1 7 3 5 3" xfId="22951" xr:uid="{27692131-5D7F-4B77-BE98-D5C3442BA79C}"/>
    <cellStyle name="20% - Accent1 7 3 6" xfId="8759" xr:uid="{00000000-0005-0000-0000-000084030000}"/>
    <cellStyle name="20% - Accent1 7 3 6 2" xfId="23709" xr:uid="{82F8B5DC-C9A4-4871-91BE-892900035154}"/>
    <cellStyle name="20% - Accent1 7 3 7" xfId="16808" xr:uid="{0E3756E2-CEB2-4510-BC8A-29483DF0B812}"/>
    <cellStyle name="20% - Accent1 7 4" xfId="1895" xr:uid="{00000000-0005-0000-0000-000085030000}"/>
    <cellStyle name="20% - Accent1 7 4 2" xfId="5926" xr:uid="{00000000-0005-0000-0000-000086030000}"/>
    <cellStyle name="20% - Accent1 7 4 2 2" xfId="13203" xr:uid="{00000000-0005-0000-0000-000087030000}"/>
    <cellStyle name="20% - Accent1 7 4 2 2 2" xfId="28128" xr:uid="{958AC294-9E8E-44A7-A8E8-430565D3931C}"/>
    <cellStyle name="20% - Accent1 7 4 2 3" xfId="21233" xr:uid="{53CA6725-1473-40B1-8C55-88CEAF5147D9}"/>
    <cellStyle name="20% - Accent1 7 4 3" xfId="9690" xr:uid="{00000000-0005-0000-0000-000088030000}"/>
    <cellStyle name="20% - Accent1 7 4 3 2" xfId="24640" xr:uid="{F3041A43-267B-488D-9EF6-BDA078F5DEDE}"/>
    <cellStyle name="20% - Accent1 7 4 4" xfId="17786" xr:uid="{5AC4B984-425B-48A1-B76F-8E24451C5C71}"/>
    <cellStyle name="20% - Accent1 7 5" xfId="3232" xr:uid="{00000000-0005-0000-0000-000089030000}"/>
    <cellStyle name="20% - Accent1 7 5 2" xfId="10742" xr:uid="{00000000-0005-0000-0000-00008A030000}"/>
    <cellStyle name="20% - Accent1 7 5 2 2" xfId="25681" xr:uid="{34FABBBF-F659-4B93-8700-458E6F2DDDE8}"/>
    <cellStyle name="20% - Accent1 7 5 3" xfId="18805" xr:uid="{2D7E6E25-FB81-43D8-BCFD-A421F7CE99EB}"/>
    <cellStyle name="20% - Accent1 7 6" xfId="3880" xr:uid="{00000000-0005-0000-0000-00008B030000}"/>
    <cellStyle name="20% - Accent1 7 6 2" xfId="11387" xr:uid="{00000000-0005-0000-0000-00008C030000}"/>
    <cellStyle name="20% - Accent1 7 6 2 2" xfId="26326" xr:uid="{07C0A0A3-D04D-47E3-99A1-456348180600}"/>
    <cellStyle name="20% - Accent1 7 6 3" xfId="19444" xr:uid="{EC082EF7-D531-429D-9593-45A86F4475A5}"/>
    <cellStyle name="20% - Accent1 7 7" xfId="4809" xr:uid="{00000000-0005-0000-0000-00008D030000}"/>
    <cellStyle name="20% - Accent1 7 7 2" xfId="12086" xr:uid="{00000000-0005-0000-0000-00008E030000}"/>
    <cellStyle name="20% - Accent1 7 7 2 2" xfId="27013" xr:uid="{D9261E2F-A092-4624-A5E6-14E746144E22}"/>
    <cellStyle name="20% - Accent1 7 7 3" xfId="20128" xr:uid="{C99260B6-A591-4157-862D-0BD33FA7DAA1}"/>
    <cellStyle name="20% - Accent1 7 8" xfId="5390" xr:uid="{00000000-0005-0000-0000-00008F030000}"/>
    <cellStyle name="20% - Accent1 7 8 2" xfId="12667" xr:uid="{00000000-0005-0000-0000-000090030000}"/>
    <cellStyle name="20% - Accent1 7 8 2 2" xfId="27592" xr:uid="{0E4E2F19-D6F6-400B-96FB-20BF310C071F}"/>
    <cellStyle name="20% - Accent1 7 8 3" xfId="20697" xr:uid="{9412053E-318E-452D-8C72-EE24AA0822DE}"/>
    <cellStyle name="20% - Accent1 7 9" xfId="5921" xr:uid="{00000000-0005-0000-0000-000091030000}"/>
    <cellStyle name="20% - Accent1 7 9 2" xfId="13198" xr:uid="{00000000-0005-0000-0000-000092030000}"/>
    <cellStyle name="20% - Accent1 7 9 2 2" xfId="28123" xr:uid="{3D51441C-276D-4AB8-BB09-33642EFDD4C4}"/>
    <cellStyle name="20% - Accent1 7 9 3" xfId="21228" xr:uid="{5348E687-F9F8-45CF-8EA5-2C05E3913711}"/>
    <cellStyle name="20% - Accent1 8" xfId="128" xr:uid="{00000000-0005-0000-0000-000093030000}"/>
    <cellStyle name="20% - Accent1 8 10" xfId="8760" xr:uid="{00000000-0005-0000-0000-000094030000}"/>
    <cellStyle name="20% - Accent1 8 10 2" xfId="23710" xr:uid="{C58A615A-3BEE-4B55-AF7D-A3B333E8390E}"/>
    <cellStyle name="20% - Accent1 8 11" xfId="16809" xr:uid="{2958F840-5276-4857-87B6-8D4609BCE964}"/>
    <cellStyle name="20% - Accent1 8 12" xfId="15902" xr:uid="{1A12EF0D-616A-4AE3-A19F-47EF494C0B4D}"/>
    <cellStyle name="20% - Accent1 8 2" xfId="129" xr:uid="{00000000-0005-0000-0000-000095030000}"/>
    <cellStyle name="20% - Accent1 8 2 2" xfId="1900" xr:uid="{00000000-0005-0000-0000-000096030000}"/>
    <cellStyle name="20% - Accent1 8 2 2 2" xfId="9695" xr:uid="{00000000-0005-0000-0000-000097030000}"/>
    <cellStyle name="20% - Accent1 8 2 2 2 2" xfId="24645" xr:uid="{91D6AE2C-26B9-469F-BC06-FEB57028FE20}"/>
    <cellStyle name="20% - Accent1 8 2 2 3" xfId="17791" xr:uid="{C1E00E37-05D7-4E10-A66A-4E61C413314E}"/>
    <cellStyle name="20% - Accent1 8 2 3" xfId="4002" xr:uid="{00000000-0005-0000-0000-000098030000}"/>
    <cellStyle name="20% - Accent1 8 2 3 2" xfId="11509" xr:uid="{00000000-0005-0000-0000-000099030000}"/>
    <cellStyle name="20% - Accent1 8 2 3 2 2" xfId="26448" xr:uid="{A0FAD034-676F-4492-AEBE-02D465CEB823}"/>
    <cellStyle name="20% - Accent1 8 2 3 3" xfId="19563" xr:uid="{2E2E04AB-7B38-43A1-9567-560C935FE0FC}"/>
    <cellStyle name="20% - Accent1 8 2 4" xfId="5928" xr:uid="{00000000-0005-0000-0000-00009A030000}"/>
    <cellStyle name="20% - Accent1 8 2 4 2" xfId="13205" xr:uid="{00000000-0005-0000-0000-00009B030000}"/>
    <cellStyle name="20% - Accent1 8 2 4 2 2" xfId="28130" xr:uid="{49596B7A-45BA-4F83-9F3A-09B4A3C782BA}"/>
    <cellStyle name="20% - Accent1 8 2 4 3" xfId="21235" xr:uid="{50533B23-3055-46C3-A456-D0E81651DC19}"/>
    <cellStyle name="20% - Accent1 8 2 5" xfId="8000" xr:uid="{00000000-0005-0000-0000-00009C030000}"/>
    <cellStyle name="20% - Accent1 8 2 5 2" xfId="15091" xr:uid="{00000000-0005-0000-0000-00009D030000}"/>
    <cellStyle name="20% - Accent1 8 2 5 2 2" xfId="30012" xr:uid="{0DFAE6E0-1681-43C3-9308-BEE6A49215CF}"/>
    <cellStyle name="20% - Accent1 8 2 5 3" xfId="23094" xr:uid="{13A9FEF2-146C-4F32-BC7C-E4BCF069AEC8}"/>
    <cellStyle name="20% - Accent1 8 2 6" xfId="8761" xr:uid="{00000000-0005-0000-0000-00009E030000}"/>
    <cellStyle name="20% - Accent1 8 2 6 2" xfId="23711" xr:uid="{23D0A934-22BE-4D6A-9001-4E4AFD93ED7B}"/>
    <cellStyle name="20% - Accent1 8 2 7" xfId="16810" xr:uid="{D220DA9D-B738-483C-8D60-A8251276AFEB}"/>
    <cellStyle name="20% - Accent1 8 2 8" xfId="16268" xr:uid="{8217CFC6-49A7-4FFA-BFA9-CD4D5339ED43}"/>
    <cellStyle name="20% - Accent1 8 3" xfId="1899" xr:uid="{00000000-0005-0000-0000-00009F030000}"/>
    <cellStyle name="20% - Accent1 8 3 2" xfId="5929" xr:uid="{00000000-0005-0000-0000-0000A0030000}"/>
    <cellStyle name="20% - Accent1 8 3 2 2" xfId="13206" xr:uid="{00000000-0005-0000-0000-0000A1030000}"/>
    <cellStyle name="20% - Accent1 8 3 2 2 2" xfId="28131" xr:uid="{4DA1241C-C2BA-44ED-9B9B-098D17A25959}"/>
    <cellStyle name="20% - Accent1 8 3 2 3" xfId="21236" xr:uid="{D4667950-8B0A-4D95-AACF-19A1ED1518E7}"/>
    <cellStyle name="20% - Accent1 8 3 3" xfId="9694" xr:uid="{00000000-0005-0000-0000-0000A2030000}"/>
    <cellStyle name="20% - Accent1 8 3 3 2" xfId="24644" xr:uid="{2665F5F8-27D2-48A1-B2AF-A0F992434D3B}"/>
    <cellStyle name="20% - Accent1 8 3 4" xfId="17790" xr:uid="{615125BB-ED62-478B-9F8C-20C3CB7BC924}"/>
    <cellStyle name="20% - Accent1 8 4" xfId="3378" xr:uid="{00000000-0005-0000-0000-0000A3030000}"/>
    <cellStyle name="20% - Accent1 8 4 2" xfId="10887" xr:uid="{00000000-0005-0000-0000-0000A4030000}"/>
    <cellStyle name="20% - Accent1 8 4 2 2" xfId="25826" xr:uid="{4DDCD0E5-EC07-42D7-B1A7-553C9746F0C1}"/>
    <cellStyle name="20% - Accent1 8 4 3" xfId="18950" xr:uid="{34EFA017-CACD-4083-AFEA-6A54BEAA33CD}"/>
    <cellStyle name="20% - Accent1 8 5" xfId="3868" xr:uid="{00000000-0005-0000-0000-0000A5030000}"/>
    <cellStyle name="20% - Accent1 8 5 2" xfId="11375" xr:uid="{00000000-0005-0000-0000-0000A6030000}"/>
    <cellStyle name="20% - Accent1 8 5 2 2" xfId="26314" xr:uid="{52C952E7-4917-4B28-AA75-B40BCA64FE68}"/>
    <cellStyle name="20% - Accent1 8 5 3" xfId="19432" xr:uid="{7B9DA523-34F2-4087-91DD-725343427C96}"/>
    <cellStyle name="20% - Accent1 8 6" xfId="4952" xr:uid="{00000000-0005-0000-0000-0000A7030000}"/>
    <cellStyle name="20% - Accent1 8 6 2" xfId="12229" xr:uid="{00000000-0005-0000-0000-0000A8030000}"/>
    <cellStyle name="20% - Accent1 8 6 2 2" xfId="27156" xr:uid="{FA8FD74A-00CC-45CB-B842-ACC08AA0B62B}"/>
    <cellStyle name="20% - Accent1 8 6 3" xfId="20271" xr:uid="{5A435F3C-7507-487D-86F6-22E365F5EB3F}"/>
    <cellStyle name="20% - Accent1 8 7" xfId="5533" xr:uid="{00000000-0005-0000-0000-0000A9030000}"/>
    <cellStyle name="20% - Accent1 8 7 2" xfId="12810" xr:uid="{00000000-0005-0000-0000-0000AA030000}"/>
    <cellStyle name="20% - Accent1 8 7 2 2" xfId="27735" xr:uid="{A3CD4DD4-A25A-4D1F-B011-6D9821995A90}"/>
    <cellStyle name="20% - Accent1 8 7 3" xfId="20840" xr:uid="{E44A45E9-4784-4181-B56B-42A0A5237A2B}"/>
    <cellStyle name="20% - Accent1 8 8" xfId="5927" xr:uid="{00000000-0005-0000-0000-0000AB030000}"/>
    <cellStyle name="20% - Accent1 8 8 2" xfId="13204" xr:uid="{00000000-0005-0000-0000-0000AC030000}"/>
    <cellStyle name="20% - Accent1 8 8 2 2" xfId="28129" xr:uid="{19E0FEF4-65AF-45DC-943F-610FE6861F2F}"/>
    <cellStyle name="20% - Accent1 8 8 3" xfId="21234" xr:uid="{B79ED9BB-600A-43D3-94CE-0D1EE90F0AC3}"/>
    <cellStyle name="20% - Accent1 8 9" xfId="7419" xr:uid="{00000000-0005-0000-0000-0000AD030000}"/>
    <cellStyle name="20% - Accent1 8 9 2" xfId="14510" xr:uid="{00000000-0005-0000-0000-0000AE030000}"/>
    <cellStyle name="20% - Accent1 8 9 2 2" xfId="29431" xr:uid="{38BD27B2-4464-4816-8B04-E4FA70E6ACBD}"/>
    <cellStyle name="20% - Accent1 8 9 3" xfId="22515" xr:uid="{6DDE0994-6D93-49BF-9E6F-B9C43787F354}"/>
    <cellStyle name="20% - Accent1 9" xfId="130" xr:uid="{00000000-0005-0000-0000-0000AF030000}"/>
    <cellStyle name="20% - Accent1 9 2" xfId="1901" xr:uid="{00000000-0005-0000-0000-0000B0030000}"/>
    <cellStyle name="20% - Accent1 9 2 2" xfId="9696" xr:uid="{00000000-0005-0000-0000-0000B1030000}"/>
    <cellStyle name="20% - Accent1 9 2 2 2" xfId="24646" xr:uid="{C505F367-DF09-4EF0-BB05-FB23AD66E1D2}"/>
    <cellStyle name="20% - Accent1 9 2 3" xfId="17792" xr:uid="{DF23A574-B64C-447C-BDC6-75A89A12912F}"/>
    <cellStyle name="20% - Accent1 9 2 4" xfId="16281" xr:uid="{DDDA01BE-7246-48BD-917E-36F15EBFCA65}"/>
    <cellStyle name="20% - Accent1 9 3" xfId="3871" xr:uid="{00000000-0005-0000-0000-0000B2030000}"/>
    <cellStyle name="20% - Accent1 9 3 2" xfId="11378" xr:uid="{00000000-0005-0000-0000-0000B3030000}"/>
    <cellStyle name="20% - Accent1 9 3 2 2" xfId="26317" xr:uid="{71901C71-DDC2-4695-B561-A36E6D7866FC}"/>
    <cellStyle name="20% - Accent1 9 3 3" xfId="19435" xr:uid="{1620231F-5F93-4193-B738-A5072F3763AB}"/>
    <cellStyle name="20% - Accent1 9 4" xfId="5930" xr:uid="{00000000-0005-0000-0000-0000B4030000}"/>
    <cellStyle name="20% - Accent1 9 4 2" xfId="13207" xr:uid="{00000000-0005-0000-0000-0000B5030000}"/>
    <cellStyle name="20% - Accent1 9 4 2 2" xfId="28132" xr:uid="{7A4436B6-794A-4CC0-9EF8-986E82987CCD}"/>
    <cellStyle name="20% - Accent1 9 4 3" xfId="21237" xr:uid="{E6A98709-CC41-4242-B4DB-F488EBC696A1}"/>
    <cellStyle name="20% - Accent1 9 5" xfId="8384" xr:uid="{00000000-0005-0000-0000-0000B6030000}"/>
    <cellStyle name="20% - Accent1 9 5 2" xfId="15426" xr:uid="{00000000-0005-0000-0000-0000B7030000}"/>
    <cellStyle name="20% - Accent1 9 5 2 2" xfId="30347" xr:uid="{D0ECEF2C-C82A-45FA-ABD2-40711C7FCA4E}"/>
    <cellStyle name="20% - Accent1 9 5 3" xfId="23427" xr:uid="{7C71439C-A321-4E63-B78A-691390F556F8}"/>
    <cellStyle name="20% - Accent1 9 6" xfId="8762" xr:uid="{00000000-0005-0000-0000-0000B8030000}"/>
    <cellStyle name="20% - Accent1 9 6 2" xfId="23712" xr:uid="{D639A88C-5765-48A9-BB6A-5D63B9EC02B3}"/>
    <cellStyle name="20% - Accent1 9 7" xfId="16811" xr:uid="{FC7BF373-50B7-4C5E-A114-F578B77BDE92}"/>
    <cellStyle name="20% - Accent1 9 8" xfId="15915" xr:uid="{ECE0E600-7D47-4F44-8455-3EC1AA695D17}"/>
    <cellStyle name="20% - Accent2" xfId="23" builtinId="34" customBuiltin="1"/>
    <cellStyle name="20% - Accent2 10" xfId="132" xr:uid="{00000000-0005-0000-0000-0000BA030000}"/>
    <cellStyle name="20% - Accent2 10 2" xfId="1903" xr:uid="{00000000-0005-0000-0000-0000BB030000}"/>
    <cellStyle name="20% - Accent2 10 2 2" xfId="3870" xr:uid="{00000000-0005-0000-0000-0000BC030000}"/>
    <cellStyle name="20% - Accent2 10 2 2 2" xfId="11377" xr:uid="{00000000-0005-0000-0000-0000BD030000}"/>
    <cellStyle name="20% - Accent2 10 2 2 2 2" xfId="26316" xr:uid="{14D81350-84BD-4659-8F8A-98E39B2EE17A}"/>
    <cellStyle name="20% - Accent2 10 2 2 3" xfId="19434" xr:uid="{D79A23BD-88ED-4D52-8D5E-02499B219F45}"/>
    <cellStyle name="20% - Accent2 10 2 3" xfId="5933" xr:uid="{00000000-0005-0000-0000-0000BE030000}"/>
    <cellStyle name="20% - Accent2 10 2 3 2" xfId="13210" xr:uid="{00000000-0005-0000-0000-0000BF030000}"/>
    <cellStyle name="20% - Accent2 10 2 3 2 2" xfId="28135" xr:uid="{26ABD791-C109-41AC-A77D-864F3CB20E97}"/>
    <cellStyle name="20% - Accent2 10 2 3 3" xfId="21240" xr:uid="{644A87FE-F63E-4E3F-A81D-1FE53B0C06E9}"/>
    <cellStyle name="20% - Accent2 10 2 4" xfId="9698" xr:uid="{00000000-0005-0000-0000-0000C0030000}"/>
    <cellStyle name="20% - Accent2 10 2 4 2" xfId="24648" xr:uid="{FD0105BF-8E8A-4BF1-ABE3-F17E6435AB4C}"/>
    <cellStyle name="20% - Accent2 10 2 5" xfId="17794" xr:uid="{03C21EAF-C2C4-4750-A002-83D6859C02C8}"/>
    <cellStyle name="20% - Accent2 10 2 6" xfId="16296" xr:uid="{26F979F5-7239-4672-ABF6-2BD7996B3DA7}"/>
    <cellStyle name="20% - Accent2 10 3" xfId="3692" xr:uid="{00000000-0005-0000-0000-0000C1030000}"/>
    <cellStyle name="20% - Accent2 10 3 2" xfId="11199" xr:uid="{00000000-0005-0000-0000-0000C2030000}"/>
    <cellStyle name="20% - Accent2 10 3 2 2" xfId="26138" xr:uid="{C1F0EF28-EF49-4B20-AECC-E059B58F4BAA}"/>
    <cellStyle name="20% - Accent2 10 3 3" xfId="19262" xr:uid="{3C700EE6-F541-492F-81FD-4B86E5DADC3D}"/>
    <cellStyle name="20% - Accent2 10 4" xfId="5932" xr:uid="{00000000-0005-0000-0000-0000C3030000}"/>
    <cellStyle name="20% - Accent2 10 4 2" xfId="13209" xr:uid="{00000000-0005-0000-0000-0000C4030000}"/>
    <cellStyle name="20% - Accent2 10 4 2 2" xfId="28134" xr:uid="{5026BF08-E3B2-4B1A-A5C5-2EDEB67E9C97}"/>
    <cellStyle name="20% - Accent2 10 4 3" xfId="21239" xr:uid="{12CBF911-78D7-4F77-948B-836EAA629B02}"/>
    <cellStyle name="20% - Accent2 10 5" xfId="8474" xr:uid="{00000000-0005-0000-0000-0000C5030000}"/>
    <cellStyle name="20% - Accent2 10 5 2" xfId="15516" xr:uid="{00000000-0005-0000-0000-0000C6030000}"/>
    <cellStyle name="20% - Accent2 10 5 2 2" xfId="30437" xr:uid="{8D2A3400-9336-4271-825C-190649D99C19}"/>
    <cellStyle name="20% - Accent2 10 5 3" xfId="23517" xr:uid="{0E8BF7D9-71FC-424B-A6B4-27FF5EDD87AF}"/>
    <cellStyle name="20% - Accent2 10 6" xfId="8764" xr:uid="{00000000-0005-0000-0000-0000C7030000}"/>
    <cellStyle name="20% - Accent2 10 6 2" xfId="23714" xr:uid="{C8959308-2D5A-44E2-AB53-1C57881F08AB}"/>
    <cellStyle name="20% - Accent2 10 7" xfId="16813" xr:uid="{EC300C7A-4332-4B7B-BE23-700871A37C9F}"/>
    <cellStyle name="20% - Accent2 10 8" xfId="15930" xr:uid="{53A5CD90-6441-48D9-945A-668B46DB9DE8}"/>
    <cellStyle name="20% - Accent2 11" xfId="133" xr:uid="{00000000-0005-0000-0000-0000C8030000}"/>
    <cellStyle name="20% - Accent2 11 2" xfId="1904" xr:uid="{00000000-0005-0000-0000-0000C9030000}"/>
    <cellStyle name="20% - Accent2 11 2 2" xfId="9699" xr:uid="{00000000-0005-0000-0000-0000CA030000}"/>
    <cellStyle name="20% - Accent2 11 2 2 2" xfId="24649" xr:uid="{C9623144-2E8E-4EEC-86CC-A10BB041E2A6}"/>
    <cellStyle name="20% - Accent2 11 2 3" xfId="17795" xr:uid="{5F3D7828-CEB5-480F-905C-BE4712B64D19}"/>
    <cellStyle name="20% - Accent2 11 2 4" xfId="16309" xr:uid="{37FD1D18-0D9F-4158-BBB4-5FF2DDEEDE83}"/>
    <cellStyle name="20% - Accent2 11 3" xfId="3826" xr:uid="{00000000-0005-0000-0000-0000CB030000}"/>
    <cellStyle name="20% - Accent2 11 3 2" xfId="11333" xr:uid="{00000000-0005-0000-0000-0000CC030000}"/>
    <cellStyle name="20% - Accent2 11 3 2 2" xfId="26272" xr:uid="{B0FD461F-8C48-4F10-AFD1-626B6BF81CAA}"/>
    <cellStyle name="20% - Accent2 11 3 3" xfId="19390" xr:uid="{C0FF8D80-6E9E-41BE-B9B7-298065E178B2}"/>
    <cellStyle name="20% - Accent2 11 4" xfId="5934" xr:uid="{00000000-0005-0000-0000-0000CD030000}"/>
    <cellStyle name="20% - Accent2 11 4 2" xfId="13211" xr:uid="{00000000-0005-0000-0000-0000CE030000}"/>
    <cellStyle name="20% - Accent2 11 4 2 2" xfId="28136" xr:uid="{F477CE29-47F1-44E6-B287-2F31ACBB5B8C}"/>
    <cellStyle name="20% - Accent2 11 4 3" xfId="21241" xr:uid="{DE7DDDCD-EAA8-4C80-9A30-B2BAA6FF98A5}"/>
    <cellStyle name="20% - Accent2 11 5" xfId="8563" xr:uid="{00000000-0005-0000-0000-0000CF030000}"/>
    <cellStyle name="20% - Accent2 11 5 2" xfId="15605" xr:uid="{00000000-0005-0000-0000-0000D0030000}"/>
    <cellStyle name="20% - Accent2 11 5 2 2" xfId="30526" xr:uid="{F2D022C2-93DB-4049-9FCA-1B72EEE7275F}"/>
    <cellStyle name="20% - Accent2 11 5 3" xfId="23606" xr:uid="{81326C59-9D91-4DE0-8C9D-90C9E9A44C8C}"/>
    <cellStyle name="20% - Accent2 11 6" xfId="8765" xr:uid="{00000000-0005-0000-0000-0000D1030000}"/>
    <cellStyle name="20% - Accent2 11 6 2" xfId="23715" xr:uid="{B1BC17B8-2386-44F1-A464-4B87248E5797}"/>
    <cellStyle name="20% - Accent2 11 7" xfId="16814" xr:uid="{08E5C03F-53EF-4679-884C-8BF5035F6ACC}"/>
    <cellStyle name="20% - Accent2 11 8" xfId="15943" xr:uid="{14BA7452-FD9E-46CC-8C7E-2B4354504362}"/>
    <cellStyle name="20% - Accent2 12" xfId="134" xr:uid="{00000000-0005-0000-0000-0000D2030000}"/>
    <cellStyle name="20% - Accent2 12 2" xfId="135" xr:uid="{00000000-0005-0000-0000-0000D3030000}"/>
    <cellStyle name="20% - Accent2 12 2 2" xfId="1906" xr:uid="{00000000-0005-0000-0000-0000D4030000}"/>
    <cellStyle name="20% - Accent2 12 2 2 2" xfId="9701" xr:uid="{00000000-0005-0000-0000-0000D5030000}"/>
    <cellStyle name="20% - Accent2 12 2 2 2 2" xfId="24651" xr:uid="{F0B37078-6DAF-47D1-B2BD-D04A9456EDCC}"/>
    <cellStyle name="20% - Accent2 12 2 2 3" xfId="17797" xr:uid="{A10DA5F1-7008-416A-866E-8972BEC6FC06}"/>
    <cellStyle name="20% - Accent2 12 2 3" xfId="3744" xr:uid="{00000000-0005-0000-0000-0000D6030000}"/>
    <cellStyle name="20% - Accent2 12 2 3 2" xfId="11251" xr:uid="{00000000-0005-0000-0000-0000D7030000}"/>
    <cellStyle name="20% - Accent2 12 2 3 2 2" xfId="26190" xr:uid="{64649847-3694-4CEC-BC1B-BCA5001717B7}"/>
    <cellStyle name="20% - Accent2 12 2 3 3" xfId="19310" xr:uid="{A307AF6C-8354-4ED2-9B71-99D550B0C056}"/>
    <cellStyle name="20% - Accent2 12 2 4" xfId="5936" xr:uid="{00000000-0005-0000-0000-0000D8030000}"/>
    <cellStyle name="20% - Accent2 12 2 4 2" xfId="13213" xr:uid="{00000000-0005-0000-0000-0000D9030000}"/>
    <cellStyle name="20% - Accent2 12 2 4 2 2" xfId="28138" xr:uid="{C0B13D4E-A1FD-4993-8882-B50E28088739}"/>
    <cellStyle name="20% - Accent2 12 2 4 3" xfId="21243" xr:uid="{91B96C2B-8D95-47F4-82CF-337F2202A8AF}"/>
    <cellStyle name="20% - Accent2 12 2 5" xfId="8767" xr:uid="{00000000-0005-0000-0000-0000DA030000}"/>
    <cellStyle name="20% - Accent2 12 2 5 2" xfId="23717" xr:uid="{6832C322-7F6E-4EE3-A94B-48EB6C3EF433}"/>
    <cellStyle name="20% - Accent2 12 2 6" xfId="16816" xr:uid="{B97FD284-C15D-4A3F-BFA0-F27B21F84FD5}"/>
    <cellStyle name="20% - Accent2 12 2 7" xfId="16322" xr:uid="{E8CB5B41-40F1-40C8-808D-52BE9AE9C1E0}"/>
    <cellStyle name="20% - Accent2 12 3" xfId="1905" xr:uid="{00000000-0005-0000-0000-0000DB030000}"/>
    <cellStyle name="20% - Accent2 12 3 2" xfId="9700" xr:uid="{00000000-0005-0000-0000-0000DC030000}"/>
    <cellStyle name="20% - Accent2 12 3 2 2" xfId="24650" xr:uid="{C3365CA3-72A2-42A2-AFE7-A8C3F05ED3B2}"/>
    <cellStyle name="20% - Accent2 12 3 3" xfId="17796" xr:uid="{1A247B48-072A-4A56-946B-B3B6AFE041E2}"/>
    <cellStyle name="20% - Accent2 12 4" xfId="3846" xr:uid="{00000000-0005-0000-0000-0000DD030000}"/>
    <cellStyle name="20% - Accent2 12 4 2" xfId="11353" xr:uid="{00000000-0005-0000-0000-0000DE030000}"/>
    <cellStyle name="20% - Accent2 12 4 2 2" xfId="26292" xr:uid="{6DCAC2B2-8AAA-45AF-AF9F-F5923C785A63}"/>
    <cellStyle name="20% - Accent2 12 4 3" xfId="19410" xr:uid="{F6196E72-D02C-4BF2-8102-B8349E632BE9}"/>
    <cellStyle name="20% - Accent2 12 5" xfId="5935" xr:uid="{00000000-0005-0000-0000-0000DF030000}"/>
    <cellStyle name="20% - Accent2 12 5 2" xfId="13212" xr:uid="{00000000-0005-0000-0000-0000E0030000}"/>
    <cellStyle name="20% - Accent2 12 5 2 2" xfId="28137" xr:uid="{4B25379C-E278-4217-9508-BB84D4435987}"/>
    <cellStyle name="20% - Accent2 12 5 3" xfId="21242" xr:uid="{9A3352FC-51BF-42EC-B53B-9C8DFFC89444}"/>
    <cellStyle name="20% - Accent2 12 6" xfId="7715" xr:uid="{00000000-0005-0000-0000-0000E1030000}"/>
    <cellStyle name="20% - Accent2 12 6 2" xfId="14806" xr:uid="{00000000-0005-0000-0000-0000E2030000}"/>
    <cellStyle name="20% - Accent2 12 6 2 2" xfId="29727" xr:uid="{A403C9C8-48B4-45EC-B034-ABA095D827C6}"/>
    <cellStyle name="20% - Accent2 12 6 3" xfId="22811" xr:uid="{04EED716-77AA-498E-80FD-BC5415687A3D}"/>
    <cellStyle name="20% - Accent2 12 7" xfId="8766" xr:uid="{00000000-0005-0000-0000-0000E3030000}"/>
    <cellStyle name="20% - Accent2 12 7 2" xfId="23716" xr:uid="{9C693A14-5160-41ED-949D-07C67EA58F08}"/>
    <cellStyle name="20% - Accent2 12 8" xfId="16815" xr:uid="{DA77BC30-D1FB-4FBD-A479-B7EF09F680DA}"/>
    <cellStyle name="20% - Accent2 12 9" xfId="15956" xr:uid="{B79D4D98-1844-4EDE-AA47-7C5D9DEACEC0}"/>
    <cellStyle name="20% - Accent2 13" xfId="136" xr:uid="{00000000-0005-0000-0000-0000E4030000}"/>
    <cellStyle name="20% - Accent2 13 2" xfId="1907" xr:uid="{00000000-0005-0000-0000-0000E5030000}"/>
    <cellStyle name="20% - Accent2 13 2 2" xfId="9702" xr:uid="{00000000-0005-0000-0000-0000E6030000}"/>
    <cellStyle name="20% - Accent2 13 2 2 2" xfId="24652" xr:uid="{C4771CEC-CF4B-4293-A172-63E35D71C2EF}"/>
    <cellStyle name="20% - Accent2 13 2 3" xfId="17798" xr:uid="{5442BAFA-446C-4EB9-A1C8-4CDAABE0D4C0}"/>
    <cellStyle name="20% - Accent2 13 2 4" xfId="16337" xr:uid="{0578A3D0-BF51-4C95-BA7A-29356CADE85F}"/>
    <cellStyle name="20% - Accent2 13 3" xfId="3848" xr:uid="{00000000-0005-0000-0000-0000E7030000}"/>
    <cellStyle name="20% - Accent2 13 3 2" xfId="11355" xr:uid="{00000000-0005-0000-0000-0000E8030000}"/>
    <cellStyle name="20% - Accent2 13 3 2 2" xfId="26294" xr:uid="{734F95DB-4006-436D-BE1A-E83B7E845D00}"/>
    <cellStyle name="20% - Accent2 13 3 3" xfId="19412" xr:uid="{E0F37495-EC5E-4C43-AE08-CBC0089C33BB}"/>
    <cellStyle name="20% - Accent2 13 4" xfId="5937" xr:uid="{00000000-0005-0000-0000-0000E9030000}"/>
    <cellStyle name="20% - Accent2 13 4 2" xfId="13214" xr:uid="{00000000-0005-0000-0000-0000EA030000}"/>
    <cellStyle name="20% - Accent2 13 4 2 2" xfId="28139" xr:uid="{2AF38558-3BC4-4779-87B6-A95FB9E5F27F}"/>
    <cellStyle name="20% - Accent2 13 4 3" xfId="21244" xr:uid="{0B10C813-D63F-43B2-BF10-E8BC5E585F8B}"/>
    <cellStyle name="20% - Accent2 13 5" xfId="8768" xr:uid="{00000000-0005-0000-0000-0000EB030000}"/>
    <cellStyle name="20% - Accent2 13 5 2" xfId="23718" xr:uid="{B2E33500-29B1-49A8-8AAF-A2069A0377B5}"/>
    <cellStyle name="20% - Accent2 13 6" xfId="16817" xr:uid="{4D344892-C0A0-4054-A57A-DEF19B75B3F7}"/>
    <cellStyle name="20% - Accent2 13 7" xfId="15969" xr:uid="{B0842D0F-16F2-4DFB-82C6-6001CA1028CC}"/>
    <cellStyle name="20% - Accent2 14" xfId="137" xr:uid="{00000000-0005-0000-0000-0000EC030000}"/>
    <cellStyle name="20% - Accent2 14 2" xfId="1908" xr:uid="{00000000-0005-0000-0000-0000ED030000}"/>
    <cellStyle name="20% - Accent2 14 2 2" xfId="9703" xr:uid="{00000000-0005-0000-0000-0000EE030000}"/>
    <cellStyle name="20% - Accent2 14 2 2 2" xfId="24653" xr:uid="{36841203-9BAC-4F62-A4EB-FC4FFF45EA3E}"/>
    <cellStyle name="20% - Accent2 14 2 3" xfId="17799" xr:uid="{5EB93F8B-7ADF-4F61-B455-2A4BDF547E14}"/>
    <cellStyle name="20% - Accent2 14 2 4" xfId="16350" xr:uid="{25A16C05-16BD-45B3-87BF-0DA8CE7DC307}"/>
    <cellStyle name="20% - Accent2 14 3" xfId="4064" xr:uid="{00000000-0005-0000-0000-0000EF030000}"/>
    <cellStyle name="20% - Accent2 14 3 2" xfId="11571" xr:uid="{00000000-0005-0000-0000-0000F0030000}"/>
    <cellStyle name="20% - Accent2 14 3 2 2" xfId="26510" xr:uid="{BE7217C8-FE28-4311-9EA5-3FCA678F9408}"/>
    <cellStyle name="20% - Accent2 14 3 3" xfId="19625" xr:uid="{666D3BE3-0183-4822-846D-7DFB79AF12FD}"/>
    <cellStyle name="20% - Accent2 14 4" xfId="5938" xr:uid="{00000000-0005-0000-0000-0000F1030000}"/>
    <cellStyle name="20% - Accent2 14 4 2" xfId="13215" xr:uid="{00000000-0005-0000-0000-0000F2030000}"/>
    <cellStyle name="20% - Accent2 14 4 2 2" xfId="28140" xr:uid="{60390ADB-C1E0-4967-93DA-B86AC5E582FA}"/>
    <cellStyle name="20% - Accent2 14 4 3" xfId="21245" xr:uid="{BD1AC304-7C60-436D-95DB-FB7BB0130DC0}"/>
    <cellStyle name="20% - Accent2 14 5" xfId="8769" xr:uid="{00000000-0005-0000-0000-0000F3030000}"/>
    <cellStyle name="20% - Accent2 14 5 2" xfId="23719" xr:uid="{79D266B0-B341-4200-B671-C04A005C582E}"/>
    <cellStyle name="20% - Accent2 14 6" xfId="16818" xr:uid="{773D46DA-1F34-4E51-BF4D-11327F9EBE4B}"/>
    <cellStyle name="20% - Accent2 14 7" xfId="15982" xr:uid="{457C6086-BDC1-45CF-84C7-E7E2C54C5F02}"/>
    <cellStyle name="20% - Accent2 15" xfId="138" xr:uid="{00000000-0005-0000-0000-0000F4030000}"/>
    <cellStyle name="20% - Accent2 15 2" xfId="1909" xr:uid="{00000000-0005-0000-0000-0000F5030000}"/>
    <cellStyle name="20% - Accent2 15 2 2" xfId="9704" xr:uid="{00000000-0005-0000-0000-0000F6030000}"/>
    <cellStyle name="20% - Accent2 15 2 2 2" xfId="24654" xr:uid="{424EE786-103E-4874-B0B0-1A1F80FC9B5A}"/>
    <cellStyle name="20% - Accent2 15 2 3" xfId="17800" xr:uid="{739A45B1-322A-4BC3-89BE-001F15B69273}"/>
    <cellStyle name="20% - Accent2 15 2 4" xfId="16363" xr:uid="{A1EDBAC5-6FD4-429F-8DC1-B50F80ED4CD1}"/>
    <cellStyle name="20% - Accent2 15 3" xfId="3953" xr:uid="{00000000-0005-0000-0000-0000F7030000}"/>
    <cellStyle name="20% - Accent2 15 3 2" xfId="11460" xr:uid="{00000000-0005-0000-0000-0000F8030000}"/>
    <cellStyle name="20% - Accent2 15 3 2 2" xfId="26399" xr:uid="{560D5A50-C5F6-4201-9BBC-BC61AB6FA662}"/>
    <cellStyle name="20% - Accent2 15 3 3" xfId="19516" xr:uid="{2120CDA9-28BE-407B-84B1-70E4B4A8077D}"/>
    <cellStyle name="20% - Accent2 15 4" xfId="5939" xr:uid="{00000000-0005-0000-0000-0000F9030000}"/>
    <cellStyle name="20% - Accent2 15 4 2" xfId="13216" xr:uid="{00000000-0005-0000-0000-0000FA030000}"/>
    <cellStyle name="20% - Accent2 15 4 2 2" xfId="28141" xr:uid="{84968447-A9F9-41EA-9B00-A949EB23BB19}"/>
    <cellStyle name="20% - Accent2 15 4 3" xfId="21246" xr:uid="{D5DC130B-E8A3-452E-96F1-4F3158AF7D53}"/>
    <cellStyle name="20% - Accent2 15 5" xfId="8770" xr:uid="{00000000-0005-0000-0000-0000FB030000}"/>
    <cellStyle name="20% - Accent2 15 5 2" xfId="23720" xr:uid="{4A50CD42-855C-4414-8123-0C7BADDD5427}"/>
    <cellStyle name="20% - Accent2 15 6" xfId="16819" xr:uid="{E977AB33-4BB6-4720-BBDB-32DB9DBE5BF9}"/>
    <cellStyle name="20% - Accent2 15 7" xfId="15995" xr:uid="{186E7DD2-391F-4AAA-AEC6-2EAC9669969C}"/>
    <cellStyle name="20% - Accent2 16" xfId="139" xr:uid="{00000000-0005-0000-0000-0000FC030000}"/>
    <cellStyle name="20% - Accent2 16 2" xfId="1910" xr:uid="{00000000-0005-0000-0000-0000FD030000}"/>
    <cellStyle name="20% - Accent2 16 2 2" xfId="9705" xr:uid="{00000000-0005-0000-0000-0000FE030000}"/>
    <cellStyle name="20% - Accent2 16 2 2 2" xfId="24655" xr:uid="{B0BEAE6E-D615-403F-9AFA-D959EDD52E32}"/>
    <cellStyle name="20% - Accent2 16 2 3" xfId="17801" xr:uid="{32ADA17B-3B36-4161-8E86-F960A4524B53}"/>
    <cellStyle name="20% - Accent2 16 2 4" xfId="16376" xr:uid="{93CA9601-27DD-40C5-AE52-564F87D5AEC2}"/>
    <cellStyle name="20% - Accent2 16 3" xfId="3705" xr:uid="{00000000-0005-0000-0000-0000FF030000}"/>
    <cellStyle name="20% - Accent2 16 3 2" xfId="11212" xr:uid="{00000000-0005-0000-0000-000000040000}"/>
    <cellStyle name="20% - Accent2 16 3 2 2" xfId="26151" xr:uid="{19178722-D7C6-4109-BD29-15660D7478D1}"/>
    <cellStyle name="20% - Accent2 16 3 3" xfId="19274" xr:uid="{563B462C-7F2E-40FD-B512-18C437775EDC}"/>
    <cellStyle name="20% - Accent2 16 4" xfId="5940" xr:uid="{00000000-0005-0000-0000-000001040000}"/>
    <cellStyle name="20% - Accent2 16 4 2" xfId="13217" xr:uid="{00000000-0005-0000-0000-000002040000}"/>
    <cellStyle name="20% - Accent2 16 4 2 2" xfId="28142" xr:uid="{F5178BD8-35E7-4980-8EEF-B8A091585C82}"/>
    <cellStyle name="20% - Accent2 16 4 3" xfId="21247" xr:uid="{EBAA17E1-3E41-4584-995B-8EDB3F2CE0B5}"/>
    <cellStyle name="20% - Accent2 16 5" xfId="8771" xr:uid="{00000000-0005-0000-0000-000003040000}"/>
    <cellStyle name="20% - Accent2 16 5 2" xfId="23721" xr:uid="{43F7C9CD-CEE6-422F-AE49-B52E75E3A88C}"/>
    <cellStyle name="20% - Accent2 16 6" xfId="16820" xr:uid="{92C1D9D9-879A-46A1-B555-6430D89A8C97}"/>
    <cellStyle name="20% - Accent2 16 7" xfId="16008" xr:uid="{190A4B09-8958-49BA-9502-236BEBC23C7D}"/>
    <cellStyle name="20% - Accent2 17" xfId="140" xr:uid="{00000000-0005-0000-0000-000004040000}"/>
    <cellStyle name="20% - Accent2 17 2" xfId="1911" xr:uid="{00000000-0005-0000-0000-000005040000}"/>
    <cellStyle name="20% - Accent2 17 2 2" xfId="9706" xr:uid="{00000000-0005-0000-0000-000006040000}"/>
    <cellStyle name="20% - Accent2 17 2 2 2" xfId="24656" xr:uid="{A26FB74A-DB5A-4FA1-8025-2102F3C834D8}"/>
    <cellStyle name="20% - Accent2 17 2 3" xfId="17802" xr:uid="{F1B82B61-2039-406A-A1ED-3E94CA488A94}"/>
    <cellStyle name="20% - Accent2 17 2 4" xfId="16389" xr:uid="{2783EF84-70F2-4F02-AE4D-F92FA1799FD1}"/>
    <cellStyle name="20% - Accent2 17 3" xfId="3813" xr:uid="{00000000-0005-0000-0000-000007040000}"/>
    <cellStyle name="20% - Accent2 17 3 2" xfId="11320" xr:uid="{00000000-0005-0000-0000-000008040000}"/>
    <cellStyle name="20% - Accent2 17 3 2 2" xfId="26259" xr:uid="{02A30D4E-5DF2-407A-BB2E-207E07636DB0}"/>
    <cellStyle name="20% - Accent2 17 3 3" xfId="19377" xr:uid="{D5CC34A4-15D0-4444-884A-2C9489A80DF9}"/>
    <cellStyle name="20% - Accent2 17 4" xfId="5941" xr:uid="{00000000-0005-0000-0000-000009040000}"/>
    <cellStyle name="20% - Accent2 17 4 2" xfId="13218" xr:uid="{00000000-0005-0000-0000-00000A040000}"/>
    <cellStyle name="20% - Accent2 17 4 2 2" xfId="28143" xr:uid="{9A2DB520-542E-49F3-B549-B18BC706B43D}"/>
    <cellStyle name="20% - Accent2 17 4 3" xfId="21248" xr:uid="{F9B83502-BB22-44A4-B575-1D3F91F65A05}"/>
    <cellStyle name="20% - Accent2 17 5" xfId="8772" xr:uid="{00000000-0005-0000-0000-00000B040000}"/>
    <cellStyle name="20% - Accent2 17 5 2" xfId="23722" xr:uid="{AD616146-FCF6-4056-AD1E-3DC602D51896}"/>
    <cellStyle name="20% - Accent2 17 6" xfId="16821" xr:uid="{59ADC803-7794-460A-B7A5-41E1D7ED1D5A}"/>
    <cellStyle name="20% - Accent2 17 7" xfId="16021" xr:uid="{6B6E85C1-1EF6-41A3-BA16-34610A99887E}"/>
    <cellStyle name="20% - Accent2 18" xfId="141" xr:uid="{00000000-0005-0000-0000-00000C040000}"/>
    <cellStyle name="20% - Accent2 18 2" xfId="1912" xr:uid="{00000000-0005-0000-0000-00000D040000}"/>
    <cellStyle name="20% - Accent2 18 2 2" xfId="9707" xr:uid="{00000000-0005-0000-0000-00000E040000}"/>
    <cellStyle name="20% - Accent2 18 2 2 2" xfId="24657" xr:uid="{BC0F2C2C-40A1-49E3-A46F-E51C65DC6DBB}"/>
    <cellStyle name="20% - Accent2 18 2 3" xfId="17803" xr:uid="{C64B3459-BC45-4349-80DA-365A062E955B}"/>
    <cellStyle name="20% - Accent2 18 2 4" xfId="16402" xr:uid="{A2999145-4863-4EB8-BD93-E1BF8931FA23}"/>
    <cellStyle name="20% - Accent2 18 3" xfId="4028" xr:uid="{00000000-0005-0000-0000-00000F040000}"/>
    <cellStyle name="20% - Accent2 18 3 2" xfId="11535" xr:uid="{00000000-0005-0000-0000-000010040000}"/>
    <cellStyle name="20% - Accent2 18 3 2 2" xfId="26474" xr:uid="{3E221449-DC8A-4F49-9AE5-92371CA479B1}"/>
    <cellStyle name="20% - Accent2 18 3 3" xfId="19589" xr:uid="{060075F9-6A97-4186-8FC2-67126E5CA858}"/>
    <cellStyle name="20% - Accent2 18 4" xfId="5942" xr:uid="{00000000-0005-0000-0000-000011040000}"/>
    <cellStyle name="20% - Accent2 18 4 2" xfId="13219" xr:uid="{00000000-0005-0000-0000-000012040000}"/>
    <cellStyle name="20% - Accent2 18 4 2 2" xfId="28144" xr:uid="{7242462E-1C26-42D0-95CB-054D3553677F}"/>
    <cellStyle name="20% - Accent2 18 4 3" xfId="21249" xr:uid="{BBDF8FDB-5F1A-4425-9310-00FA7693B714}"/>
    <cellStyle name="20% - Accent2 18 5" xfId="8773" xr:uid="{00000000-0005-0000-0000-000013040000}"/>
    <cellStyle name="20% - Accent2 18 5 2" xfId="23723" xr:uid="{52B1CB1E-A8B8-4B64-BEFE-8DE3CB2C43DF}"/>
    <cellStyle name="20% - Accent2 18 6" xfId="16822" xr:uid="{0150451D-BB4F-46F9-BD8F-90C5938047E4}"/>
    <cellStyle name="20% - Accent2 18 7" xfId="16034" xr:uid="{CD88162E-2471-4CCE-9139-29631650056A}"/>
    <cellStyle name="20% - Accent2 19" xfId="1749" xr:uid="{00000000-0005-0000-0000-000014040000}"/>
    <cellStyle name="20% - Accent2 19 2" xfId="2999" xr:uid="{00000000-0005-0000-0000-000015040000}"/>
    <cellStyle name="20% - Accent2 19 2 2" xfId="10515" xr:uid="{00000000-0005-0000-0000-000016040000}"/>
    <cellStyle name="20% - Accent2 19 2 2 2" xfId="25464" xr:uid="{62D878A7-0C7D-408A-9F06-27E1BCECE858}"/>
    <cellStyle name="20% - Accent2 19 2 3" xfId="16415" xr:uid="{D0B01007-1230-4162-A654-AECE6C773A90}"/>
    <cellStyle name="20% - Accent2 19 3" xfId="3918" xr:uid="{00000000-0005-0000-0000-000017040000}"/>
    <cellStyle name="20% - Accent2 19 3 2" xfId="11425" xr:uid="{00000000-0005-0000-0000-000018040000}"/>
    <cellStyle name="20% - Accent2 19 3 2 2" xfId="26364" xr:uid="{0F7AE7AD-8EC9-4D4E-A326-8BC3C8AC98F3}"/>
    <cellStyle name="20% - Accent2 19 3 3" xfId="19481" xr:uid="{50ED6D79-45D3-42F6-928D-9769A500ED42}"/>
    <cellStyle name="20% - Accent2 19 4" xfId="5943" xr:uid="{00000000-0005-0000-0000-000019040000}"/>
    <cellStyle name="20% - Accent2 19 4 2" xfId="13220" xr:uid="{00000000-0005-0000-0000-00001A040000}"/>
    <cellStyle name="20% - Accent2 19 4 2 2" xfId="28145" xr:uid="{491B81F5-5964-4E3B-A2C7-9B7717886F0A}"/>
    <cellStyle name="20% - Accent2 19 4 3" xfId="21250" xr:uid="{A4C29BB2-355C-49A2-A6DA-784A447FC760}"/>
    <cellStyle name="20% - Accent2 19 5" xfId="9577" xr:uid="{00000000-0005-0000-0000-00001B040000}"/>
    <cellStyle name="20% - Accent2 19 5 2" xfId="24527" xr:uid="{66349EAF-303F-41B1-9F75-3D1474640DF6}"/>
    <cellStyle name="20% - Accent2 19 6" xfId="16047" xr:uid="{47EE0039-C407-4FBC-9456-E6C66C2FBD62}"/>
    <cellStyle name="20% - Accent2 2" xfId="142" xr:uid="{00000000-0005-0000-0000-00001C040000}"/>
    <cellStyle name="20% - Accent2 2 10" xfId="3126" xr:uid="{00000000-0005-0000-0000-00001D040000}"/>
    <cellStyle name="20% - Accent2 2 10 2" xfId="5945" xr:uid="{00000000-0005-0000-0000-00001E040000}"/>
    <cellStyle name="20% - Accent2 2 10 2 2" xfId="13222" xr:uid="{00000000-0005-0000-0000-00001F040000}"/>
    <cellStyle name="20% - Accent2 2 10 2 2 2" xfId="28147" xr:uid="{C70486AA-8C0F-448F-8CF5-C58A948E5243}"/>
    <cellStyle name="20% - Accent2 2 10 2 3" xfId="21252" xr:uid="{7FFC83DB-22A9-4118-893B-73553E6488FD}"/>
    <cellStyle name="20% - Accent2 2 10 3" xfId="10636" xr:uid="{00000000-0005-0000-0000-000020040000}"/>
    <cellStyle name="20% - Accent2 2 10 3 2" xfId="25575" xr:uid="{CD5DDC45-6889-4D3B-839E-6BDF19A90E09}"/>
    <cellStyle name="20% - Accent2 2 10 4" xfId="18699" xr:uid="{848D11C2-AC86-4869-B907-A4CC9FED0888}"/>
    <cellStyle name="20% - Accent2 2 11" xfId="3052" xr:uid="{00000000-0005-0000-0000-000021040000}"/>
    <cellStyle name="20% - Accent2 2 11 2" xfId="10562" xr:uid="{00000000-0005-0000-0000-000022040000}"/>
    <cellStyle name="20% - Accent2 2 11 2 2" xfId="25501" xr:uid="{D452EA48-6717-438B-998F-8B7077E2552B}"/>
    <cellStyle name="20% - Accent2 2 11 3" xfId="18626" xr:uid="{6D39F7BF-870E-4BDA-8098-490B5207899C}"/>
    <cellStyle name="20% - Accent2 2 12" xfId="4725" xr:uid="{00000000-0005-0000-0000-000023040000}"/>
    <cellStyle name="20% - Accent2 2 12 2" xfId="12002" xr:uid="{00000000-0005-0000-0000-000024040000}"/>
    <cellStyle name="20% - Accent2 2 12 2 2" xfId="26929" xr:uid="{DDCF6D02-3CF2-40D5-8437-50706DB5D8DF}"/>
    <cellStyle name="20% - Accent2 2 12 3" xfId="20044" xr:uid="{CE17B583-2FED-4D43-8993-4CB0B09F62A7}"/>
    <cellStyle name="20% - Accent2 2 13" xfId="5306" xr:uid="{00000000-0005-0000-0000-000025040000}"/>
    <cellStyle name="20% - Accent2 2 13 2" xfId="12583" xr:uid="{00000000-0005-0000-0000-000026040000}"/>
    <cellStyle name="20% - Accent2 2 13 2 2" xfId="27508" xr:uid="{7689EDC2-A747-4F15-BEB8-DB576B2F4311}"/>
    <cellStyle name="20% - Accent2 2 13 3" xfId="20613" xr:uid="{81536B12-FF7F-4A3F-ABBE-2C1AFC5A3099}"/>
    <cellStyle name="20% - Accent2 2 14" xfId="5944" xr:uid="{00000000-0005-0000-0000-000027040000}"/>
    <cellStyle name="20% - Accent2 2 14 2" xfId="13221" xr:uid="{00000000-0005-0000-0000-000028040000}"/>
    <cellStyle name="20% - Accent2 2 14 2 2" xfId="28146" xr:uid="{1D8538FE-2D13-4648-A98A-D3A851FDBD8B}"/>
    <cellStyle name="20% - Accent2 2 14 3" xfId="21251" xr:uid="{13CE7314-2CF4-4758-A1E0-5461E6EFFDAA}"/>
    <cellStyle name="20% - Accent2 2 15" xfId="7192" xr:uid="{00000000-0005-0000-0000-000029040000}"/>
    <cellStyle name="20% - Accent2 2 15 2" xfId="14283" xr:uid="{00000000-0005-0000-0000-00002A040000}"/>
    <cellStyle name="20% - Accent2 2 15 2 2" xfId="29204" xr:uid="{2FA26DF8-CBE8-4BCA-90C1-3A8B9E88A101}"/>
    <cellStyle name="20% - Accent2 2 15 3" xfId="22288" xr:uid="{3655B050-4EC0-4BF5-B1FE-3B79CD3EC84B}"/>
    <cellStyle name="20% - Accent2 2 16" xfId="8632" xr:uid="{00000000-0005-0000-0000-00002B040000}"/>
    <cellStyle name="20% - Accent2 2 17" xfId="8774" xr:uid="{00000000-0005-0000-0000-00002C040000}"/>
    <cellStyle name="20% - Accent2 2 17 2" xfId="23724" xr:uid="{E8DCC20D-D0BF-4069-B095-2E8EDB8C1CC5}"/>
    <cellStyle name="20% - Accent2 2 18" xfId="16823" xr:uid="{9EC14019-D5AC-493C-993F-F0EB9B99C31F}"/>
    <cellStyle name="20% - Accent2 2 19" xfId="15819" xr:uid="{8ABC1C8A-5C13-4B10-A86B-96E271C725F2}"/>
    <cellStyle name="20% - Accent2 2 2" xfId="143" xr:uid="{00000000-0005-0000-0000-00002D040000}"/>
    <cellStyle name="20% - Accent2 2 2 10" xfId="5946" xr:uid="{00000000-0005-0000-0000-00002E040000}"/>
    <cellStyle name="20% - Accent2 2 2 10 2" xfId="13223" xr:uid="{00000000-0005-0000-0000-00002F040000}"/>
    <cellStyle name="20% - Accent2 2 2 10 2 2" xfId="28148" xr:uid="{E95076AF-A422-4301-9ED5-6FC26654C41E}"/>
    <cellStyle name="20% - Accent2 2 2 10 3" xfId="21253" xr:uid="{7C55DB72-BF26-41A5-850E-1F4440012A30}"/>
    <cellStyle name="20% - Accent2 2 2 11" xfId="7238" xr:uid="{00000000-0005-0000-0000-000030040000}"/>
    <cellStyle name="20% - Accent2 2 2 11 2" xfId="14329" xr:uid="{00000000-0005-0000-0000-000031040000}"/>
    <cellStyle name="20% - Accent2 2 2 11 2 2" xfId="29250" xr:uid="{A8266169-0DB3-4FF9-8AAF-B2FF082C3462}"/>
    <cellStyle name="20% - Accent2 2 2 11 3" xfId="22334" xr:uid="{67D019BF-1458-4D5C-AFE7-954D7DED0B26}"/>
    <cellStyle name="20% - Accent2 2 2 12" xfId="8775" xr:uid="{00000000-0005-0000-0000-000032040000}"/>
    <cellStyle name="20% - Accent2 2 2 12 2" xfId="23725" xr:uid="{6CF76C64-69DA-4AE6-8E66-C5AC6DC5D3FF}"/>
    <cellStyle name="20% - Accent2 2 2 13" xfId="16824" xr:uid="{8D4A0167-6277-4B52-96F6-019158DA63AC}"/>
    <cellStyle name="20% - Accent2 2 2 14" xfId="16187" xr:uid="{1766A19A-0F34-4845-96E0-A98DF6139964}"/>
    <cellStyle name="20% - Accent2 2 2 2" xfId="144" xr:uid="{00000000-0005-0000-0000-000033040000}"/>
    <cellStyle name="20% - Accent2 2 2 2 10" xfId="7381" xr:uid="{00000000-0005-0000-0000-000034040000}"/>
    <cellStyle name="20% - Accent2 2 2 2 10 2" xfId="14472" xr:uid="{00000000-0005-0000-0000-000035040000}"/>
    <cellStyle name="20% - Accent2 2 2 2 10 2 2" xfId="29393" xr:uid="{017E9C90-B3A7-4AEB-8C7C-4BBBCF29BA7C}"/>
    <cellStyle name="20% - Accent2 2 2 2 10 3" xfId="22477" xr:uid="{7230F8FA-470E-490F-9398-75BEE0F0FB1C}"/>
    <cellStyle name="20% - Accent2 2 2 2 11" xfId="8776" xr:uid="{00000000-0005-0000-0000-000036040000}"/>
    <cellStyle name="20% - Accent2 2 2 2 11 2" xfId="23726" xr:uid="{190C1EED-8293-41E1-A5B9-F8EF0568D03B}"/>
    <cellStyle name="20% - Accent2 2 2 2 12" xfId="16825" xr:uid="{FD617AFC-0CA6-4FFE-9E5C-F00AB8209360}"/>
    <cellStyle name="20% - Accent2 2 2 2 2" xfId="145" xr:uid="{00000000-0005-0000-0000-000037040000}"/>
    <cellStyle name="20% - Accent2 2 2 2 2 10" xfId="8777" xr:uid="{00000000-0005-0000-0000-000038040000}"/>
    <cellStyle name="20% - Accent2 2 2 2 2 10 2" xfId="23727" xr:uid="{65D51A86-30B5-4E9C-A4AB-9B72C8F87427}"/>
    <cellStyle name="20% - Accent2 2 2 2 2 11" xfId="16826" xr:uid="{2284C6F8-9A02-4509-B8D6-E36C0171B40F}"/>
    <cellStyle name="20% - Accent2 2 2 2 2 2" xfId="146" xr:uid="{00000000-0005-0000-0000-000039040000}"/>
    <cellStyle name="20% - Accent2 2 2 2 2 2 2" xfId="1917" xr:uid="{00000000-0005-0000-0000-00003A040000}"/>
    <cellStyle name="20% - Accent2 2 2 2 2 2 2 2" xfId="9712" xr:uid="{00000000-0005-0000-0000-00003B040000}"/>
    <cellStyle name="20% - Accent2 2 2 2 2 2 2 2 2" xfId="24662" xr:uid="{FC391CD5-9F59-4732-92D3-D3BC04250F3A}"/>
    <cellStyle name="20% - Accent2 2 2 2 2 2 2 3" xfId="17808" xr:uid="{AFF1DB1E-5B56-439A-8016-096F05C616B9}"/>
    <cellStyle name="20% - Accent2 2 2 2 2 2 3" xfId="3950" xr:uid="{00000000-0005-0000-0000-00003C040000}"/>
    <cellStyle name="20% - Accent2 2 2 2 2 2 3 2" xfId="11457" xr:uid="{00000000-0005-0000-0000-00003D040000}"/>
    <cellStyle name="20% - Accent2 2 2 2 2 2 3 2 2" xfId="26396" xr:uid="{A095E2D2-0404-4799-8368-F7F4831DC916}"/>
    <cellStyle name="20% - Accent2 2 2 2 2 2 3 3" xfId="19513" xr:uid="{35256EA4-8384-40DB-8A0E-80D7EA5A1A07}"/>
    <cellStyle name="20% - Accent2 2 2 2 2 2 4" xfId="5949" xr:uid="{00000000-0005-0000-0000-00003E040000}"/>
    <cellStyle name="20% - Accent2 2 2 2 2 2 4 2" xfId="13226" xr:uid="{00000000-0005-0000-0000-00003F040000}"/>
    <cellStyle name="20% - Accent2 2 2 2 2 2 4 2 2" xfId="28151" xr:uid="{8E4DD151-4F3D-4065-92AD-9666421C44A2}"/>
    <cellStyle name="20% - Accent2 2 2 2 2 2 4 3" xfId="21256" xr:uid="{3BCAD043-A2CA-41AB-8294-971AF33CB651}"/>
    <cellStyle name="20% - Accent2 2 2 2 2 2 5" xfId="8251" xr:uid="{00000000-0005-0000-0000-000040040000}"/>
    <cellStyle name="20% - Accent2 2 2 2 2 2 5 2" xfId="15342" xr:uid="{00000000-0005-0000-0000-000041040000}"/>
    <cellStyle name="20% - Accent2 2 2 2 2 2 5 2 2" xfId="30263" xr:uid="{A10BE15C-1EFE-4B0C-BE2D-2793F5F3DF1D}"/>
    <cellStyle name="20% - Accent2 2 2 2 2 2 5 3" xfId="23345" xr:uid="{EE499410-1DCA-4962-B534-66B9339275FB}"/>
    <cellStyle name="20% - Accent2 2 2 2 2 2 6" xfId="8778" xr:uid="{00000000-0005-0000-0000-000042040000}"/>
    <cellStyle name="20% - Accent2 2 2 2 2 2 6 2" xfId="23728" xr:uid="{1C8DAABE-09A0-4867-BE07-AD42A160AAD1}"/>
    <cellStyle name="20% - Accent2 2 2 2 2 2 7" xfId="16827" xr:uid="{2001FBBC-E9B0-4FA1-9DE4-213532A5C871}"/>
    <cellStyle name="20% - Accent2 2 2 2 2 3" xfId="1916" xr:uid="{00000000-0005-0000-0000-000043040000}"/>
    <cellStyle name="20% - Accent2 2 2 2 2 3 2" xfId="5950" xr:uid="{00000000-0005-0000-0000-000044040000}"/>
    <cellStyle name="20% - Accent2 2 2 2 2 3 2 2" xfId="13227" xr:uid="{00000000-0005-0000-0000-000045040000}"/>
    <cellStyle name="20% - Accent2 2 2 2 2 3 2 2 2" xfId="28152" xr:uid="{D918F01E-3DA3-49A0-8923-BB9E23AD6D1E}"/>
    <cellStyle name="20% - Accent2 2 2 2 2 3 2 3" xfId="21257" xr:uid="{59C47352-8C65-490F-991C-750E1961D66A}"/>
    <cellStyle name="20% - Accent2 2 2 2 2 3 3" xfId="9711" xr:uid="{00000000-0005-0000-0000-000046040000}"/>
    <cellStyle name="20% - Accent2 2 2 2 2 3 3 2" xfId="24661" xr:uid="{4965070B-3494-48F0-94DF-BBFAF266F9AD}"/>
    <cellStyle name="20% - Accent2 2 2 2 2 3 4" xfId="17807" xr:uid="{4B384638-E1F1-4F07-901A-4F9B6D238A51}"/>
    <cellStyle name="20% - Accent2 2 2 2 2 4" xfId="3639" xr:uid="{00000000-0005-0000-0000-000047040000}"/>
    <cellStyle name="20% - Accent2 2 2 2 2 4 2" xfId="11146" xr:uid="{00000000-0005-0000-0000-000048040000}"/>
    <cellStyle name="20% - Accent2 2 2 2 2 4 2 2" xfId="26085" xr:uid="{819CAE20-AF72-4DDF-BE47-BF363365E318}"/>
    <cellStyle name="20% - Accent2 2 2 2 2 4 3" xfId="19209" xr:uid="{4E7DB90A-5B94-4537-B5B6-3412E16B23FB}"/>
    <cellStyle name="20% - Accent2 2 2 2 2 5" xfId="4078" xr:uid="{00000000-0005-0000-0000-000049040000}"/>
    <cellStyle name="20% - Accent2 2 2 2 2 5 2" xfId="11585" xr:uid="{00000000-0005-0000-0000-00004A040000}"/>
    <cellStyle name="20% - Accent2 2 2 2 2 5 2 2" xfId="26524" xr:uid="{AB1D1F7D-0800-4E47-BAD3-E476D6207D3E}"/>
    <cellStyle name="20% - Accent2 2 2 2 2 5 3" xfId="19639" xr:uid="{5C0349F0-0862-485C-A545-A52CE908C4B4}"/>
    <cellStyle name="20% - Accent2 2 2 2 2 6" xfId="5203" xr:uid="{00000000-0005-0000-0000-00004B040000}"/>
    <cellStyle name="20% - Accent2 2 2 2 2 6 2" xfId="12480" xr:uid="{00000000-0005-0000-0000-00004C040000}"/>
    <cellStyle name="20% - Accent2 2 2 2 2 6 2 2" xfId="27407" xr:uid="{5232D34F-50E4-4B96-86EA-8F9F4F76ED9E}"/>
    <cellStyle name="20% - Accent2 2 2 2 2 6 3" xfId="20522" xr:uid="{F61BFC82-0F33-405D-BA2B-E93554ADB432}"/>
    <cellStyle name="20% - Accent2 2 2 2 2 7" xfId="5784" xr:uid="{00000000-0005-0000-0000-00004D040000}"/>
    <cellStyle name="20% - Accent2 2 2 2 2 7 2" xfId="13061" xr:uid="{00000000-0005-0000-0000-00004E040000}"/>
    <cellStyle name="20% - Accent2 2 2 2 2 7 2 2" xfId="27986" xr:uid="{EEB86345-4219-45E8-A027-8D97928630A4}"/>
    <cellStyle name="20% - Accent2 2 2 2 2 7 3" xfId="21091" xr:uid="{A8CCC925-F9CE-4140-BD66-487899C6CFF8}"/>
    <cellStyle name="20% - Accent2 2 2 2 2 8" xfId="5948" xr:uid="{00000000-0005-0000-0000-00004F040000}"/>
    <cellStyle name="20% - Accent2 2 2 2 2 8 2" xfId="13225" xr:uid="{00000000-0005-0000-0000-000050040000}"/>
    <cellStyle name="20% - Accent2 2 2 2 2 8 2 2" xfId="28150" xr:uid="{2B5191D7-FDBD-4ED6-8EFB-1CDD312BBA31}"/>
    <cellStyle name="20% - Accent2 2 2 2 2 8 3" xfId="21255" xr:uid="{2FF87C6C-6D06-4C2F-93F5-54F2453C49E0}"/>
    <cellStyle name="20% - Accent2 2 2 2 2 9" xfId="7670" xr:uid="{00000000-0005-0000-0000-000051040000}"/>
    <cellStyle name="20% - Accent2 2 2 2 2 9 2" xfId="14761" xr:uid="{00000000-0005-0000-0000-000052040000}"/>
    <cellStyle name="20% - Accent2 2 2 2 2 9 2 2" xfId="29682" xr:uid="{AC99C9F2-2954-4723-8D4B-0E46F7533FB9}"/>
    <cellStyle name="20% - Accent2 2 2 2 2 9 3" xfId="22766" xr:uid="{8E8F08FE-85D0-44A8-8E9A-C50CA3D50353}"/>
    <cellStyle name="20% - Accent2 2 2 2 3" xfId="147" xr:uid="{00000000-0005-0000-0000-000053040000}"/>
    <cellStyle name="20% - Accent2 2 2 2 3 2" xfId="1918" xr:uid="{00000000-0005-0000-0000-000054040000}"/>
    <cellStyle name="20% - Accent2 2 2 2 3 2 2" xfId="9713" xr:uid="{00000000-0005-0000-0000-000055040000}"/>
    <cellStyle name="20% - Accent2 2 2 2 3 2 2 2" xfId="24663" xr:uid="{737BC493-DA66-471C-BA04-CE20452B39F8}"/>
    <cellStyle name="20% - Accent2 2 2 2 3 2 3" xfId="17809" xr:uid="{ECCC5E28-9054-40B5-B2BA-AB0985E83573}"/>
    <cellStyle name="20% - Accent2 2 2 2 3 3" xfId="3845" xr:uid="{00000000-0005-0000-0000-000056040000}"/>
    <cellStyle name="20% - Accent2 2 2 2 3 3 2" xfId="11352" xr:uid="{00000000-0005-0000-0000-000057040000}"/>
    <cellStyle name="20% - Accent2 2 2 2 3 3 2 2" xfId="26291" xr:uid="{6133F3B8-3FE5-4CAB-BFBB-8C55733F578B}"/>
    <cellStyle name="20% - Accent2 2 2 2 3 3 3" xfId="19409" xr:uid="{5957A432-BCD1-4BBC-914C-67772B4A545C}"/>
    <cellStyle name="20% - Accent2 2 2 2 3 4" xfId="5951" xr:uid="{00000000-0005-0000-0000-000058040000}"/>
    <cellStyle name="20% - Accent2 2 2 2 3 4 2" xfId="13228" xr:uid="{00000000-0005-0000-0000-000059040000}"/>
    <cellStyle name="20% - Accent2 2 2 2 3 4 2 2" xfId="28153" xr:uid="{6CF04F52-D0E9-4BC1-B984-26AF3A4D7FE1}"/>
    <cellStyle name="20% - Accent2 2 2 2 3 4 3" xfId="21258" xr:uid="{74BFA8B7-25A4-4226-8A94-2C421DA1B6A8}"/>
    <cellStyle name="20% - Accent2 2 2 2 3 5" xfId="7962" xr:uid="{00000000-0005-0000-0000-00005A040000}"/>
    <cellStyle name="20% - Accent2 2 2 2 3 5 2" xfId="15053" xr:uid="{00000000-0005-0000-0000-00005B040000}"/>
    <cellStyle name="20% - Accent2 2 2 2 3 5 2 2" xfId="29974" xr:uid="{79F45A72-B140-4CD7-A3FB-64A2D74C995A}"/>
    <cellStyle name="20% - Accent2 2 2 2 3 5 3" xfId="23056" xr:uid="{FED703D5-B2DF-455A-8AFB-3ACBDB5FD27F}"/>
    <cellStyle name="20% - Accent2 2 2 2 3 6" xfId="8779" xr:uid="{00000000-0005-0000-0000-00005C040000}"/>
    <cellStyle name="20% - Accent2 2 2 2 3 6 2" xfId="23729" xr:uid="{9F962A49-C8F9-4F55-8452-2E7F3A5C3D7B}"/>
    <cellStyle name="20% - Accent2 2 2 2 3 7" xfId="16828" xr:uid="{CFF5FF49-4C86-45D0-87B5-3B5902AB8299}"/>
    <cellStyle name="20% - Accent2 2 2 2 4" xfId="1915" xr:uid="{00000000-0005-0000-0000-00005D040000}"/>
    <cellStyle name="20% - Accent2 2 2 2 4 2" xfId="5952" xr:uid="{00000000-0005-0000-0000-00005E040000}"/>
    <cellStyle name="20% - Accent2 2 2 2 4 2 2" xfId="13229" xr:uid="{00000000-0005-0000-0000-00005F040000}"/>
    <cellStyle name="20% - Accent2 2 2 2 4 2 2 2" xfId="28154" xr:uid="{51D09147-989D-4FDD-B568-60EDE0D518CB}"/>
    <cellStyle name="20% - Accent2 2 2 2 4 2 3" xfId="21259" xr:uid="{7D6FF76B-B2E5-4F1E-BFFA-2A432A088851}"/>
    <cellStyle name="20% - Accent2 2 2 2 4 3" xfId="9710" xr:uid="{00000000-0005-0000-0000-000060040000}"/>
    <cellStyle name="20% - Accent2 2 2 2 4 3 2" xfId="24660" xr:uid="{2CCE51C7-3D8E-46EC-A30E-0AF49D5C9165}"/>
    <cellStyle name="20% - Accent2 2 2 2 4 4" xfId="17806" xr:uid="{AC5B77AA-BF83-4868-8616-33134A1BA55D}"/>
    <cellStyle name="20% - Accent2 2 2 2 5" xfId="3339" xr:uid="{00000000-0005-0000-0000-000061040000}"/>
    <cellStyle name="20% - Accent2 2 2 2 5 2" xfId="10849" xr:uid="{00000000-0005-0000-0000-000062040000}"/>
    <cellStyle name="20% - Accent2 2 2 2 5 2 2" xfId="25788" xr:uid="{2043695F-F573-454D-97F8-996733EDAF5A}"/>
    <cellStyle name="20% - Accent2 2 2 2 5 3" xfId="18912" xr:uid="{49F2A295-48E0-4435-A829-6742B1C8EBBD}"/>
    <cellStyle name="20% - Accent2 2 2 2 6" xfId="4048" xr:uid="{00000000-0005-0000-0000-000063040000}"/>
    <cellStyle name="20% - Accent2 2 2 2 6 2" xfId="11555" xr:uid="{00000000-0005-0000-0000-000064040000}"/>
    <cellStyle name="20% - Accent2 2 2 2 6 2 2" xfId="26494" xr:uid="{228A620A-3364-48B8-A41C-CAA0619D3836}"/>
    <cellStyle name="20% - Accent2 2 2 2 6 3" xfId="19609" xr:uid="{F4493C98-1307-4041-ABC5-02F1C81DD0FC}"/>
    <cellStyle name="20% - Accent2 2 2 2 7" xfId="4914" xr:uid="{00000000-0005-0000-0000-000065040000}"/>
    <cellStyle name="20% - Accent2 2 2 2 7 2" xfId="12191" xr:uid="{00000000-0005-0000-0000-000066040000}"/>
    <cellStyle name="20% - Accent2 2 2 2 7 2 2" xfId="27118" xr:uid="{5081B479-908F-4413-A5B8-8253040D5EE8}"/>
    <cellStyle name="20% - Accent2 2 2 2 7 3" xfId="20233" xr:uid="{C2CC8EF8-ABF3-4FC0-90FD-404044AB30FB}"/>
    <cellStyle name="20% - Accent2 2 2 2 8" xfId="5495" xr:uid="{00000000-0005-0000-0000-000067040000}"/>
    <cellStyle name="20% - Accent2 2 2 2 8 2" xfId="12772" xr:uid="{00000000-0005-0000-0000-000068040000}"/>
    <cellStyle name="20% - Accent2 2 2 2 8 2 2" xfId="27697" xr:uid="{EF667E62-6BA1-45D7-BB32-514777D5D8DC}"/>
    <cellStyle name="20% - Accent2 2 2 2 8 3" xfId="20802" xr:uid="{0EC92D15-21CB-42E9-9669-8A7DB9069235}"/>
    <cellStyle name="20% - Accent2 2 2 2 9" xfId="5947" xr:uid="{00000000-0005-0000-0000-000069040000}"/>
    <cellStyle name="20% - Accent2 2 2 2 9 2" xfId="13224" xr:uid="{00000000-0005-0000-0000-00006A040000}"/>
    <cellStyle name="20% - Accent2 2 2 2 9 2 2" xfId="28149" xr:uid="{D950AD7F-0E3B-44DE-BA43-D17AF919F1DB}"/>
    <cellStyle name="20% - Accent2 2 2 2 9 3" xfId="21254" xr:uid="{C5BEFA9D-DACB-4768-96EB-D8F855906D38}"/>
    <cellStyle name="20% - Accent2 2 2 3" xfId="148" xr:uid="{00000000-0005-0000-0000-00006B040000}"/>
    <cellStyle name="20% - Accent2 2 2 3 10" xfId="8780" xr:uid="{00000000-0005-0000-0000-00006C040000}"/>
    <cellStyle name="20% - Accent2 2 2 3 10 2" xfId="23730" xr:uid="{67203D50-2042-4FA1-BAAD-02100A743CA3}"/>
    <cellStyle name="20% - Accent2 2 2 3 11" xfId="16829" xr:uid="{06BDC67A-8FD3-42B8-94A8-A5552E56EB31}"/>
    <cellStyle name="20% - Accent2 2 2 3 2" xfId="149" xr:uid="{00000000-0005-0000-0000-00006D040000}"/>
    <cellStyle name="20% - Accent2 2 2 3 2 2" xfId="1920" xr:uid="{00000000-0005-0000-0000-00006E040000}"/>
    <cellStyle name="20% - Accent2 2 2 3 2 2 2" xfId="9715" xr:uid="{00000000-0005-0000-0000-00006F040000}"/>
    <cellStyle name="20% - Accent2 2 2 3 2 2 2 2" xfId="24665" xr:uid="{AFF75C40-A12E-4BDD-AC85-5EFD29DAC348}"/>
    <cellStyle name="20% - Accent2 2 2 3 2 2 3" xfId="17811" xr:uid="{C6D63A81-C523-4D4E-BC7A-C1657036423E}"/>
    <cellStyle name="20% - Accent2 2 2 3 2 3" xfId="4037" xr:uid="{00000000-0005-0000-0000-000070040000}"/>
    <cellStyle name="20% - Accent2 2 2 3 2 3 2" xfId="11544" xr:uid="{00000000-0005-0000-0000-000071040000}"/>
    <cellStyle name="20% - Accent2 2 2 3 2 3 2 2" xfId="26483" xr:uid="{8C6FD4B0-4D98-4466-A143-CF505CA5687E}"/>
    <cellStyle name="20% - Accent2 2 2 3 2 3 3" xfId="19598" xr:uid="{09840E4A-E60B-4F0A-B771-0B4BE66D37ED}"/>
    <cellStyle name="20% - Accent2 2 2 3 2 4" xfId="5954" xr:uid="{00000000-0005-0000-0000-000072040000}"/>
    <cellStyle name="20% - Accent2 2 2 3 2 4 2" xfId="13231" xr:uid="{00000000-0005-0000-0000-000073040000}"/>
    <cellStyle name="20% - Accent2 2 2 3 2 4 2 2" xfId="28156" xr:uid="{0F66437B-F6B3-4F09-80D5-E1651ED69C17}"/>
    <cellStyle name="20% - Accent2 2 2 3 2 4 3" xfId="21261" xr:uid="{6122501A-EEC1-4EC6-A4CF-E7FB0403F8B5}"/>
    <cellStyle name="20% - Accent2 2 2 3 2 5" xfId="8108" xr:uid="{00000000-0005-0000-0000-000074040000}"/>
    <cellStyle name="20% - Accent2 2 2 3 2 5 2" xfId="15199" xr:uid="{00000000-0005-0000-0000-000075040000}"/>
    <cellStyle name="20% - Accent2 2 2 3 2 5 2 2" xfId="30120" xr:uid="{B96ECADD-A852-4D71-BEA5-851D7CE23CF9}"/>
    <cellStyle name="20% - Accent2 2 2 3 2 5 3" xfId="23202" xr:uid="{5EEC3719-498A-4259-84DE-CA59704B19AF}"/>
    <cellStyle name="20% - Accent2 2 2 3 2 6" xfId="8781" xr:uid="{00000000-0005-0000-0000-000076040000}"/>
    <cellStyle name="20% - Accent2 2 2 3 2 6 2" xfId="23731" xr:uid="{6AEA1167-2637-482A-BF68-E22E3050A272}"/>
    <cellStyle name="20% - Accent2 2 2 3 2 7" xfId="16830" xr:uid="{7827ABE3-0216-490A-9CE8-D5D839A01787}"/>
    <cellStyle name="20% - Accent2 2 2 3 3" xfId="1919" xr:uid="{00000000-0005-0000-0000-000077040000}"/>
    <cellStyle name="20% - Accent2 2 2 3 3 2" xfId="5955" xr:uid="{00000000-0005-0000-0000-000078040000}"/>
    <cellStyle name="20% - Accent2 2 2 3 3 2 2" xfId="13232" xr:uid="{00000000-0005-0000-0000-000079040000}"/>
    <cellStyle name="20% - Accent2 2 2 3 3 2 2 2" xfId="28157" xr:uid="{6FD227BE-0B99-4A5A-8C83-C2A4A8A835E8}"/>
    <cellStyle name="20% - Accent2 2 2 3 3 2 3" xfId="21262" xr:uid="{CECF93F5-9A66-477A-B617-55807932EABC}"/>
    <cellStyle name="20% - Accent2 2 2 3 3 3" xfId="9714" xr:uid="{00000000-0005-0000-0000-00007A040000}"/>
    <cellStyle name="20% - Accent2 2 2 3 3 3 2" xfId="24664" xr:uid="{53FB022F-8C38-48C5-9DBC-5515AD10DE78}"/>
    <cellStyle name="20% - Accent2 2 2 3 3 4" xfId="17810" xr:uid="{78729709-4977-4A0C-B3AB-26004D4A1758}"/>
    <cellStyle name="20% - Accent2 2 2 3 4" xfId="3496" xr:uid="{00000000-0005-0000-0000-00007B040000}"/>
    <cellStyle name="20% - Accent2 2 2 3 4 2" xfId="11003" xr:uid="{00000000-0005-0000-0000-00007C040000}"/>
    <cellStyle name="20% - Accent2 2 2 3 4 2 2" xfId="25942" xr:uid="{9CBF5468-D66B-42B4-9C82-CDACC524F3B9}"/>
    <cellStyle name="20% - Accent2 2 2 3 4 3" xfId="19066" xr:uid="{D07FDDC1-FB88-40A7-8100-E4C90EA6DECA}"/>
    <cellStyle name="20% - Accent2 2 2 3 5" xfId="3951" xr:uid="{00000000-0005-0000-0000-00007D040000}"/>
    <cellStyle name="20% - Accent2 2 2 3 5 2" xfId="11458" xr:uid="{00000000-0005-0000-0000-00007E040000}"/>
    <cellStyle name="20% - Accent2 2 2 3 5 2 2" xfId="26397" xr:uid="{11725AF6-D156-42B2-BCD5-E787316AD42A}"/>
    <cellStyle name="20% - Accent2 2 2 3 5 3" xfId="19514" xr:uid="{869B693B-F210-4012-A4F0-D57EDA4DCD3E}"/>
    <cellStyle name="20% - Accent2 2 2 3 6" xfId="5060" xr:uid="{00000000-0005-0000-0000-00007F040000}"/>
    <cellStyle name="20% - Accent2 2 2 3 6 2" xfId="12337" xr:uid="{00000000-0005-0000-0000-000080040000}"/>
    <cellStyle name="20% - Accent2 2 2 3 6 2 2" xfId="27264" xr:uid="{3498E2D5-EC31-4408-895D-AAF0855046BC}"/>
    <cellStyle name="20% - Accent2 2 2 3 6 3" xfId="20379" xr:uid="{FAC6971F-8B1B-4683-975A-5BE7A1829D1F}"/>
    <cellStyle name="20% - Accent2 2 2 3 7" xfId="5641" xr:uid="{00000000-0005-0000-0000-000081040000}"/>
    <cellStyle name="20% - Accent2 2 2 3 7 2" xfId="12918" xr:uid="{00000000-0005-0000-0000-000082040000}"/>
    <cellStyle name="20% - Accent2 2 2 3 7 2 2" xfId="27843" xr:uid="{53EADD6B-651E-47EC-A94D-856B57C20ADA}"/>
    <cellStyle name="20% - Accent2 2 2 3 7 3" xfId="20948" xr:uid="{951FAEBF-A86A-450A-94C8-CD2BE46A7888}"/>
    <cellStyle name="20% - Accent2 2 2 3 8" xfId="5953" xr:uid="{00000000-0005-0000-0000-000083040000}"/>
    <cellStyle name="20% - Accent2 2 2 3 8 2" xfId="13230" xr:uid="{00000000-0005-0000-0000-000084040000}"/>
    <cellStyle name="20% - Accent2 2 2 3 8 2 2" xfId="28155" xr:uid="{033AE036-7B39-44C7-B829-16CE9FB5B37A}"/>
    <cellStyle name="20% - Accent2 2 2 3 8 3" xfId="21260" xr:uid="{E33A87DD-ACFB-4723-B47B-AEBE08BF31F4}"/>
    <cellStyle name="20% - Accent2 2 2 3 9" xfId="7527" xr:uid="{00000000-0005-0000-0000-000085040000}"/>
    <cellStyle name="20% - Accent2 2 2 3 9 2" xfId="14618" xr:uid="{00000000-0005-0000-0000-000086040000}"/>
    <cellStyle name="20% - Accent2 2 2 3 9 2 2" xfId="29539" xr:uid="{1484A501-DF9D-4879-92E6-BA703991DDC5}"/>
    <cellStyle name="20% - Accent2 2 2 3 9 3" xfId="22623" xr:uid="{02970DAE-8C3F-446F-A420-3DB461BD8B61}"/>
    <cellStyle name="20% - Accent2 2 2 4" xfId="150" xr:uid="{00000000-0005-0000-0000-000087040000}"/>
    <cellStyle name="20% - Accent2 2 2 4 2" xfId="1921" xr:uid="{00000000-0005-0000-0000-000088040000}"/>
    <cellStyle name="20% - Accent2 2 2 4 2 2" xfId="9716" xr:uid="{00000000-0005-0000-0000-000089040000}"/>
    <cellStyle name="20% - Accent2 2 2 4 2 2 2" xfId="24666" xr:uid="{55AFB681-1F76-4485-AACA-7B4F262A9E81}"/>
    <cellStyle name="20% - Accent2 2 2 4 2 3" xfId="17812" xr:uid="{6C9A9910-9A26-45A4-99B7-D99E56677475}"/>
    <cellStyle name="20% - Accent2 2 2 4 3" xfId="3838" xr:uid="{00000000-0005-0000-0000-00008A040000}"/>
    <cellStyle name="20% - Accent2 2 2 4 3 2" xfId="11345" xr:uid="{00000000-0005-0000-0000-00008B040000}"/>
    <cellStyle name="20% - Accent2 2 2 4 3 2 2" xfId="26284" xr:uid="{A662B855-9C71-4386-A709-EE7101297901}"/>
    <cellStyle name="20% - Accent2 2 2 4 3 3" xfId="19402" xr:uid="{F6D33566-7246-40B2-B0AF-4983994980FE}"/>
    <cellStyle name="20% - Accent2 2 2 4 4" xfId="5956" xr:uid="{00000000-0005-0000-0000-00008C040000}"/>
    <cellStyle name="20% - Accent2 2 2 4 4 2" xfId="13233" xr:uid="{00000000-0005-0000-0000-00008D040000}"/>
    <cellStyle name="20% - Accent2 2 2 4 4 2 2" xfId="28158" xr:uid="{D26268DF-8332-4B5C-B643-BBFD6A7CA3FC}"/>
    <cellStyle name="20% - Accent2 2 2 4 4 3" xfId="21263" xr:uid="{BEAF5011-B354-4503-97A6-1A615C2B88AD}"/>
    <cellStyle name="20% - Accent2 2 2 4 5" xfId="8455" xr:uid="{00000000-0005-0000-0000-00008E040000}"/>
    <cellStyle name="20% - Accent2 2 2 4 5 2" xfId="15497" xr:uid="{00000000-0005-0000-0000-00008F040000}"/>
    <cellStyle name="20% - Accent2 2 2 4 5 2 2" xfId="30418" xr:uid="{06A73DD8-01DE-4D36-8264-CCF656650852}"/>
    <cellStyle name="20% - Accent2 2 2 4 5 3" xfId="23498" xr:uid="{BE28CBCE-D07D-4C41-86F6-558BB354B9E8}"/>
    <cellStyle name="20% - Accent2 2 2 4 6" xfId="8782" xr:uid="{00000000-0005-0000-0000-000090040000}"/>
    <cellStyle name="20% - Accent2 2 2 4 6 2" xfId="23732" xr:uid="{3DC9BB33-B376-4EF9-91FF-11424E7CB67C}"/>
    <cellStyle name="20% - Accent2 2 2 4 7" xfId="16831" xr:uid="{B6D7CE6E-7E7C-483F-AEC9-3B9C791EB0BA}"/>
    <cellStyle name="20% - Accent2 2 2 5" xfId="1914" xr:uid="{00000000-0005-0000-0000-000091040000}"/>
    <cellStyle name="20% - Accent2 2 2 5 2" xfId="5957" xr:uid="{00000000-0005-0000-0000-000092040000}"/>
    <cellStyle name="20% - Accent2 2 2 5 2 2" xfId="13234" xr:uid="{00000000-0005-0000-0000-000093040000}"/>
    <cellStyle name="20% - Accent2 2 2 5 2 2 2" xfId="28159" xr:uid="{9C6C580A-C399-44DA-8B6B-236438AA0C91}"/>
    <cellStyle name="20% - Accent2 2 2 5 2 3" xfId="21264" xr:uid="{E430E607-F837-48B4-8FFB-FD566DD4CAF4}"/>
    <cellStyle name="20% - Accent2 2 2 5 3" xfId="8544" xr:uid="{00000000-0005-0000-0000-000094040000}"/>
    <cellStyle name="20% - Accent2 2 2 5 3 2" xfId="15586" xr:uid="{00000000-0005-0000-0000-000095040000}"/>
    <cellStyle name="20% - Accent2 2 2 5 3 2 2" xfId="30507" xr:uid="{A181EF6A-24FC-4BC6-A118-CD1EA3F834D5}"/>
    <cellStyle name="20% - Accent2 2 2 5 3 3" xfId="23587" xr:uid="{3FD7BF62-622E-4BDD-A070-7BE942376305}"/>
    <cellStyle name="20% - Accent2 2 2 5 4" xfId="9709" xr:uid="{00000000-0005-0000-0000-000096040000}"/>
    <cellStyle name="20% - Accent2 2 2 5 4 2" xfId="24659" xr:uid="{8FA16273-1A48-4FC2-AF95-0162AD726973}"/>
    <cellStyle name="20% - Accent2 2 2 5 5" xfId="17805" xr:uid="{C3AA4A14-BD55-492D-9F50-A8938EBD6FBA}"/>
    <cellStyle name="20% - Accent2 2 2 6" xfId="3194" xr:uid="{00000000-0005-0000-0000-000097040000}"/>
    <cellStyle name="20% - Accent2 2 2 6 2" xfId="7819" xr:uid="{00000000-0005-0000-0000-000098040000}"/>
    <cellStyle name="20% - Accent2 2 2 6 2 2" xfId="14910" xr:uid="{00000000-0005-0000-0000-000099040000}"/>
    <cellStyle name="20% - Accent2 2 2 6 2 2 2" xfId="29831" xr:uid="{5E360B93-5F53-4A00-9756-08C9F2B01B81}"/>
    <cellStyle name="20% - Accent2 2 2 6 2 3" xfId="22913" xr:uid="{0F19941F-5F43-4A41-9652-F590D53AC402}"/>
    <cellStyle name="20% - Accent2 2 2 6 3" xfId="10704" xr:uid="{00000000-0005-0000-0000-00009A040000}"/>
    <cellStyle name="20% - Accent2 2 2 6 3 2" xfId="25643" xr:uid="{20717216-85D8-4B5E-AE6A-2261CDD2E99F}"/>
    <cellStyle name="20% - Accent2 2 2 6 4" xfId="18767" xr:uid="{CF5484F5-C616-42BF-8F98-19B6F59666BD}"/>
    <cellStyle name="20% - Accent2 2 2 7" xfId="3161" xr:uid="{00000000-0005-0000-0000-00009B040000}"/>
    <cellStyle name="20% - Accent2 2 2 7 2" xfId="10671" xr:uid="{00000000-0005-0000-0000-00009C040000}"/>
    <cellStyle name="20% - Accent2 2 2 7 2 2" xfId="25610" xr:uid="{8CE8FEAF-A722-42C7-A8BA-4A4CE8773819}"/>
    <cellStyle name="20% - Accent2 2 2 7 3" xfId="18734" xr:uid="{18F67231-35E7-4643-B5B5-F334C9B1EC4E}"/>
    <cellStyle name="20% - Accent2 2 2 8" xfId="4771" xr:uid="{00000000-0005-0000-0000-00009D040000}"/>
    <cellStyle name="20% - Accent2 2 2 8 2" xfId="12048" xr:uid="{00000000-0005-0000-0000-00009E040000}"/>
    <cellStyle name="20% - Accent2 2 2 8 2 2" xfId="26975" xr:uid="{326ABFB9-9913-48A6-8213-94C7DB224E6E}"/>
    <cellStyle name="20% - Accent2 2 2 8 3" xfId="20090" xr:uid="{DC177D67-90C0-4233-BC91-3A5FAA597375}"/>
    <cellStyle name="20% - Accent2 2 2 9" xfId="5352" xr:uid="{00000000-0005-0000-0000-00009F040000}"/>
    <cellStyle name="20% - Accent2 2 2 9 2" xfId="12629" xr:uid="{00000000-0005-0000-0000-0000A0040000}"/>
    <cellStyle name="20% - Accent2 2 2 9 2 2" xfId="27554" xr:uid="{A1A4A182-AB32-4C90-AE23-7780AF4EF721}"/>
    <cellStyle name="20% - Accent2 2 2 9 3" xfId="20659" xr:uid="{8B635DAD-B55D-4A6F-9E46-0119F4010059}"/>
    <cellStyle name="20% - Accent2 2 3" xfId="151" xr:uid="{00000000-0005-0000-0000-0000A1040000}"/>
    <cellStyle name="20% - Accent2 2 3 10" xfId="7335" xr:uid="{00000000-0005-0000-0000-0000A2040000}"/>
    <cellStyle name="20% - Accent2 2 3 10 2" xfId="14426" xr:uid="{00000000-0005-0000-0000-0000A3040000}"/>
    <cellStyle name="20% - Accent2 2 3 10 2 2" xfId="29347" xr:uid="{80F2BFAA-88EF-4087-A0FD-D042F924C05E}"/>
    <cellStyle name="20% - Accent2 2 3 10 3" xfId="22431" xr:uid="{0A8A7164-A906-4A97-8B3C-1FF70FCA91CC}"/>
    <cellStyle name="20% - Accent2 2 3 11" xfId="8783" xr:uid="{00000000-0005-0000-0000-0000A4040000}"/>
    <cellStyle name="20% - Accent2 2 3 11 2" xfId="23733" xr:uid="{B6CBD1CA-5678-49DD-AD33-DC25A40CBE9E}"/>
    <cellStyle name="20% - Accent2 2 3 12" xfId="16832" xr:uid="{82FE21D3-81FF-4BF4-A2A8-F0B0AA7C801C}"/>
    <cellStyle name="20% - Accent2 2 3 2" xfId="152" xr:uid="{00000000-0005-0000-0000-0000A5040000}"/>
    <cellStyle name="20% - Accent2 2 3 2 10" xfId="8784" xr:uid="{00000000-0005-0000-0000-0000A6040000}"/>
    <cellStyle name="20% - Accent2 2 3 2 10 2" xfId="23734" xr:uid="{E6A68AE4-1AD1-42B1-8A7A-C8A57D1E9689}"/>
    <cellStyle name="20% - Accent2 2 3 2 11" xfId="16833" xr:uid="{1D629F79-95C8-4199-BE98-F231FEC9C980}"/>
    <cellStyle name="20% - Accent2 2 3 2 2" xfId="153" xr:uid="{00000000-0005-0000-0000-0000A7040000}"/>
    <cellStyle name="20% - Accent2 2 3 2 2 2" xfId="1924" xr:uid="{00000000-0005-0000-0000-0000A8040000}"/>
    <cellStyle name="20% - Accent2 2 3 2 2 2 2" xfId="9719" xr:uid="{00000000-0005-0000-0000-0000A9040000}"/>
    <cellStyle name="20% - Accent2 2 3 2 2 2 2 2" xfId="24669" xr:uid="{76265D1F-FED7-49A5-B521-D2BB55CAE88A}"/>
    <cellStyle name="20% - Accent2 2 3 2 2 2 3" xfId="17815" xr:uid="{A33533AC-892B-47C4-9E60-A054565B6FCF}"/>
    <cellStyle name="20% - Accent2 2 3 2 2 3" xfId="3935" xr:uid="{00000000-0005-0000-0000-0000AA040000}"/>
    <cellStyle name="20% - Accent2 2 3 2 2 3 2" xfId="11442" xr:uid="{00000000-0005-0000-0000-0000AB040000}"/>
    <cellStyle name="20% - Accent2 2 3 2 2 3 2 2" xfId="26381" xr:uid="{E8E9A21B-D172-4918-9EDB-83833F1792F4}"/>
    <cellStyle name="20% - Accent2 2 3 2 2 3 3" xfId="19498" xr:uid="{62AE5DBC-3215-4700-A831-2CC60C104055}"/>
    <cellStyle name="20% - Accent2 2 3 2 2 4" xfId="5960" xr:uid="{00000000-0005-0000-0000-0000AC040000}"/>
    <cellStyle name="20% - Accent2 2 3 2 2 4 2" xfId="13237" xr:uid="{00000000-0005-0000-0000-0000AD040000}"/>
    <cellStyle name="20% - Accent2 2 3 2 2 4 2 2" xfId="28162" xr:uid="{0FD7939B-E83E-4722-860E-D2B9D70909B3}"/>
    <cellStyle name="20% - Accent2 2 3 2 2 4 3" xfId="21267" xr:uid="{EF33088F-9EA7-4069-A230-C78B660FF905}"/>
    <cellStyle name="20% - Accent2 2 3 2 2 5" xfId="8205" xr:uid="{00000000-0005-0000-0000-0000AE040000}"/>
    <cellStyle name="20% - Accent2 2 3 2 2 5 2" xfId="15296" xr:uid="{00000000-0005-0000-0000-0000AF040000}"/>
    <cellStyle name="20% - Accent2 2 3 2 2 5 2 2" xfId="30217" xr:uid="{458F859B-E0B3-413B-BA03-321CDD84E6A4}"/>
    <cellStyle name="20% - Accent2 2 3 2 2 5 3" xfId="23299" xr:uid="{C6E3701C-FD8D-413B-ACB8-5C603F2E6693}"/>
    <cellStyle name="20% - Accent2 2 3 2 2 6" xfId="8785" xr:uid="{00000000-0005-0000-0000-0000B0040000}"/>
    <cellStyle name="20% - Accent2 2 3 2 2 6 2" xfId="23735" xr:uid="{1E75ECA0-4DDD-4A5A-9D46-D1E872ECFBAF}"/>
    <cellStyle name="20% - Accent2 2 3 2 2 7" xfId="16834" xr:uid="{CD30A400-8409-4D5E-9724-E40DE9AEBD75}"/>
    <cellStyle name="20% - Accent2 2 3 2 3" xfId="1923" xr:uid="{00000000-0005-0000-0000-0000B1040000}"/>
    <cellStyle name="20% - Accent2 2 3 2 3 2" xfId="5961" xr:uid="{00000000-0005-0000-0000-0000B2040000}"/>
    <cellStyle name="20% - Accent2 2 3 2 3 2 2" xfId="13238" xr:uid="{00000000-0005-0000-0000-0000B3040000}"/>
    <cellStyle name="20% - Accent2 2 3 2 3 2 2 2" xfId="28163" xr:uid="{F6BF4FFD-8575-4453-BB71-A76214A1B2B0}"/>
    <cellStyle name="20% - Accent2 2 3 2 3 2 3" xfId="21268" xr:uid="{E490455F-E8E5-4D4F-8017-F764A365A4B7}"/>
    <cellStyle name="20% - Accent2 2 3 2 3 3" xfId="9718" xr:uid="{00000000-0005-0000-0000-0000B4040000}"/>
    <cellStyle name="20% - Accent2 2 3 2 3 3 2" xfId="24668" xr:uid="{2E556511-E7FB-4AC4-BE01-2D1B652D0226}"/>
    <cellStyle name="20% - Accent2 2 3 2 3 4" xfId="17814" xr:uid="{B33797C5-FE16-494A-8555-CFCF9656502C}"/>
    <cellStyle name="20% - Accent2 2 3 2 4" xfId="3593" xr:uid="{00000000-0005-0000-0000-0000B5040000}"/>
    <cellStyle name="20% - Accent2 2 3 2 4 2" xfId="11100" xr:uid="{00000000-0005-0000-0000-0000B6040000}"/>
    <cellStyle name="20% - Accent2 2 3 2 4 2 2" xfId="26039" xr:uid="{0C11904E-200D-4168-97CB-4577221A45D6}"/>
    <cellStyle name="20% - Accent2 2 3 2 4 3" xfId="19163" xr:uid="{70B7D9E8-1110-4385-AD67-CF4281D09E00}"/>
    <cellStyle name="20% - Accent2 2 3 2 5" xfId="3711" xr:uid="{00000000-0005-0000-0000-0000B7040000}"/>
    <cellStyle name="20% - Accent2 2 3 2 5 2" xfId="11218" xr:uid="{00000000-0005-0000-0000-0000B8040000}"/>
    <cellStyle name="20% - Accent2 2 3 2 5 2 2" xfId="26157" xr:uid="{BF662708-1030-4018-B8A1-AE8ADDFB3A26}"/>
    <cellStyle name="20% - Accent2 2 3 2 5 3" xfId="19280" xr:uid="{D7D59A55-6E14-4B2D-9EE6-00964A368FCF}"/>
    <cellStyle name="20% - Accent2 2 3 2 6" xfId="5157" xr:uid="{00000000-0005-0000-0000-0000B9040000}"/>
    <cellStyle name="20% - Accent2 2 3 2 6 2" xfId="12434" xr:uid="{00000000-0005-0000-0000-0000BA040000}"/>
    <cellStyle name="20% - Accent2 2 3 2 6 2 2" xfId="27361" xr:uid="{7DE70111-8870-4F6E-9F43-609231AEE439}"/>
    <cellStyle name="20% - Accent2 2 3 2 6 3" xfId="20476" xr:uid="{CEEAE842-90A1-47D4-9E72-6CA8F09A9219}"/>
    <cellStyle name="20% - Accent2 2 3 2 7" xfId="5738" xr:uid="{00000000-0005-0000-0000-0000BB040000}"/>
    <cellStyle name="20% - Accent2 2 3 2 7 2" xfId="13015" xr:uid="{00000000-0005-0000-0000-0000BC040000}"/>
    <cellStyle name="20% - Accent2 2 3 2 7 2 2" xfId="27940" xr:uid="{15BA2AF4-672C-47C1-8897-4982BDE5C952}"/>
    <cellStyle name="20% - Accent2 2 3 2 7 3" xfId="21045" xr:uid="{A33C8868-2EE8-4553-A842-FB40240FB1A8}"/>
    <cellStyle name="20% - Accent2 2 3 2 8" xfId="5959" xr:uid="{00000000-0005-0000-0000-0000BD040000}"/>
    <cellStyle name="20% - Accent2 2 3 2 8 2" xfId="13236" xr:uid="{00000000-0005-0000-0000-0000BE040000}"/>
    <cellStyle name="20% - Accent2 2 3 2 8 2 2" xfId="28161" xr:uid="{61525941-22A9-49F7-8C9F-0025EDB38DC8}"/>
    <cellStyle name="20% - Accent2 2 3 2 8 3" xfId="21266" xr:uid="{1560E100-BA81-44F4-B620-E3F6E7C5866D}"/>
    <cellStyle name="20% - Accent2 2 3 2 9" xfId="7624" xr:uid="{00000000-0005-0000-0000-0000BF040000}"/>
    <cellStyle name="20% - Accent2 2 3 2 9 2" xfId="14715" xr:uid="{00000000-0005-0000-0000-0000C0040000}"/>
    <cellStyle name="20% - Accent2 2 3 2 9 2 2" xfId="29636" xr:uid="{EA570B77-2596-4C0A-8510-A0C3C69DA016}"/>
    <cellStyle name="20% - Accent2 2 3 2 9 3" xfId="22720" xr:uid="{20B9BAF8-AAAB-4C58-8679-CEE7531AB1A4}"/>
    <cellStyle name="20% - Accent2 2 3 3" xfId="154" xr:uid="{00000000-0005-0000-0000-0000C1040000}"/>
    <cellStyle name="20% - Accent2 2 3 3 2" xfId="1925" xr:uid="{00000000-0005-0000-0000-0000C2040000}"/>
    <cellStyle name="20% - Accent2 2 3 3 2 2" xfId="9720" xr:uid="{00000000-0005-0000-0000-0000C3040000}"/>
    <cellStyle name="20% - Accent2 2 3 3 2 2 2" xfId="24670" xr:uid="{2AC107AC-4A84-4557-9454-3CD677921388}"/>
    <cellStyle name="20% - Accent2 2 3 3 2 3" xfId="17816" xr:uid="{3A15F301-30F1-4B63-8C2C-5BF97B3A5995}"/>
    <cellStyle name="20% - Accent2 2 3 3 3" xfId="3966" xr:uid="{00000000-0005-0000-0000-0000C4040000}"/>
    <cellStyle name="20% - Accent2 2 3 3 3 2" xfId="11473" xr:uid="{00000000-0005-0000-0000-0000C5040000}"/>
    <cellStyle name="20% - Accent2 2 3 3 3 2 2" xfId="26412" xr:uid="{43087FBE-462B-42D5-807C-B15622DE1320}"/>
    <cellStyle name="20% - Accent2 2 3 3 3 3" xfId="19528" xr:uid="{0946FEA9-0D8A-4CDF-B2EF-D2E334795A61}"/>
    <cellStyle name="20% - Accent2 2 3 3 4" xfId="5962" xr:uid="{00000000-0005-0000-0000-0000C6040000}"/>
    <cellStyle name="20% - Accent2 2 3 3 4 2" xfId="13239" xr:uid="{00000000-0005-0000-0000-0000C7040000}"/>
    <cellStyle name="20% - Accent2 2 3 3 4 2 2" xfId="28164" xr:uid="{F2733E4B-09E7-47C6-9432-E4929E450DA8}"/>
    <cellStyle name="20% - Accent2 2 3 3 4 3" xfId="21269" xr:uid="{6A4C3024-3574-410A-880E-1F68218E8704}"/>
    <cellStyle name="20% - Accent2 2 3 3 5" xfId="7916" xr:uid="{00000000-0005-0000-0000-0000C8040000}"/>
    <cellStyle name="20% - Accent2 2 3 3 5 2" xfId="15007" xr:uid="{00000000-0005-0000-0000-0000C9040000}"/>
    <cellStyle name="20% - Accent2 2 3 3 5 2 2" xfId="29928" xr:uid="{36BA72B6-CC40-4889-AD0E-2DCAB1ABA506}"/>
    <cellStyle name="20% - Accent2 2 3 3 5 3" xfId="23010" xr:uid="{F2EF949E-0B8D-4FEF-9ED1-81028064BFB7}"/>
    <cellStyle name="20% - Accent2 2 3 3 6" xfId="8786" xr:uid="{00000000-0005-0000-0000-0000CA040000}"/>
    <cellStyle name="20% - Accent2 2 3 3 6 2" xfId="23736" xr:uid="{5090AE0E-794B-4DBD-9295-9092F2B5C849}"/>
    <cellStyle name="20% - Accent2 2 3 3 7" xfId="16835" xr:uid="{5A1F73BD-ABBE-4AB6-AB49-D1DEF1D55CB7}"/>
    <cellStyle name="20% - Accent2 2 3 4" xfId="1922" xr:uid="{00000000-0005-0000-0000-0000CB040000}"/>
    <cellStyle name="20% - Accent2 2 3 4 2" xfId="5963" xr:uid="{00000000-0005-0000-0000-0000CC040000}"/>
    <cellStyle name="20% - Accent2 2 3 4 2 2" xfId="13240" xr:uid="{00000000-0005-0000-0000-0000CD040000}"/>
    <cellStyle name="20% - Accent2 2 3 4 2 2 2" xfId="28165" xr:uid="{6CB6AEDA-69C4-41DF-8A0E-54BF13C2D53E}"/>
    <cellStyle name="20% - Accent2 2 3 4 2 3" xfId="21270" xr:uid="{A4709A8F-67B4-4AA8-8E07-4BA781585467}"/>
    <cellStyle name="20% - Accent2 2 3 4 3" xfId="9717" xr:uid="{00000000-0005-0000-0000-0000CE040000}"/>
    <cellStyle name="20% - Accent2 2 3 4 3 2" xfId="24667" xr:uid="{32B4B04B-8F6F-4832-8655-DFDC69B4D44A}"/>
    <cellStyle name="20% - Accent2 2 3 4 4" xfId="17813" xr:uid="{5159BB6D-C157-498E-9676-B5E5C17D0636}"/>
    <cellStyle name="20% - Accent2 2 3 5" xfId="3293" xr:uid="{00000000-0005-0000-0000-0000CF040000}"/>
    <cellStyle name="20% - Accent2 2 3 5 2" xfId="10803" xr:uid="{00000000-0005-0000-0000-0000D0040000}"/>
    <cellStyle name="20% - Accent2 2 3 5 2 2" xfId="25742" xr:uid="{6F27698F-C913-4DE6-89DB-CE86850337C9}"/>
    <cellStyle name="20% - Accent2 2 3 5 3" xfId="18866" xr:uid="{CD5D9634-47A4-4D79-B4D4-611C1063C20C}"/>
    <cellStyle name="20% - Accent2 2 3 6" xfId="3893" xr:uid="{00000000-0005-0000-0000-0000D1040000}"/>
    <cellStyle name="20% - Accent2 2 3 6 2" xfId="11400" xr:uid="{00000000-0005-0000-0000-0000D2040000}"/>
    <cellStyle name="20% - Accent2 2 3 6 2 2" xfId="26339" xr:uid="{733F8EE3-20C9-4421-8B62-B10592F9DE12}"/>
    <cellStyle name="20% - Accent2 2 3 6 3" xfId="19457" xr:uid="{9EA0F675-91C8-42DD-8C4A-7FA1789DDB51}"/>
    <cellStyle name="20% - Accent2 2 3 7" xfId="4868" xr:uid="{00000000-0005-0000-0000-0000D3040000}"/>
    <cellStyle name="20% - Accent2 2 3 7 2" xfId="12145" xr:uid="{00000000-0005-0000-0000-0000D4040000}"/>
    <cellStyle name="20% - Accent2 2 3 7 2 2" xfId="27072" xr:uid="{B3685B33-18DB-4B7F-BE4F-05E09C672AD2}"/>
    <cellStyle name="20% - Accent2 2 3 7 3" xfId="20187" xr:uid="{5C34C0F8-5E87-4AFA-B1D1-BFA35D0FE9D8}"/>
    <cellStyle name="20% - Accent2 2 3 8" xfId="5449" xr:uid="{00000000-0005-0000-0000-0000D5040000}"/>
    <cellStyle name="20% - Accent2 2 3 8 2" xfId="12726" xr:uid="{00000000-0005-0000-0000-0000D6040000}"/>
    <cellStyle name="20% - Accent2 2 3 8 2 2" xfId="27651" xr:uid="{2483EA6D-12A8-4010-B759-D7CB5B7D054D}"/>
    <cellStyle name="20% - Accent2 2 3 8 3" xfId="20756" xr:uid="{4C7E9AD0-E5EB-4A8C-975C-B93E3C9ED20E}"/>
    <cellStyle name="20% - Accent2 2 3 9" xfId="5958" xr:uid="{00000000-0005-0000-0000-0000D7040000}"/>
    <cellStyle name="20% - Accent2 2 3 9 2" xfId="13235" xr:uid="{00000000-0005-0000-0000-0000D8040000}"/>
    <cellStyle name="20% - Accent2 2 3 9 2 2" xfId="28160" xr:uid="{4A7A1928-ABC9-4AC6-ACE3-C1D9B348D2A6}"/>
    <cellStyle name="20% - Accent2 2 3 9 3" xfId="21265" xr:uid="{65B0B3E8-3F70-4E9D-AECB-583E91BD4D15}"/>
    <cellStyle name="20% - Accent2 2 4" xfId="155" xr:uid="{00000000-0005-0000-0000-0000D9040000}"/>
    <cellStyle name="20% - Accent2 2 4 10" xfId="8787" xr:uid="{00000000-0005-0000-0000-0000DA040000}"/>
    <cellStyle name="20% - Accent2 2 4 10 2" xfId="23737" xr:uid="{706E8F62-E2B2-4E33-8F56-0B4084E5E8DF}"/>
    <cellStyle name="20% - Accent2 2 4 11" xfId="16836" xr:uid="{1651513C-8BCA-4CFF-BE4D-D706AA11C8E7}"/>
    <cellStyle name="20% - Accent2 2 4 2" xfId="156" xr:uid="{00000000-0005-0000-0000-0000DB040000}"/>
    <cellStyle name="20% - Accent2 2 4 2 2" xfId="1927" xr:uid="{00000000-0005-0000-0000-0000DC040000}"/>
    <cellStyle name="20% - Accent2 2 4 2 2 2" xfId="9722" xr:uid="{00000000-0005-0000-0000-0000DD040000}"/>
    <cellStyle name="20% - Accent2 2 4 2 2 2 2" xfId="24672" xr:uid="{B0C366E2-83EF-44A5-99DB-B421373DBEEB}"/>
    <cellStyle name="20% - Accent2 2 4 2 2 3" xfId="17818" xr:uid="{A2BF2C87-340B-42CC-B4EB-4B36B523BBF1}"/>
    <cellStyle name="20% - Accent2 2 4 2 3" xfId="4062" xr:uid="{00000000-0005-0000-0000-0000DE040000}"/>
    <cellStyle name="20% - Accent2 2 4 2 3 2" xfId="11569" xr:uid="{00000000-0005-0000-0000-0000DF040000}"/>
    <cellStyle name="20% - Accent2 2 4 2 3 2 2" xfId="26508" xr:uid="{C2381278-F5A9-40F9-B6A7-049DB41DEF30}"/>
    <cellStyle name="20% - Accent2 2 4 2 3 3" xfId="19623" xr:uid="{2CFE863B-8614-4DAB-96A7-9D83E8197967}"/>
    <cellStyle name="20% - Accent2 2 4 2 4" xfId="5965" xr:uid="{00000000-0005-0000-0000-0000E0040000}"/>
    <cellStyle name="20% - Accent2 2 4 2 4 2" xfId="13242" xr:uid="{00000000-0005-0000-0000-0000E1040000}"/>
    <cellStyle name="20% - Accent2 2 4 2 4 2 2" xfId="28167" xr:uid="{6010DB94-DFB4-474B-8FB1-4D3D6C9AE9DE}"/>
    <cellStyle name="20% - Accent2 2 4 2 4 3" xfId="21272" xr:uid="{B70D6E21-114F-41DC-A0EC-776041C4540B}"/>
    <cellStyle name="20% - Accent2 2 4 2 5" xfId="8062" xr:uid="{00000000-0005-0000-0000-0000E2040000}"/>
    <cellStyle name="20% - Accent2 2 4 2 5 2" xfId="15153" xr:uid="{00000000-0005-0000-0000-0000E3040000}"/>
    <cellStyle name="20% - Accent2 2 4 2 5 2 2" xfId="30074" xr:uid="{E5C127C5-7F46-4D52-8213-40552616B1FA}"/>
    <cellStyle name="20% - Accent2 2 4 2 5 3" xfId="23156" xr:uid="{94443352-CEEB-445C-B9DC-4C0320853867}"/>
    <cellStyle name="20% - Accent2 2 4 2 6" xfId="8788" xr:uid="{00000000-0005-0000-0000-0000E4040000}"/>
    <cellStyle name="20% - Accent2 2 4 2 6 2" xfId="23738" xr:uid="{9E6DB374-D0E7-4D16-B976-285FE5336AA6}"/>
    <cellStyle name="20% - Accent2 2 4 2 7" xfId="16837" xr:uid="{2259BDBF-D074-487F-9737-6A6A43AB84AA}"/>
    <cellStyle name="20% - Accent2 2 4 3" xfId="1926" xr:uid="{00000000-0005-0000-0000-0000E5040000}"/>
    <cellStyle name="20% - Accent2 2 4 3 2" xfId="5966" xr:uid="{00000000-0005-0000-0000-0000E6040000}"/>
    <cellStyle name="20% - Accent2 2 4 3 2 2" xfId="13243" xr:uid="{00000000-0005-0000-0000-0000E7040000}"/>
    <cellStyle name="20% - Accent2 2 4 3 2 2 2" xfId="28168" xr:uid="{C20653F7-EF8A-48AF-ACE1-51FBEEC6EB66}"/>
    <cellStyle name="20% - Accent2 2 4 3 2 3" xfId="21273" xr:uid="{95AF3265-26C4-42FE-9DDC-11B5A3880825}"/>
    <cellStyle name="20% - Accent2 2 4 3 3" xfId="9721" xr:uid="{00000000-0005-0000-0000-0000E8040000}"/>
    <cellStyle name="20% - Accent2 2 4 3 3 2" xfId="24671" xr:uid="{CAFBC7E4-4408-44E9-9C3D-72FCAD2E67A5}"/>
    <cellStyle name="20% - Accent2 2 4 3 4" xfId="17817" xr:uid="{F79C5F8B-76A3-42D6-ACDF-6EE43B150407}"/>
    <cellStyle name="20% - Accent2 2 4 4" xfId="3450" xr:uid="{00000000-0005-0000-0000-0000E9040000}"/>
    <cellStyle name="20% - Accent2 2 4 4 2" xfId="10957" xr:uid="{00000000-0005-0000-0000-0000EA040000}"/>
    <cellStyle name="20% - Accent2 2 4 4 2 2" xfId="25896" xr:uid="{390A02E9-1FC9-4F64-8F75-3424A6492900}"/>
    <cellStyle name="20% - Accent2 2 4 4 3" xfId="19020" xr:uid="{A71366B5-6020-4CB8-AAC6-2CD35A5BFB5F}"/>
    <cellStyle name="20% - Accent2 2 4 5" xfId="3967" xr:uid="{00000000-0005-0000-0000-0000EB040000}"/>
    <cellStyle name="20% - Accent2 2 4 5 2" xfId="11474" xr:uid="{00000000-0005-0000-0000-0000EC040000}"/>
    <cellStyle name="20% - Accent2 2 4 5 2 2" xfId="26413" xr:uid="{D89ACE5D-CC14-41FB-9E08-33DDE9329E63}"/>
    <cellStyle name="20% - Accent2 2 4 5 3" xfId="19529" xr:uid="{2A2AE174-2895-4DBE-B3D1-A30D1183FC05}"/>
    <cellStyle name="20% - Accent2 2 4 6" xfId="5014" xr:uid="{00000000-0005-0000-0000-0000ED040000}"/>
    <cellStyle name="20% - Accent2 2 4 6 2" xfId="12291" xr:uid="{00000000-0005-0000-0000-0000EE040000}"/>
    <cellStyle name="20% - Accent2 2 4 6 2 2" xfId="27218" xr:uid="{DFB862F9-3659-4919-81BF-B064E4AED675}"/>
    <cellStyle name="20% - Accent2 2 4 6 3" xfId="20333" xr:uid="{26F3BCF1-120E-418D-9F17-AAD67292F5A0}"/>
    <cellStyle name="20% - Accent2 2 4 7" xfId="5595" xr:uid="{00000000-0005-0000-0000-0000EF040000}"/>
    <cellStyle name="20% - Accent2 2 4 7 2" xfId="12872" xr:uid="{00000000-0005-0000-0000-0000F0040000}"/>
    <cellStyle name="20% - Accent2 2 4 7 2 2" xfId="27797" xr:uid="{3FF12EBF-4FEB-4C23-A1BD-20AE66E035B6}"/>
    <cellStyle name="20% - Accent2 2 4 7 3" xfId="20902" xr:uid="{7E589F40-2198-4D5A-BCD2-92CA941346CB}"/>
    <cellStyle name="20% - Accent2 2 4 8" xfId="5964" xr:uid="{00000000-0005-0000-0000-0000F1040000}"/>
    <cellStyle name="20% - Accent2 2 4 8 2" xfId="13241" xr:uid="{00000000-0005-0000-0000-0000F2040000}"/>
    <cellStyle name="20% - Accent2 2 4 8 2 2" xfId="28166" xr:uid="{329E255C-1BFA-46D8-B663-6D13BF77B727}"/>
    <cellStyle name="20% - Accent2 2 4 8 3" xfId="21271" xr:uid="{288D7E32-F4D9-4352-8DA9-BC3B6A7059F7}"/>
    <cellStyle name="20% - Accent2 2 4 9" xfId="7481" xr:uid="{00000000-0005-0000-0000-0000F3040000}"/>
    <cellStyle name="20% - Accent2 2 4 9 2" xfId="14572" xr:uid="{00000000-0005-0000-0000-0000F4040000}"/>
    <cellStyle name="20% - Accent2 2 4 9 2 2" xfId="29493" xr:uid="{2587B03E-5ED8-4CED-8A41-124A8F1D421D}"/>
    <cellStyle name="20% - Accent2 2 4 9 3" xfId="22577" xr:uid="{A5363BDD-C5CE-49E2-AEA3-D43236401A5D}"/>
    <cellStyle name="20% - Accent2 2 5" xfId="157" xr:uid="{00000000-0005-0000-0000-0000F5040000}"/>
    <cellStyle name="20% - Accent2 2 5 2" xfId="158" xr:uid="{00000000-0005-0000-0000-0000F6040000}"/>
    <cellStyle name="20% - Accent2 2 5 2 2" xfId="1929" xr:uid="{00000000-0005-0000-0000-0000F7040000}"/>
    <cellStyle name="20% - Accent2 2 5 2 2 2" xfId="9724" xr:uid="{00000000-0005-0000-0000-0000F8040000}"/>
    <cellStyle name="20% - Accent2 2 5 2 2 2 2" xfId="24674" xr:uid="{4E0FD6F4-60BF-46E3-9005-A532072F46ED}"/>
    <cellStyle name="20% - Accent2 2 5 2 2 3" xfId="17820" xr:uid="{803C8DF7-B5BE-4AF8-9884-7276B0FF9BB9}"/>
    <cellStyle name="20% - Accent2 2 5 2 3" xfId="3821" xr:uid="{00000000-0005-0000-0000-0000F9040000}"/>
    <cellStyle name="20% - Accent2 2 5 2 3 2" xfId="11328" xr:uid="{00000000-0005-0000-0000-0000FA040000}"/>
    <cellStyle name="20% - Accent2 2 5 2 3 2 2" xfId="26267" xr:uid="{260A7EC3-DFE6-42AD-A2AA-EA5204ECC596}"/>
    <cellStyle name="20% - Accent2 2 5 2 3 3" xfId="19385" xr:uid="{B8DC0566-8980-42D5-81C9-107430432540}"/>
    <cellStyle name="20% - Accent2 2 5 2 4" xfId="5968" xr:uid="{00000000-0005-0000-0000-0000FB040000}"/>
    <cellStyle name="20% - Accent2 2 5 2 4 2" xfId="13245" xr:uid="{00000000-0005-0000-0000-0000FC040000}"/>
    <cellStyle name="20% - Accent2 2 5 2 4 2 2" xfId="28170" xr:uid="{849F4328-C77C-45ED-84E8-31367135F534}"/>
    <cellStyle name="20% - Accent2 2 5 2 4 3" xfId="21275" xr:uid="{79B42A76-DD3F-4724-835D-6FA738873175}"/>
    <cellStyle name="20% - Accent2 2 5 2 5" xfId="8790" xr:uid="{00000000-0005-0000-0000-0000FD040000}"/>
    <cellStyle name="20% - Accent2 2 5 2 5 2" xfId="23740" xr:uid="{F5DB6E03-4366-436B-86C3-D53865B26F49}"/>
    <cellStyle name="20% - Accent2 2 5 2 6" xfId="16839" xr:uid="{21C4BA7F-6EE1-46A6-8FBC-63DD5DBD88D7}"/>
    <cellStyle name="20% - Accent2 2 5 3" xfId="1928" xr:uid="{00000000-0005-0000-0000-0000FE040000}"/>
    <cellStyle name="20% - Accent2 2 5 3 2" xfId="9723" xr:uid="{00000000-0005-0000-0000-0000FF040000}"/>
    <cellStyle name="20% - Accent2 2 5 3 2 2" xfId="24673" xr:uid="{7BE1CAEF-9533-4E44-9271-16DAE5AC76CA}"/>
    <cellStyle name="20% - Accent2 2 5 3 3" xfId="17819" xr:uid="{8D2A6489-901A-4F53-908B-41C96B4E06B2}"/>
    <cellStyle name="20% - Accent2 2 5 4" xfId="3811" xr:uid="{00000000-0005-0000-0000-000000050000}"/>
    <cellStyle name="20% - Accent2 2 5 4 2" xfId="11318" xr:uid="{00000000-0005-0000-0000-000001050000}"/>
    <cellStyle name="20% - Accent2 2 5 4 2 2" xfId="26257" xr:uid="{58488926-DE22-4148-823B-F457B6B2D5C3}"/>
    <cellStyle name="20% - Accent2 2 5 4 3" xfId="19375" xr:uid="{E428729D-7C4F-4338-8C58-23BFAFCF64E7}"/>
    <cellStyle name="20% - Accent2 2 5 5" xfId="5967" xr:uid="{00000000-0005-0000-0000-000002050000}"/>
    <cellStyle name="20% - Accent2 2 5 5 2" xfId="13244" xr:uid="{00000000-0005-0000-0000-000003050000}"/>
    <cellStyle name="20% - Accent2 2 5 5 2 2" xfId="28169" xr:uid="{D267EBDA-8CAD-4957-9E26-A05E08AD2526}"/>
    <cellStyle name="20% - Accent2 2 5 5 3" xfId="21274" xr:uid="{0F70350A-9925-4DCE-9D33-2AA56293BE02}"/>
    <cellStyle name="20% - Accent2 2 5 6" xfId="8296" xr:uid="{00000000-0005-0000-0000-000004050000}"/>
    <cellStyle name="20% - Accent2 2 5 6 2" xfId="15387" xr:uid="{00000000-0005-0000-0000-000005050000}"/>
    <cellStyle name="20% - Accent2 2 5 6 2 2" xfId="30308" xr:uid="{6A6D9273-B4C3-4C20-B5CE-850A9338BB3C}"/>
    <cellStyle name="20% - Accent2 2 5 6 3" xfId="23390" xr:uid="{D35006A0-24B7-46DE-8F28-CCF43137CAEB}"/>
    <cellStyle name="20% - Accent2 2 5 7" xfId="8789" xr:uid="{00000000-0005-0000-0000-000006050000}"/>
    <cellStyle name="20% - Accent2 2 5 7 2" xfId="23739" xr:uid="{D217D403-5F48-42B2-838B-52649947D870}"/>
    <cellStyle name="20% - Accent2 2 5 8" xfId="16838" xr:uid="{6C3681D3-CD72-4613-B9B1-A2CE54091835}"/>
    <cellStyle name="20% - Accent2 2 6" xfId="159" xr:uid="{00000000-0005-0000-0000-000007050000}"/>
    <cellStyle name="20% - Accent2 2 6 2" xfId="1930" xr:uid="{00000000-0005-0000-0000-000008050000}"/>
    <cellStyle name="20% - Accent2 2 6 2 2" xfId="9725" xr:uid="{00000000-0005-0000-0000-000009050000}"/>
    <cellStyle name="20% - Accent2 2 6 2 2 2" xfId="24675" xr:uid="{A3249212-E234-4283-8914-7349214505DC}"/>
    <cellStyle name="20% - Accent2 2 6 2 3" xfId="17821" xr:uid="{A187884C-C938-4639-A972-C7BFBD89631F}"/>
    <cellStyle name="20% - Accent2 2 6 3" xfId="3978" xr:uid="{00000000-0005-0000-0000-00000A050000}"/>
    <cellStyle name="20% - Accent2 2 6 3 2" xfId="11485" xr:uid="{00000000-0005-0000-0000-00000B050000}"/>
    <cellStyle name="20% - Accent2 2 6 3 2 2" xfId="26424" xr:uid="{1A7D68D5-06AB-471B-B187-4C3242B530B3}"/>
    <cellStyle name="20% - Accent2 2 6 3 3" xfId="19539" xr:uid="{063840D2-0F3F-4D8A-9865-62913279AF46}"/>
    <cellStyle name="20% - Accent2 2 6 4" xfId="5969" xr:uid="{00000000-0005-0000-0000-00000C050000}"/>
    <cellStyle name="20% - Accent2 2 6 4 2" xfId="13246" xr:uid="{00000000-0005-0000-0000-00000D050000}"/>
    <cellStyle name="20% - Accent2 2 6 4 2 2" xfId="28171" xr:uid="{08D20D2D-E113-45D1-8B09-859B995DCD6E}"/>
    <cellStyle name="20% - Accent2 2 6 4 3" xfId="21276" xr:uid="{90118CBA-AC8D-4132-B2FE-7AB30895FF9D}"/>
    <cellStyle name="20% - Accent2 2 6 5" xfId="8409" xr:uid="{00000000-0005-0000-0000-00000E050000}"/>
    <cellStyle name="20% - Accent2 2 6 5 2" xfId="15451" xr:uid="{00000000-0005-0000-0000-00000F050000}"/>
    <cellStyle name="20% - Accent2 2 6 5 2 2" xfId="30372" xr:uid="{D5FA5921-56E1-4041-96A8-750901CF0673}"/>
    <cellStyle name="20% - Accent2 2 6 5 3" xfId="23452" xr:uid="{F211B8B6-E950-43CE-B395-01DD56E1F602}"/>
    <cellStyle name="20% - Accent2 2 6 6" xfId="8791" xr:uid="{00000000-0005-0000-0000-000010050000}"/>
    <cellStyle name="20% - Accent2 2 6 6 2" xfId="23741" xr:uid="{6BD2465F-239E-4A0B-81E1-CB4F7F070A2F}"/>
    <cellStyle name="20% - Accent2 2 6 7" xfId="16840" xr:uid="{0C309E5C-F9F4-4D42-8E5A-23DDF4C8FEE5}"/>
    <cellStyle name="20% - Accent2 2 7" xfId="160" xr:uid="{00000000-0005-0000-0000-000011050000}"/>
    <cellStyle name="20% - Accent2 2 7 2" xfId="1931" xr:uid="{00000000-0005-0000-0000-000012050000}"/>
    <cellStyle name="20% - Accent2 2 7 2 2" xfId="9726" xr:uid="{00000000-0005-0000-0000-000013050000}"/>
    <cellStyle name="20% - Accent2 2 7 2 2 2" xfId="24676" xr:uid="{82571720-6C1A-4B88-BB04-5367B5C35E1D}"/>
    <cellStyle name="20% - Accent2 2 7 2 3" xfId="17822" xr:uid="{960606AB-097A-4F1A-ACF6-172D8049D1C9}"/>
    <cellStyle name="20% - Accent2 2 7 3" xfId="3754" xr:uid="{00000000-0005-0000-0000-000014050000}"/>
    <cellStyle name="20% - Accent2 2 7 3 2" xfId="11261" xr:uid="{00000000-0005-0000-0000-000015050000}"/>
    <cellStyle name="20% - Accent2 2 7 3 2 2" xfId="26200" xr:uid="{4D2FF89D-286E-4170-A971-6DC8F4DB25E3}"/>
    <cellStyle name="20% - Accent2 2 7 3 3" xfId="19320" xr:uid="{5C1D758C-91E9-440C-AE68-33BADC6AB3F7}"/>
    <cellStyle name="20% - Accent2 2 7 4" xfId="5970" xr:uid="{00000000-0005-0000-0000-000016050000}"/>
    <cellStyle name="20% - Accent2 2 7 4 2" xfId="13247" xr:uid="{00000000-0005-0000-0000-000017050000}"/>
    <cellStyle name="20% - Accent2 2 7 4 2 2" xfId="28172" xr:uid="{9286746F-E318-42FC-985D-8A73EF6815A1}"/>
    <cellStyle name="20% - Accent2 2 7 4 3" xfId="21277" xr:uid="{83464FE7-D8EB-4E9B-9A4F-9C6951F262F3}"/>
    <cellStyle name="20% - Accent2 2 7 5" xfId="8498" xr:uid="{00000000-0005-0000-0000-000018050000}"/>
    <cellStyle name="20% - Accent2 2 7 5 2" xfId="15540" xr:uid="{00000000-0005-0000-0000-000019050000}"/>
    <cellStyle name="20% - Accent2 2 7 5 2 2" xfId="30461" xr:uid="{73FDE472-7494-4635-BE97-2CC424FDA090}"/>
    <cellStyle name="20% - Accent2 2 7 5 3" xfId="23541" xr:uid="{76EE2186-15B4-4088-BDCA-52AC7B6E136A}"/>
    <cellStyle name="20% - Accent2 2 7 6" xfId="8792" xr:uid="{00000000-0005-0000-0000-00001A050000}"/>
    <cellStyle name="20% - Accent2 2 7 6 2" xfId="23742" xr:uid="{46E11468-A238-4D44-96F3-652FD19AFEAD}"/>
    <cellStyle name="20% - Accent2 2 7 7" xfId="16841" xr:uid="{E65E043B-0978-4995-9E8C-BFFDA7AEBE89}"/>
    <cellStyle name="20% - Accent2 2 8" xfId="1816" xr:uid="{00000000-0005-0000-0000-00001B050000}"/>
    <cellStyle name="20% - Accent2 2 8 2" xfId="3860" xr:uid="{00000000-0005-0000-0000-00001C050000}"/>
    <cellStyle name="20% - Accent2 2 8 2 2" xfId="11367" xr:uid="{00000000-0005-0000-0000-00001D050000}"/>
    <cellStyle name="20% - Accent2 2 8 2 2 2" xfId="26306" xr:uid="{5792FF5B-AF56-46C0-A7AD-9346474A9022}"/>
    <cellStyle name="20% - Accent2 2 8 2 3" xfId="19424" xr:uid="{6D874A05-50A3-4A56-B39F-138D2A3ABCBA}"/>
    <cellStyle name="20% - Accent2 2 8 3" xfId="5971" xr:uid="{00000000-0005-0000-0000-00001E050000}"/>
    <cellStyle name="20% - Accent2 2 8 3 2" xfId="13248" xr:uid="{00000000-0005-0000-0000-00001F050000}"/>
    <cellStyle name="20% - Accent2 2 8 3 2 2" xfId="28173" xr:uid="{8A5D024F-91E1-4BCC-883D-F2749347CD28}"/>
    <cellStyle name="20% - Accent2 2 8 3 3" xfId="21278" xr:uid="{4FF6F34D-56DF-4FBC-9110-B00C3A0F5E18}"/>
    <cellStyle name="20% - Accent2 2 8 4" xfId="7773" xr:uid="{00000000-0005-0000-0000-000020050000}"/>
    <cellStyle name="20% - Accent2 2 8 4 2" xfId="14864" xr:uid="{00000000-0005-0000-0000-000021050000}"/>
    <cellStyle name="20% - Accent2 2 8 4 2 2" xfId="29785" xr:uid="{39D9F8B2-1C1A-4670-B687-BA8B5B175507}"/>
    <cellStyle name="20% - Accent2 2 8 4 3" xfId="22867" xr:uid="{226E4E4A-257B-4987-9859-9B2390A3D36B}"/>
    <cellStyle name="20% - Accent2 2 8 5" xfId="9611" xr:uid="{00000000-0005-0000-0000-000022050000}"/>
    <cellStyle name="20% - Accent2 2 8 5 2" xfId="24561" xr:uid="{A3F98D09-8BF4-4EC3-886F-C1E758725258}"/>
    <cellStyle name="20% - Accent2 2 8 6" xfId="17707" xr:uid="{7DC1A75A-6C1F-4E7E-B848-84D88C3635DB}"/>
    <cellStyle name="20% - Accent2 2 9" xfId="1913" xr:uid="{00000000-0005-0000-0000-000023050000}"/>
    <cellStyle name="20% - Accent2 2 9 2" xfId="4077" xr:uid="{00000000-0005-0000-0000-000024050000}"/>
    <cellStyle name="20% - Accent2 2 9 2 2" xfId="11584" xr:uid="{00000000-0005-0000-0000-000025050000}"/>
    <cellStyle name="20% - Accent2 2 9 2 2 2" xfId="26523" xr:uid="{B9144D77-5679-43CC-9748-79C20D826D8C}"/>
    <cellStyle name="20% - Accent2 2 9 2 3" xfId="19638" xr:uid="{6E8DD462-81DE-45A8-ACAC-9829B433EB83}"/>
    <cellStyle name="20% - Accent2 2 9 3" xfId="5972" xr:uid="{00000000-0005-0000-0000-000026050000}"/>
    <cellStyle name="20% - Accent2 2 9 3 2" xfId="13249" xr:uid="{00000000-0005-0000-0000-000027050000}"/>
    <cellStyle name="20% - Accent2 2 9 3 2 2" xfId="28174" xr:uid="{48224A4E-7C7D-4AC1-BA75-55EE3A0CD514}"/>
    <cellStyle name="20% - Accent2 2 9 3 3" xfId="21279" xr:uid="{D822BC50-6917-4093-890D-102AAFDCA504}"/>
    <cellStyle name="20% - Accent2 2 9 4" xfId="9708" xr:uid="{00000000-0005-0000-0000-000028050000}"/>
    <cellStyle name="20% - Accent2 2 9 4 2" xfId="24658" xr:uid="{B6F675FE-9612-481A-98FC-4CCABE3E1210}"/>
    <cellStyle name="20% - Accent2 2 9 5" xfId="17804" xr:uid="{94EEBD4E-7D07-45D9-AE07-4B2AB5F7F8C5}"/>
    <cellStyle name="20% - Accent2 20" xfId="1790" xr:uid="{00000000-0005-0000-0000-000029050000}"/>
    <cellStyle name="20% - Accent2 20 2" xfId="3965" xr:uid="{00000000-0005-0000-0000-00002A050000}"/>
    <cellStyle name="20% - Accent2 20 2 2" xfId="11472" xr:uid="{00000000-0005-0000-0000-00002B050000}"/>
    <cellStyle name="20% - Accent2 20 2 2 2" xfId="26411" xr:uid="{34129908-86E2-4459-95EE-207BA272030D}"/>
    <cellStyle name="20% - Accent2 20 2 3" xfId="16428" xr:uid="{E37691A7-B2A3-4D84-849B-4B9AFF4FE049}"/>
    <cellStyle name="20% - Accent2 20 3" xfId="5973" xr:uid="{00000000-0005-0000-0000-00002C050000}"/>
    <cellStyle name="20% - Accent2 20 3 2" xfId="13250" xr:uid="{00000000-0005-0000-0000-00002D050000}"/>
    <cellStyle name="20% - Accent2 20 3 2 2" xfId="28175" xr:uid="{0DCACDF3-9AD4-4480-953C-C98AE55EC603}"/>
    <cellStyle name="20% - Accent2 20 3 3" xfId="21280" xr:uid="{818D031E-2956-48FE-927F-77CC25859B2C}"/>
    <cellStyle name="20% - Accent2 20 4" xfId="9594" xr:uid="{00000000-0005-0000-0000-00002E050000}"/>
    <cellStyle name="20% - Accent2 20 4 2" xfId="24544" xr:uid="{18DD57A2-E99A-457F-8CEB-62199CB6AC1C}"/>
    <cellStyle name="20% - Accent2 20 5" xfId="16060" xr:uid="{EDDC6854-2506-4BD7-BB00-8B1A6A42A92D}"/>
    <cellStyle name="20% - Accent2 21" xfId="1902" xr:uid="{00000000-0005-0000-0000-00002F050000}"/>
    <cellStyle name="20% - Accent2 21 2" xfId="3827" xr:uid="{00000000-0005-0000-0000-000030050000}"/>
    <cellStyle name="20% - Accent2 21 2 2" xfId="11334" xr:uid="{00000000-0005-0000-0000-000031050000}"/>
    <cellStyle name="20% - Accent2 21 2 2 2" xfId="26273" xr:uid="{19503896-921E-4A66-B98F-421A16E9808D}"/>
    <cellStyle name="20% - Accent2 21 2 3" xfId="19391" xr:uid="{87E5EC6D-B80F-4145-B025-3125C00A6752}"/>
    <cellStyle name="20% - Accent2 21 2 4" xfId="16442" xr:uid="{D89F0693-2F20-4957-A789-B4E4CCDAA10F}"/>
    <cellStyle name="20% - Accent2 21 3" xfId="5974" xr:uid="{00000000-0005-0000-0000-000032050000}"/>
    <cellStyle name="20% - Accent2 21 3 2" xfId="13251" xr:uid="{00000000-0005-0000-0000-000033050000}"/>
    <cellStyle name="20% - Accent2 21 3 2 2" xfId="28176" xr:uid="{A426EFD8-EDB7-476F-B776-F26C9B381C1C}"/>
    <cellStyle name="20% - Accent2 21 3 3" xfId="21281" xr:uid="{6C06ACE7-A60E-433E-9F90-B03344C66431}"/>
    <cellStyle name="20% - Accent2 21 4" xfId="9697" xr:uid="{00000000-0005-0000-0000-000034050000}"/>
    <cellStyle name="20% - Accent2 21 4 2" xfId="24647" xr:uid="{982EE61F-D574-4268-98D7-F591C2962A38}"/>
    <cellStyle name="20% - Accent2 21 5" xfId="17793" xr:uid="{27FCF1B4-1DC9-4F00-B45F-1E58B4DCFEB7}"/>
    <cellStyle name="20% - Accent2 21 6" xfId="16079" xr:uid="{2067C805-CB5F-4698-B161-A399A5F07C22}"/>
    <cellStyle name="20% - Accent2 22" xfId="3028" xr:uid="{00000000-0005-0000-0000-000035050000}"/>
    <cellStyle name="20% - Accent2 22 2" xfId="10538" xr:uid="{00000000-0005-0000-0000-000036050000}"/>
    <cellStyle name="20% - Accent2 22 2 2" xfId="16456" xr:uid="{C4FB57E1-8127-4753-AA9D-747B8A5C6888}"/>
    <cellStyle name="20% - Accent2 22 3" xfId="16098" xr:uid="{E80AF7D5-5755-4A28-8D45-169CBE48702A}"/>
    <cellStyle name="20% - Accent2 23" xfId="4066" xr:uid="{00000000-0005-0000-0000-000037050000}"/>
    <cellStyle name="20% - Accent2 23 2" xfId="11573" xr:uid="{00000000-0005-0000-0000-000038050000}"/>
    <cellStyle name="20% - Accent2 23 2 2" xfId="26512" xr:uid="{097FA8E4-8063-42C3-83CF-B4BC5635B959}"/>
    <cellStyle name="20% - Accent2 23 2 3" xfId="16469" xr:uid="{0CC3BCD1-8598-4355-89EF-1FBBEDF388AC}"/>
    <cellStyle name="20% - Accent2 23 3" xfId="19627" xr:uid="{A9CA833E-26D9-4F26-90E7-7F11714F1F1B}"/>
    <cellStyle name="20% - Accent2 23 4" xfId="16116" xr:uid="{2CB6B543-4025-482F-891E-D9690C81E12A}"/>
    <cellStyle name="20% - Accent2 24" xfId="4667" xr:uid="{00000000-0005-0000-0000-000039050000}"/>
    <cellStyle name="20% - Accent2 24 2" xfId="11944" xr:uid="{00000000-0005-0000-0000-00003A050000}"/>
    <cellStyle name="20% - Accent2 24 2 2" xfId="16482" xr:uid="{CA5CE5E3-014E-443A-AB39-B7396EB9625C}"/>
    <cellStyle name="20% - Accent2 24 3" xfId="16130" xr:uid="{B7660C6F-ECDA-4ABE-8DF2-8A0F89FBD07F}"/>
    <cellStyle name="20% - Accent2 25" xfId="5248" xr:uid="{00000000-0005-0000-0000-00003B050000}"/>
    <cellStyle name="20% - Accent2 25 2" xfId="12525" xr:uid="{00000000-0005-0000-0000-00003C050000}"/>
    <cellStyle name="20% - Accent2 25 2 2" xfId="27452" xr:uid="{9CCE5DAE-3FDB-44D2-8077-1A707C5AFE8F}"/>
    <cellStyle name="20% - Accent2 25 3" xfId="16495" xr:uid="{F0B1CC82-40B3-4FEF-A28F-37E0A12B5821}"/>
    <cellStyle name="20% - Accent2 26" xfId="5931" xr:uid="{00000000-0005-0000-0000-00003D050000}"/>
    <cellStyle name="20% - Accent2 26 2" xfId="13208" xr:uid="{00000000-0005-0000-0000-00003E050000}"/>
    <cellStyle name="20% - Accent2 26 2 2" xfId="28133" xr:uid="{582100F0-3943-42D5-9046-341CC7BC17D2}"/>
    <cellStyle name="20% - Accent2 26 3" xfId="21238" xr:uid="{547F3A66-D049-4827-8048-23B5ED5EFE88}"/>
    <cellStyle name="20% - Accent2 26 4" xfId="16508" xr:uid="{7EABFDD2-30AA-4DB9-ADFB-9575286ACFCB}"/>
    <cellStyle name="20% - Accent2 27" xfId="7127" xr:uid="{00000000-0005-0000-0000-00003F050000}"/>
    <cellStyle name="20% - Accent2 27 2" xfId="14218" xr:uid="{00000000-0005-0000-0000-000040050000}"/>
    <cellStyle name="20% - Accent2 27 2 2" xfId="29141" xr:uid="{674C6293-170C-4CE4-B287-4A7E99A6F3F1}"/>
    <cellStyle name="20% - Accent2 27 3" xfId="16521" xr:uid="{723FB4B7-1EDD-4C8D-9047-2154C3C73464}"/>
    <cellStyle name="20% - Accent2 28" xfId="7134" xr:uid="{00000000-0005-0000-0000-000041050000}"/>
    <cellStyle name="20% - Accent2 28 2" xfId="14225" xr:uid="{00000000-0005-0000-0000-000042050000}"/>
    <cellStyle name="20% - Accent2 28 2 2" xfId="29148" xr:uid="{F2B26EBD-D1B3-4917-BBD8-CA3DB485861D}"/>
    <cellStyle name="20% - Accent2 28 3" xfId="16534" xr:uid="{1A3D76B8-C5E0-4BF8-BCD5-AD20B336F382}"/>
    <cellStyle name="20% - Accent2 29" xfId="131" xr:uid="{00000000-0005-0000-0000-000043050000}"/>
    <cellStyle name="20% - Accent2 29 2" xfId="8763" xr:uid="{00000000-0005-0000-0000-000044050000}"/>
    <cellStyle name="20% - Accent2 29 2 2" xfId="23713" xr:uid="{8EFE9527-49EF-43B0-AD6B-397843F47A59}"/>
    <cellStyle name="20% - Accent2 29 3" xfId="16812" xr:uid="{B0707BE3-EC2C-431F-A5E0-41CBEF58423D}"/>
    <cellStyle name="20% - Accent2 29 4" xfId="16547" xr:uid="{836B9427-C55B-45AF-AE4D-A2BCC71D49F8}"/>
    <cellStyle name="20% - Accent2 3" xfId="161" xr:uid="{00000000-0005-0000-0000-000045050000}"/>
    <cellStyle name="20% - Accent2 3 10" xfId="5329" xr:uid="{00000000-0005-0000-0000-000046050000}"/>
    <cellStyle name="20% - Accent2 3 10 2" xfId="12606" xr:uid="{00000000-0005-0000-0000-000047050000}"/>
    <cellStyle name="20% - Accent2 3 10 2 2" xfId="27531" xr:uid="{D7B83C4A-EC83-4DC9-801A-1FD95CF4F427}"/>
    <cellStyle name="20% - Accent2 3 10 3" xfId="20636" xr:uid="{33446CCC-62F5-4A56-A90F-3BF578CF99F2}"/>
    <cellStyle name="20% - Accent2 3 11" xfId="5975" xr:uid="{00000000-0005-0000-0000-000048050000}"/>
    <cellStyle name="20% - Accent2 3 11 2" xfId="13252" xr:uid="{00000000-0005-0000-0000-000049050000}"/>
    <cellStyle name="20% - Accent2 3 11 2 2" xfId="28177" xr:uid="{3178166C-2EB3-47E1-BB34-E4D5D9493BC8}"/>
    <cellStyle name="20% - Accent2 3 11 3" xfId="21282" xr:uid="{68175C7C-ECAF-49B5-AC47-75465523655D}"/>
    <cellStyle name="20% - Accent2 3 12" xfId="7215" xr:uid="{00000000-0005-0000-0000-00004A050000}"/>
    <cellStyle name="20% - Accent2 3 12 2" xfId="14306" xr:uid="{00000000-0005-0000-0000-00004B050000}"/>
    <cellStyle name="20% - Accent2 3 12 2 2" xfId="29227" xr:uid="{9547B3E0-3928-49CD-9CFB-B2E931CF282D}"/>
    <cellStyle name="20% - Accent2 3 12 3" xfId="22311" xr:uid="{A2229576-CEB0-42AF-8670-437526960968}"/>
    <cellStyle name="20% - Accent2 3 13" xfId="8793" xr:uid="{00000000-0005-0000-0000-00004C050000}"/>
    <cellStyle name="20% - Accent2 3 13 2" xfId="23743" xr:uid="{021E0B0C-36B9-45D3-9FCE-6EB516FD16D9}"/>
    <cellStyle name="20% - Accent2 3 14" xfId="16842" xr:uid="{8D8EC63D-9FF5-450F-BEB3-64E6062481EC}"/>
    <cellStyle name="20% - Accent2 3 15" xfId="15835" xr:uid="{6FABA1C3-ED85-4558-832E-70CC355AB473}"/>
    <cellStyle name="20% - Accent2 3 2" xfId="162" xr:uid="{00000000-0005-0000-0000-00004D050000}"/>
    <cellStyle name="20% - Accent2 3 2 10" xfId="7358" xr:uid="{00000000-0005-0000-0000-00004E050000}"/>
    <cellStyle name="20% - Accent2 3 2 10 2" xfId="14449" xr:uid="{00000000-0005-0000-0000-00004F050000}"/>
    <cellStyle name="20% - Accent2 3 2 10 2 2" xfId="29370" xr:uid="{DCBBEF83-0573-4D70-BD93-67B755420B1B}"/>
    <cellStyle name="20% - Accent2 3 2 10 3" xfId="22454" xr:uid="{D1D25E48-76FC-4256-A126-325C03FC3D0D}"/>
    <cellStyle name="20% - Accent2 3 2 11" xfId="8794" xr:uid="{00000000-0005-0000-0000-000050050000}"/>
    <cellStyle name="20% - Accent2 3 2 11 2" xfId="23744" xr:uid="{9EDAC1EE-0F04-47F5-801A-F2FBB13AF60C}"/>
    <cellStyle name="20% - Accent2 3 2 12" xfId="16843" xr:uid="{52F9EE68-1E4D-454C-9820-B4FA34A1EA16}"/>
    <cellStyle name="20% - Accent2 3 2 13" xfId="16202" xr:uid="{DC7B16F6-B80C-4D76-9264-D09963557B17}"/>
    <cellStyle name="20% - Accent2 3 2 2" xfId="163" xr:uid="{00000000-0005-0000-0000-000051050000}"/>
    <cellStyle name="20% - Accent2 3 2 2 10" xfId="8795" xr:uid="{00000000-0005-0000-0000-000052050000}"/>
    <cellStyle name="20% - Accent2 3 2 2 10 2" xfId="23745" xr:uid="{2DA65393-06F7-4697-9EFA-F64B562D13C0}"/>
    <cellStyle name="20% - Accent2 3 2 2 11" xfId="16844" xr:uid="{960F16B8-EF84-4F6B-A32A-2E9275A02E13}"/>
    <cellStyle name="20% - Accent2 3 2 2 2" xfId="164" xr:uid="{00000000-0005-0000-0000-000053050000}"/>
    <cellStyle name="20% - Accent2 3 2 2 2 2" xfId="1935" xr:uid="{00000000-0005-0000-0000-000054050000}"/>
    <cellStyle name="20% - Accent2 3 2 2 2 2 2" xfId="9730" xr:uid="{00000000-0005-0000-0000-000055050000}"/>
    <cellStyle name="20% - Accent2 3 2 2 2 2 2 2" xfId="24680" xr:uid="{C9BBF209-4D25-4226-A875-EADF29814F09}"/>
    <cellStyle name="20% - Accent2 3 2 2 2 2 3" xfId="17826" xr:uid="{D71F7211-7121-4168-B438-9821C94124CD}"/>
    <cellStyle name="20% - Accent2 3 2 2 2 3" xfId="4018" xr:uid="{00000000-0005-0000-0000-000056050000}"/>
    <cellStyle name="20% - Accent2 3 2 2 2 3 2" xfId="11525" xr:uid="{00000000-0005-0000-0000-000057050000}"/>
    <cellStyle name="20% - Accent2 3 2 2 2 3 2 2" xfId="26464" xr:uid="{2A2C5AEF-1DBF-4F40-B770-AD9D8CAE5C09}"/>
    <cellStyle name="20% - Accent2 3 2 2 2 3 3" xfId="19579" xr:uid="{D8FA80E3-4BC4-47CE-83F2-2974DE3AF064}"/>
    <cellStyle name="20% - Accent2 3 2 2 2 4" xfId="5978" xr:uid="{00000000-0005-0000-0000-000058050000}"/>
    <cellStyle name="20% - Accent2 3 2 2 2 4 2" xfId="13255" xr:uid="{00000000-0005-0000-0000-000059050000}"/>
    <cellStyle name="20% - Accent2 3 2 2 2 4 2 2" xfId="28180" xr:uid="{986F1C99-F63A-400D-957A-276FF8E70F9A}"/>
    <cellStyle name="20% - Accent2 3 2 2 2 4 3" xfId="21285" xr:uid="{91A38539-D53E-4FF8-9086-C6B13F9D8D9B}"/>
    <cellStyle name="20% - Accent2 3 2 2 2 5" xfId="8228" xr:uid="{00000000-0005-0000-0000-00005A050000}"/>
    <cellStyle name="20% - Accent2 3 2 2 2 5 2" xfId="15319" xr:uid="{00000000-0005-0000-0000-00005B050000}"/>
    <cellStyle name="20% - Accent2 3 2 2 2 5 2 2" xfId="30240" xr:uid="{5F106301-1043-43AF-9ABE-DFE652A14270}"/>
    <cellStyle name="20% - Accent2 3 2 2 2 5 3" xfId="23322" xr:uid="{0F75A0BC-B2FC-4DF7-9CE5-5A32765E78D8}"/>
    <cellStyle name="20% - Accent2 3 2 2 2 6" xfId="8796" xr:uid="{00000000-0005-0000-0000-00005C050000}"/>
    <cellStyle name="20% - Accent2 3 2 2 2 6 2" xfId="23746" xr:uid="{88D2F6EC-6074-476F-BCAF-4306C1D80217}"/>
    <cellStyle name="20% - Accent2 3 2 2 2 7" xfId="16845" xr:uid="{3D75CA7B-8E66-4315-A735-5F9041FCC877}"/>
    <cellStyle name="20% - Accent2 3 2 2 3" xfId="1934" xr:uid="{00000000-0005-0000-0000-00005D050000}"/>
    <cellStyle name="20% - Accent2 3 2 2 3 2" xfId="5979" xr:uid="{00000000-0005-0000-0000-00005E050000}"/>
    <cellStyle name="20% - Accent2 3 2 2 3 2 2" xfId="13256" xr:uid="{00000000-0005-0000-0000-00005F050000}"/>
    <cellStyle name="20% - Accent2 3 2 2 3 2 2 2" xfId="28181" xr:uid="{5B82EBD4-15CB-475E-BCD1-52FCE97F54CF}"/>
    <cellStyle name="20% - Accent2 3 2 2 3 2 3" xfId="21286" xr:uid="{403B0E0D-A3B3-4FB0-B3DE-F99BD1807930}"/>
    <cellStyle name="20% - Accent2 3 2 2 3 3" xfId="9729" xr:uid="{00000000-0005-0000-0000-000060050000}"/>
    <cellStyle name="20% - Accent2 3 2 2 3 3 2" xfId="24679" xr:uid="{E38A312A-D271-4E13-A9F8-D97BA68C0D4E}"/>
    <cellStyle name="20% - Accent2 3 2 2 3 4" xfId="17825" xr:uid="{5ED9C2A9-1479-4F8D-9E43-F7CD645CDEC0}"/>
    <cellStyle name="20% - Accent2 3 2 2 4" xfId="3616" xr:uid="{00000000-0005-0000-0000-000061050000}"/>
    <cellStyle name="20% - Accent2 3 2 2 4 2" xfId="11123" xr:uid="{00000000-0005-0000-0000-000062050000}"/>
    <cellStyle name="20% - Accent2 3 2 2 4 2 2" xfId="26062" xr:uid="{590E0A3D-A984-43E3-A399-02B994B43B8C}"/>
    <cellStyle name="20% - Accent2 3 2 2 4 3" xfId="19186" xr:uid="{6823C15C-604F-49A2-B6DF-E2D4D3A3AD95}"/>
    <cellStyle name="20% - Accent2 3 2 2 5" xfId="4044" xr:uid="{00000000-0005-0000-0000-000063050000}"/>
    <cellStyle name="20% - Accent2 3 2 2 5 2" xfId="11551" xr:uid="{00000000-0005-0000-0000-000064050000}"/>
    <cellStyle name="20% - Accent2 3 2 2 5 2 2" xfId="26490" xr:uid="{074CDA2B-AED2-4AA9-83A9-B35309E7477C}"/>
    <cellStyle name="20% - Accent2 3 2 2 5 3" xfId="19605" xr:uid="{BFE11041-7BA3-49FE-B971-DA4E9AD32314}"/>
    <cellStyle name="20% - Accent2 3 2 2 6" xfId="5180" xr:uid="{00000000-0005-0000-0000-000065050000}"/>
    <cellStyle name="20% - Accent2 3 2 2 6 2" xfId="12457" xr:uid="{00000000-0005-0000-0000-000066050000}"/>
    <cellStyle name="20% - Accent2 3 2 2 6 2 2" xfId="27384" xr:uid="{B65D73D7-8540-4761-88A3-98C4F729894A}"/>
    <cellStyle name="20% - Accent2 3 2 2 6 3" xfId="20499" xr:uid="{0CEAAF58-8CF6-4DB5-A759-D240E0D23B96}"/>
    <cellStyle name="20% - Accent2 3 2 2 7" xfId="5761" xr:uid="{00000000-0005-0000-0000-000067050000}"/>
    <cellStyle name="20% - Accent2 3 2 2 7 2" xfId="13038" xr:uid="{00000000-0005-0000-0000-000068050000}"/>
    <cellStyle name="20% - Accent2 3 2 2 7 2 2" xfId="27963" xr:uid="{72CAE2DF-2E5E-40BF-A469-4716034A5AA3}"/>
    <cellStyle name="20% - Accent2 3 2 2 7 3" xfId="21068" xr:uid="{A4C70F3F-482A-4047-AAFD-BEBDB0D211AB}"/>
    <cellStyle name="20% - Accent2 3 2 2 8" xfId="5977" xr:uid="{00000000-0005-0000-0000-000069050000}"/>
    <cellStyle name="20% - Accent2 3 2 2 8 2" xfId="13254" xr:uid="{00000000-0005-0000-0000-00006A050000}"/>
    <cellStyle name="20% - Accent2 3 2 2 8 2 2" xfId="28179" xr:uid="{79A2E12A-C3E5-4736-A709-E19CAE1C8CDF}"/>
    <cellStyle name="20% - Accent2 3 2 2 8 3" xfId="21284" xr:uid="{231C530A-029D-4395-AA39-4451BF2E3835}"/>
    <cellStyle name="20% - Accent2 3 2 2 9" xfId="7647" xr:uid="{00000000-0005-0000-0000-00006B050000}"/>
    <cellStyle name="20% - Accent2 3 2 2 9 2" xfId="14738" xr:uid="{00000000-0005-0000-0000-00006C050000}"/>
    <cellStyle name="20% - Accent2 3 2 2 9 2 2" xfId="29659" xr:uid="{EF39F60E-B467-4CFA-B902-EB466298B770}"/>
    <cellStyle name="20% - Accent2 3 2 2 9 3" xfId="22743" xr:uid="{36FF4874-33D8-4BE0-A22D-A12E239089B3}"/>
    <cellStyle name="20% - Accent2 3 2 3" xfId="165" xr:uid="{00000000-0005-0000-0000-00006D050000}"/>
    <cellStyle name="20% - Accent2 3 2 3 2" xfId="1936" xr:uid="{00000000-0005-0000-0000-00006E050000}"/>
    <cellStyle name="20% - Accent2 3 2 3 2 2" xfId="9731" xr:uid="{00000000-0005-0000-0000-00006F050000}"/>
    <cellStyle name="20% - Accent2 3 2 3 2 2 2" xfId="24681" xr:uid="{2AB23898-197F-462A-9139-A890D888922B}"/>
    <cellStyle name="20% - Accent2 3 2 3 2 3" xfId="17827" xr:uid="{DCDA735D-F542-441C-903B-16744369B668}"/>
    <cellStyle name="20% - Accent2 3 2 3 3" xfId="3940" xr:uid="{00000000-0005-0000-0000-000070050000}"/>
    <cellStyle name="20% - Accent2 3 2 3 3 2" xfId="11447" xr:uid="{00000000-0005-0000-0000-000071050000}"/>
    <cellStyle name="20% - Accent2 3 2 3 3 2 2" xfId="26386" xr:uid="{2928593A-BC35-4F6D-B41A-9D7B136BB094}"/>
    <cellStyle name="20% - Accent2 3 2 3 3 3" xfId="19503" xr:uid="{858EDFC7-BB80-429C-A81A-1E2D382A8B23}"/>
    <cellStyle name="20% - Accent2 3 2 3 4" xfId="5980" xr:uid="{00000000-0005-0000-0000-000072050000}"/>
    <cellStyle name="20% - Accent2 3 2 3 4 2" xfId="13257" xr:uid="{00000000-0005-0000-0000-000073050000}"/>
    <cellStyle name="20% - Accent2 3 2 3 4 2 2" xfId="28182" xr:uid="{54B20247-0152-4638-A52C-3D8434183C2E}"/>
    <cellStyle name="20% - Accent2 3 2 3 4 3" xfId="21287" xr:uid="{2314C81A-AF3C-412D-B8E3-0BB9A04EE2CE}"/>
    <cellStyle name="20% - Accent2 3 2 3 5" xfId="7939" xr:uid="{00000000-0005-0000-0000-000074050000}"/>
    <cellStyle name="20% - Accent2 3 2 3 5 2" xfId="15030" xr:uid="{00000000-0005-0000-0000-000075050000}"/>
    <cellStyle name="20% - Accent2 3 2 3 5 2 2" xfId="29951" xr:uid="{C894DDE9-7BC3-4397-94A2-97D1160BD290}"/>
    <cellStyle name="20% - Accent2 3 2 3 5 3" xfId="23033" xr:uid="{0981FC35-E656-4349-8E1F-E3493C1F884E}"/>
    <cellStyle name="20% - Accent2 3 2 3 6" xfId="8797" xr:uid="{00000000-0005-0000-0000-000076050000}"/>
    <cellStyle name="20% - Accent2 3 2 3 6 2" xfId="23747" xr:uid="{C5F98766-1A88-480E-ACEA-A4215547C8E7}"/>
    <cellStyle name="20% - Accent2 3 2 3 7" xfId="16846" xr:uid="{D89DEF46-2B54-4B1D-8C94-AC31F15864F6}"/>
    <cellStyle name="20% - Accent2 3 2 4" xfId="1933" xr:uid="{00000000-0005-0000-0000-000077050000}"/>
    <cellStyle name="20% - Accent2 3 2 4 2" xfId="5981" xr:uid="{00000000-0005-0000-0000-000078050000}"/>
    <cellStyle name="20% - Accent2 3 2 4 2 2" xfId="13258" xr:uid="{00000000-0005-0000-0000-000079050000}"/>
    <cellStyle name="20% - Accent2 3 2 4 2 2 2" xfId="28183" xr:uid="{B68571D7-2851-4559-8D01-D53D3D38D0E1}"/>
    <cellStyle name="20% - Accent2 3 2 4 2 3" xfId="21288" xr:uid="{AB7BEAAC-688B-41CF-8709-4A3E4164055F}"/>
    <cellStyle name="20% - Accent2 3 2 4 3" xfId="9728" xr:uid="{00000000-0005-0000-0000-00007A050000}"/>
    <cellStyle name="20% - Accent2 3 2 4 3 2" xfId="24678" xr:uid="{A9A4BC68-8A2D-44C1-863B-5D756CA9F9A1}"/>
    <cellStyle name="20% - Accent2 3 2 4 4" xfId="17824" xr:uid="{0D1023B3-06E2-4629-AE3E-B7A301B89EA2}"/>
    <cellStyle name="20% - Accent2 3 2 5" xfId="3316" xr:uid="{00000000-0005-0000-0000-00007B050000}"/>
    <cellStyle name="20% - Accent2 3 2 5 2" xfId="10826" xr:uid="{00000000-0005-0000-0000-00007C050000}"/>
    <cellStyle name="20% - Accent2 3 2 5 2 2" xfId="25765" xr:uid="{942331AD-4331-4644-896B-26E737B5F190}"/>
    <cellStyle name="20% - Accent2 3 2 5 3" xfId="18889" xr:uid="{6A626D78-BC5D-459F-B8C2-A606E48D73A0}"/>
    <cellStyle name="20% - Accent2 3 2 6" xfId="3930" xr:uid="{00000000-0005-0000-0000-00007D050000}"/>
    <cellStyle name="20% - Accent2 3 2 6 2" xfId="11437" xr:uid="{00000000-0005-0000-0000-00007E050000}"/>
    <cellStyle name="20% - Accent2 3 2 6 2 2" xfId="26376" xr:uid="{33C3B7CA-1E20-4466-9B17-B0967BD3F1AC}"/>
    <cellStyle name="20% - Accent2 3 2 6 3" xfId="19493" xr:uid="{3A612176-2868-4B1F-A095-295B866385BA}"/>
    <cellStyle name="20% - Accent2 3 2 7" xfId="4891" xr:uid="{00000000-0005-0000-0000-00007F050000}"/>
    <cellStyle name="20% - Accent2 3 2 7 2" xfId="12168" xr:uid="{00000000-0005-0000-0000-000080050000}"/>
    <cellStyle name="20% - Accent2 3 2 7 2 2" xfId="27095" xr:uid="{65E1AF9E-780B-4BD9-B3FD-57BCA14663C0}"/>
    <cellStyle name="20% - Accent2 3 2 7 3" xfId="20210" xr:uid="{3D203A59-797D-4B56-9930-99A1EB024075}"/>
    <cellStyle name="20% - Accent2 3 2 8" xfId="5472" xr:uid="{00000000-0005-0000-0000-000081050000}"/>
    <cellStyle name="20% - Accent2 3 2 8 2" xfId="12749" xr:uid="{00000000-0005-0000-0000-000082050000}"/>
    <cellStyle name="20% - Accent2 3 2 8 2 2" xfId="27674" xr:uid="{84DB6570-D630-4573-8CA2-E058C16D51BC}"/>
    <cellStyle name="20% - Accent2 3 2 8 3" xfId="20779" xr:uid="{755151CC-D7C6-4776-A48B-2C4F2168E9AB}"/>
    <cellStyle name="20% - Accent2 3 2 9" xfId="5976" xr:uid="{00000000-0005-0000-0000-000083050000}"/>
    <cellStyle name="20% - Accent2 3 2 9 2" xfId="13253" xr:uid="{00000000-0005-0000-0000-000084050000}"/>
    <cellStyle name="20% - Accent2 3 2 9 2 2" xfId="28178" xr:uid="{FA94BBFB-838E-4664-BFEA-6C67B0D8C95F}"/>
    <cellStyle name="20% - Accent2 3 2 9 3" xfId="21283" xr:uid="{1C0D56C2-02E6-42F7-90B0-FE67CDBDA4E4}"/>
    <cellStyle name="20% - Accent2 3 3" xfId="166" xr:uid="{00000000-0005-0000-0000-000085050000}"/>
    <cellStyle name="20% - Accent2 3 3 10" xfId="8798" xr:uid="{00000000-0005-0000-0000-000086050000}"/>
    <cellStyle name="20% - Accent2 3 3 10 2" xfId="23748" xr:uid="{B03A57D7-9DDE-4DC6-8B32-8D338D397097}"/>
    <cellStyle name="20% - Accent2 3 3 11" xfId="16847" xr:uid="{9801DFDC-1371-4C3A-868A-3487B21A3FE7}"/>
    <cellStyle name="20% - Accent2 3 3 2" xfId="167" xr:uid="{00000000-0005-0000-0000-000087050000}"/>
    <cellStyle name="20% - Accent2 3 3 2 2" xfId="1938" xr:uid="{00000000-0005-0000-0000-000088050000}"/>
    <cellStyle name="20% - Accent2 3 3 2 2 2" xfId="9733" xr:uid="{00000000-0005-0000-0000-000089050000}"/>
    <cellStyle name="20% - Accent2 3 3 2 2 2 2" xfId="24683" xr:uid="{59342F40-DB9A-40B0-A16C-86BEE8F94973}"/>
    <cellStyle name="20% - Accent2 3 3 2 2 3" xfId="17829" xr:uid="{259B2AC5-FFC2-4688-9D80-5C5754CA479E}"/>
    <cellStyle name="20% - Accent2 3 3 2 3" xfId="4079" xr:uid="{00000000-0005-0000-0000-00008A050000}"/>
    <cellStyle name="20% - Accent2 3 3 2 3 2" xfId="11586" xr:uid="{00000000-0005-0000-0000-00008B050000}"/>
    <cellStyle name="20% - Accent2 3 3 2 3 2 2" xfId="26525" xr:uid="{DABCF71D-8DE2-4F5A-A582-184F6F3F4B2F}"/>
    <cellStyle name="20% - Accent2 3 3 2 3 3" xfId="19640" xr:uid="{4CBB0815-FA35-417F-9748-4B94D9FCFF06}"/>
    <cellStyle name="20% - Accent2 3 3 2 4" xfId="5983" xr:uid="{00000000-0005-0000-0000-00008C050000}"/>
    <cellStyle name="20% - Accent2 3 3 2 4 2" xfId="13260" xr:uid="{00000000-0005-0000-0000-00008D050000}"/>
    <cellStyle name="20% - Accent2 3 3 2 4 2 2" xfId="28185" xr:uid="{E485761B-843C-468D-A452-2312901EB9D8}"/>
    <cellStyle name="20% - Accent2 3 3 2 4 3" xfId="21290" xr:uid="{25AEE824-FD9B-49E8-A00F-942E72B06DAA}"/>
    <cellStyle name="20% - Accent2 3 3 2 5" xfId="8085" xr:uid="{00000000-0005-0000-0000-00008E050000}"/>
    <cellStyle name="20% - Accent2 3 3 2 5 2" xfId="15176" xr:uid="{00000000-0005-0000-0000-00008F050000}"/>
    <cellStyle name="20% - Accent2 3 3 2 5 2 2" xfId="30097" xr:uid="{4C82C357-929C-4945-87C6-B9E5DFA2AC10}"/>
    <cellStyle name="20% - Accent2 3 3 2 5 3" xfId="23179" xr:uid="{A7181C82-5080-44B1-A9CC-E37493FB5C0C}"/>
    <cellStyle name="20% - Accent2 3 3 2 6" xfId="8799" xr:uid="{00000000-0005-0000-0000-000090050000}"/>
    <cellStyle name="20% - Accent2 3 3 2 6 2" xfId="23749" xr:uid="{FDAE2776-A7AA-4C6B-9C34-A8004C71BCD5}"/>
    <cellStyle name="20% - Accent2 3 3 2 7" xfId="16848" xr:uid="{A2B8EBD8-6D70-45B7-AAE6-118DFD6B8800}"/>
    <cellStyle name="20% - Accent2 3 3 3" xfId="1937" xr:uid="{00000000-0005-0000-0000-000091050000}"/>
    <cellStyle name="20% - Accent2 3 3 3 2" xfId="5984" xr:uid="{00000000-0005-0000-0000-000092050000}"/>
    <cellStyle name="20% - Accent2 3 3 3 2 2" xfId="13261" xr:uid="{00000000-0005-0000-0000-000093050000}"/>
    <cellStyle name="20% - Accent2 3 3 3 2 2 2" xfId="28186" xr:uid="{6949AD3F-B014-49AA-9C29-005C0D890D39}"/>
    <cellStyle name="20% - Accent2 3 3 3 2 3" xfId="21291" xr:uid="{EDB8F4B8-6AAE-41CB-8F5E-2F625F044E9E}"/>
    <cellStyle name="20% - Accent2 3 3 3 3" xfId="9732" xr:uid="{00000000-0005-0000-0000-000094050000}"/>
    <cellStyle name="20% - Accent2 3 3 3 3 2" xfId="24682" xr:uid="{473B64AB-2FA0-408B-B6E9-6715355C7BBD}"/>
    <cellStyle name="20% - Accent2 3 3 3 4" xfId="17828" xr:uid="{38D0A210-B3F7-4302-9C12-638CC3DBA77B}"/>
    <cellStyle name="20% - Accent2 3 3 4" xfId="3473" xr:uid="{00000000-0005-0000-0000-000095050000}"/>
    <cellStyle name="20% - Accent2 3 3 4 2" xfId="10980" xr:uid="{00000000-0005-0000-0000-000096050000}"/>
    <cellStyle name="20% - Accent2 3 3 4 2 2" xfId="25919" xr:uid="{34003249-906A-49F2-8A72-3FF3F4E29D23}"/>
    <cellStyle name="20% - Accent2 3 3 4 3" xfId="19043" xr:uid="{419A9E65-2D73-4F79-A675-B21E3959EB07}"/>
    <cellStyle name="20% - Accent2 3 3 5" xfId="4022" xr:uid="{00000000-0005-0000-0000-000097050000}"/>
    <cellStyle name="20% - Accent2 3 3 5 2" xfId="11529" xr:uid="{00000000-0005-0000-0000-000098050000}"/>
    <cellStyle name="20% - Accent2 3 3 5 2 2" xfId="26468" xr:uid="{D702FA53-EDDD-4A5C-90B1-AC3709FA6FF4}"/>
    <cellStyle name="20% - Accent2 3 3 5 3" xfId="19583" xr:uid="{39C53C37-BBB5-4DF6-B726-1A1BFD7241BB}"/>
    <cellStyle name="20% - Accent2 3 3 6" xfId="5037" xr:uid="{00000000-0005-0000-0000-000099050000}"/>
    <cellStyle name="20% - Accent2 3 3 6 2" xfId="12314" xr:uid="{00000000-0005-0000-0000-00009A050000}"/>
    <cellStyle name="20% - Accent2 3 3 6 2 2" xfId="27241" xr:uid="{F2E9735E-2292-4C74-ADA0-7F8B64064E72}"/>
    <cellStyle name="20% - Accent2 3 3 6 3" xfId="20356" xr:uid="{8BE3588E-DA12-40B4-858E-C3D761664D25}"/>
    <cellStyle name="20% - Accent2 3 3 7" xfId="5618" xr:uid="{00000000-0005-0000-0000-00009B050000}"/>
    <cellStyle name="20% - Accent2 3 3 7 2" xfId="12895" xr:uid="{00000000-0005-0000-0000-00009C050000}"/>
    <cellStyle name="20% - Accent2 3 3 7 2 2" xfId="27820" xr:uid="{F247EFA1-715A-48F2-9507-13549CE26274}"/>
    <cellStyle name="20% - Accent2 3 3 7 3" xfId="20925" xr:uid="{D279137E-0E18-4B16-9416-6C946CFDA39F}"/>
    <cellStyle name="20% - Accent2 3 3 8" xfId="5982" xr:uid="{00000000-0005-0000-0000-00009D050000}"/>
    <cellStyle name="20% - Accent2 3 3 8 2" xfId="13259" xr:uid="{00000000-0005-0000-0000-00009E050000}"/>
    <cellStyle name="20% - Accent2 3 3 8 2 2" xfId="28184" xr:uid="{B89312CA-1AB3-41A2-BE21-24DB735A26F1}"/>
    <cellStyle name="20% - Accent2 3 3 8 3" xfId="21289" xr:uid="{517ADA56-C86B-407C-8E9C-F93A7B09C8C9}"/>
    <cellStyle name="20% - Accent2 3 3 9" xfId="7504" xr:uid="{00000000-0005-0000-0000-00009F050000}"/>
    <cellStyle name="20% - Accent2 3 3 9 2" xfId="14595" xr:uid="{00000000-0005-0000-0000-0000A0050000}"/>
    <cellStyle name="20% - Accent2 3 3 9 2 2" xfId="29516" xr:uid="{294B5EC6-8EFC-4272-BE61-855615948E7B}"/>
    <cellStyle name="20% - Accent2 3 3 9 3" xfId="22600" xr:uid="{AE04AE77-3E40-46DE-880C-2055EC82560A}"/>
    <cellStyle name="20% - Accent2 3 4" xfId="168" xr:uid="{00000000-0005-0000-0000-0000A1050000}"/>
    <cellStyle name="20% - Accent2 3 4 2" xfId="1939" xr:uid="{00000000-0005-0000-0000-0000A2050000}"/>
    <cellStyle name="20% - Accent2 3 4 2 2" xfId="9734" xr:uid="{00000000-0005-0000-0000-0000A3050000}"/>
    <cellStyle name="20% - Accent2 3 4 2 2 2" xfId="24684" xr:uid="{3D166AE7-B1A6-4541-9B46-1F5F780B768D}"/>
    <cellStyle name="20% - Accent2 3 4 2 3" xfId="17830" xr:uid="{8B9CFE25-31C4-47AD-92A0-1683003EABA4}"/>
    <cellStyle name="20% - Accent2 3 4 3" xfId="4046" xr:uid="{00000000-0005-0000-0000-0000A4050000}"/>
    <cellStyle name="20% - Accent2 3 4 3 2" xfId="11553" xr:uid="{00000000-0005-0000-0000-0000A5050000}"/>
    <cellStyle name="20% - Accent2 3 4 3 2 2" xfId="26492" xr:uid="{F2DC17D2-2F1A-48DA-9137-609B0FE11DCB}"/>
    <cellStyle name="20% - Accent2 3 4 3 3" xfId="19607" xr:uid="{F5A68A9E-8B39-46DA-BC5F-30B8B2A92AEC}"/>
    <cellStyle name="20% - Accent2 3 4 4" xfId="5985" xr:uid="{00000000-0005-0000-0000-0000A6050000}"/>
    <cellStyle name="20% - Accent2 3 4 4 2" xfId="13262" xr:uid="{00000000-0005-0000-0000-0000A7050000}"/>
    <cellStyle name="20% - Accent2 3 4 4 2 2" xfId="28187" xr:uid="{A9338AF1-3141-435F-AD17-3C8D0F9021D0}"/>
    <cellStyle name="20% - Accent2 3 4 4 3" xfId="21292" xr:uid="{2A78E90F-D457-4F05-8097-16045799C67E}"/>
    <cellStyle name="20% - Accent2 3 4 5" xfId="8432" xr:uid="{00000000-0005-0000-0000-0000A8050000}"/>
    <cellStyle name="20% - Accent2 3 4 5 2" xfId="15474" xr:uid="{00000000-0005-0000-0000-0000A9050000}"/>
    <cellStyle name="20% - Accent2 3 4 5 2 2" xfId="30395" xr:uid="{0F901EBD-B18E-4162-92C0-BD2FC089524D}"/>
    <cellStyle name="20% - Accent2 3 4 5 3" xfId="23475" xr:uid="{7694893E-0922-4A72-AC01-443D0D539FEA}"/>
    <cellStyle name="20% - Accent2 3 4 6" xfId="8800" xr:uid="{00000000-0005-0000-0000-0000AA050000}"/>
    <cellStyle name="20% - Accent2 3 4 6 2" xfId="23750" xr:uid="{616385E0-88DA-4152-9C04-22629FB662C2}"/>
    <cellStyle name="20% - Accent2 3 4 7" xfId="16849" xr:uid="{128FDF68-591C-48BF-8B8D-5EFD2715566B}"/>
    <cellStyle name="20% - Accent2 3 5" xfId="169" xr:uid="{00000000-0005-0000-0000-0000AB050000}"/>
    <cellStyle name="20% - Accent2 3 5 2" xfId="1940" xr:uid="{00000000-0005-0000-0000-0000AC050000}"/>
    <cellStyle name="20% - Accent2 3 5 2 2" xfId="9735" xr:uid="{00000000-0005-0000-0000-0000AD050000}"/>
    <cellStyle name="20% - Accent2 3 5 2 2 2" xfId="24685" xr:uid="{7303164E-3F89-419A-B7A7-1912D6920756}"/>
    <cellStyle name="20% - Accent2 3 5 2 3" xfId="17831" xr:uid="{947B06E7-477F-4EB3-AB67-5C9FD044C639}"/>
    <cellStyle name="20% - Accent2 3 5 3" xfId="3712" xr:uid="{00000000-0005-0000-0000-0000AE050000}"/>
    <cellStyle name="20% - Accent2 3 5 3 2" xfId="11219" xr:uid="{00000000-0005-0000-0000-0000AF050000}"/>
    <cellStyle name="20% - Accent2 3 5 3 2 2" xfId="26158" xr:uid="{8576EA03-BDD7-4048-92A3-A98E2AB54C5F}"/>
    <cellStyle name="20% - Accent2 3 5 3 3" xfId="19281" xr:uid="{E4C754C9-F3E1-4782-BA70-1964546F824F}"/>
    <cellStyle name="20% - Accent2 3 5 4" xfId="5986" xr:uid="{00000000-0005-0000-0000-0000B0050000}"/>
    <cellStyle name="20% - Accent2 3 5 4 2" xfId="13263" xr:uid="{00000000-0005-0000-0000-0000B1050000}"/>
    <cellStyle name="20% - Accent2 3 5 4 2 2" xfId="28188" xr:uid="{1C23E92E-B1D4-4D7B-A7CB-40177D670385}"/>
    <cellStyle name="20% - Accent2 3 5 4 3" xfId="21293" xr:uid="{F5ED9D2F-4909-46A3-BC77-D011C2B851BE}"/>
    <cellStyle name="20% - Accent2 3 5 5" xfId="8521" xr:uid="{00000000-0005-0000-0000-0000B2050000}"/>
    <cellStyle name="20% - Accent2 3 5 5 2" xfId="15563" xr:uid="{00000000-0005-0000-0000-0000B3050000}"/>
    <cellStyle name="20% - Accent2 3 5 5 2 2" xfId="30484" xr:uid="{5A12FC72-0CA8-418E-B9D2-B14033F7ED6B}"/>
    <cellStyle name="20% - Accent2 3 5 5 3" xfId="23564" xr:uid="{0DB9182D-C0B2-482B-8581-FC941D9D8906}"/>
    <cellStyle name="20% - Accent2 3 5 6" xfId="8801" xr:uid="{00000000-0005-0000-0000-0000B4050000}"/>
    <cellStyle name="20% - Accent2 3 5 6 2" xfId="23751" xr:uid="{FCD2BFC0-CC3D-4079-B54B-C441B4C6E838}"/>
    <cellStyle name="20% - Accent2 3 5 7" xfId="16850" xr:uid="{CD3A177D-64FE-44D7-88F7-EA7EC767CD89}"/>
    <cellStyle name="20% - Accent2 3 6" xfId="1932" xr:uid="{00000000-0005-0000-0000-0000B5050000}"/>
    <cellStyle name="20% - Accent2 3 6 2" xfId="5987" xr:uid="{00000000-0005-0000-0000-0000B6050000}"/>
    <cellStyle name="20% - Accent2 3 6 2 2" xfId="13264" xr:uid="{00000000-0005-0000-0000-0000B7050000}"/>
    <cellStyle name="20% - Accent2 3 6 2 2 2" xfId="28189" xr:uid="{9E1F63EB-6C56-41AA-862F-F91C651BDDFC}"/>
    <cellStyle name="20% - Accent2 3 6 2 3" xfId="21294" xr:uid="{590C8FF9-3FE5-4595-83AA-14BF59417B0A}"/>
    <cellStyle name="20% - Accent2 3 6 3" xfId="7796" xr:uid="{00000000-0005-0000-0000-0000B8050000}"/>
    <cellStyle name="20% - Accent2 3 6 3 2" xfId="14887" xr:uid="{00000000-0005-0000-0000-0000B9050000}"/>
    <cellStyle name="20% - Accent2 3 6 3 2 2" xfId="29808" xr:uid="{ABBB73F8-78FE-4728-B49F-75E3881F672D}"/>
    <cellStyle name="20% - Accent2 3 6 3 3" xfId="22890" xr:uid="{4C498AD3-42FF-4894-83C5-A8990C57D35B}"/>
    <cellStyle name="20% - Accent2 3 6 4" xfId="9727" xr:uid="{00000000-0005-0000-0000-0000BA050000}"/>
    <cellStyle name="20% - Accent2 3 6 4 2" xfId="24677" xr:uid="{090D9D74-2011-4FFA-9F3A-A9F606FC3E25}"/>
    <cellStyle name="20% - Accent2 3 6 5" xfId="17823" xr:uid="{3D7147E5-E441-4A96-8E0B-5B79F1F37656}"/>
    <cellStyle name="20% - Accent2 3 7" xfId="3168" xr:uid="{00000000-0005-0000-0000-0000BB050000}"/>
    <cellStyle name="20% - Accent2 3 7 2" xfId="10678" xr:uid="{00000000-0005-0000-0000-0000BC050000}"/>
    <cellStyle name="20% - Accent2 3 7 2 2" xfId="25617" xr:uid="{608BFA57-F5C9-470D-A5B5-4D0FACA6A093}"/>
    <cellStyle name="20% - Accent2 3 7 3" xfId="18741" xr:uid="{CB0E0496-C26A-4DC8-88E8-770337FBB8ED}"/>
    <cellStyle name="20% - Accent2 3 8" xfId="4043" xr:uid="{00000000-0005-0000-0000-0000BD050000}"/>
    <cellStyle name="20% - Accent2 3 8 2" xfId="11550" xr:uid="{00000000-0005-0000-0000-0000BE050000}"/>
    <cellStyle name="20% - Accent2 3 8 2 2" xfId="26489" xr:uid="{F8CE35AB-CDDF-457A-86CE-BFDBC106343D}"/>
    <cellStyle name="20% - Accent2 3 8 3" xfId="19604" xr:uid="{A21F3E9A-3D46-499D-B4DF-8272FA94153A}"/>
    <cellStyle name="20% - Accent2 3 9" xfId="4748" xr:uid="{00000000-0005-0000-0000-0000BF050000}"/>
    <cellStyle name="20% - Accent2 3 9 2" xfId="12025" xr:uid="{00000000-0005-0000-0000-0000C0050000}"/>
    <cellStyle name="20% - Accent2 3 9 2 2" xfId="26952" xr:uid="{446F4E96-9315-4713-9C8A-F08B7BF01C7D}"/>
    <cellStyle name="20% - Accent2 3 9 3" xfId="20067" xr:uid="{67A44CB4-2CE2-4331-B0AB-0A6F92D2EBA0}"/>
    <cellStyle name="20% - Accent2 30" xfId="8589" xr:uid="{00000000-0005-0000-0000-0000C1050000}"/>
    <cellStyle name="20% - Accent2 30 2" xfId="15631" xr:uid="{00000000-0005-0000-0000-0000C2050000}"/>
    <cellStyle name="20% - Accent2 30 2 2" xfId="30549" xr:uid="{2B8317E2-0B9D-4F4E-B4FC-2AB05C46049D}"/>
    <cellStyle name="20% - Accent2 30 3" xfId="16562" xr:uid="{76C9A3CA-E226-4A5A-A468-2306AFA719F9}"/>
    <cellStyle name="20% - Accent2 31" xfId="8678" xr:uid="{00000000-0005-0000-0000-0000C3050000}"/>
    <cellStyle name="20% - Accent2 31 2" xfId="16575" xr:uid="{4F298C7D-9ECB-4536-8E76-701C672BF02B}"/>
    <cellStyle name="20% - Accent2 32" xfId="16588" xr:uid="{7F6DD167-55C5-4BC4-A780-8FA33F865F75}"/>
    <cellStyle name="20% - Accent2 33" xfId="16601" xr:uid="{D25F314D-B950-44F9-83AD-0E3ED1250A94}"/>
    <cellStyle name="20% - Accent2 34" xfId="16614" xr:uid="{16665BD2-22CF-4E90-934A-D43D77AF3EEA}"/>
    <cellStyle name="20% - Accent2 35" xfId="16627" xr:uid="{5212B3A9-55FD-4C61-8CE6-46E97FD340BA}"/>
    <cellStyle name="20% - Accent2 36" xfId="16640" xr:uid="{EC18C0F6-419A-4FB5-884C-64CCECBF45FC}"/>
    <cellStyle name="20% - Accent2 37" xfId="16657" xr:uid="{EDF115B6-599B-40CF-BCE8-8A1545EA4431}"/>
    <cellStyle name="20% - Accent2 38" xfId="16677" xr:uid="{51B735BF-E83C-4A53-B5C3-E92E40579589}"/>
    <cellStyle name="20% - Accent2 39" xfId="16167" xr:uid="{BC9D5D90-3022-400C-9F70-B3F98B52D533}"/>
    <cellStyle name="20% - Accent2 4" xfId="170" xr:uid="{00000000-0005-0000-0000-0000C4050000}"/>
    <cellStyle name="20% - Accent2 4 10" xfId="5988" xr:uid="{00000000-0005-0000-0000-0000C5050000}"/>
    <cellStyle name="20% - Accent2 4 10 2" xfId="13265" xr:uid="{00000000-0005-0000-0000-0000C6050000}"/>
    <cellStyle name="20% - Accent2 4 10 2 2" xfId="28190" xr:uid="{E7579C7C-75F6-4B4B-A202-1FDB9C618BD8}"/>
    <cellStyle name="20% - Accent2 4 10 3" xfId="21295" xr:uid="{E5EFE06A-CDDC-40FB-8732-20B5D5D65A13}"/>
    <cellStyle name="20% - Accent2 4 11" xfId="7168" xr:uid="{00000000-0005-0000-0000-0000C7050000}"/>
    <cellStyle name="20% - Accent2 4 11 2" xfId="14259" xr:uid="{00000000-0005-0000-0000-0000C8050000}"/>
    <cellStyle name="20% - Accent2 4 11 2 2" xfId="29180" xr:uid="{091FE743-815A-4F12-BFAC-252C63B4E38F}"/>
    <cellStyle name="20% - Accent2 4 11 3" xfId="22264" xr:uid="{228C340A-BD83-458C-9B34-F7B77408D117}"/>
    <cellStyle name="20% - Accent2 4 12" xfId="8802" xr:uid="{00000000-0005-0000-0000-0000C9050000}"/>
    <cellStyle name="20% - Accent2 4 12 2" xfId="23752" xr:uid="{6613A4DC-701F-4F5A-9733-AC7EFE1981E0}"/>
    <cellStyle name="20% - Accent2 4 13" xfId="16851" xr:uid="{19E4462B-9D6A-429F-ADED-44760C087606}"/>
    <cellStyle name="20% - Accent2 4 14" xfId="15848" xr:uid="{5F81A42E-19B6-49D6-B85B-18E52C1DF6C1}"/>
    <cellStyle name="20% - Accent2 4 2" xfId="171" xr:uid="{00000000-0005-0000-0000-0000CA050000}"/>
    <cellStyle name="20% - Accent2 4 2 10" xfId="7311" xr:uid="{00000000-0005-0000-0000-0000CB050000}"/>
    <cellStyle name="20% - Accent2 4 2 10 2" xfId="14402" xr:uid="{00000000-0005-0000-0000-0000CC050000}"/>
    <cellStyle name="20% - Accent2 4 2 10 2 2" xfId="29323" xr:uid="{236F6763-BF0A-40AD-B75A-C851E2B637AD}"/>
    <cellStyle name="20% - Accent2 4 2 10 3" xfId="22407" xr:uid="{3F9E8CA7-93E5-46F8-8901-35534239A3C1}"/>
    <cellStyle name="20% - Accent2 4 2 11" xfId="8803" xr:uid="{00000000-0005-0000-0000-0000CD050000}"/>
    <cellStyle name="20% - Accent2 4 2 11 2" xfId="23753" xr:uid="{C504FC6A-4972-4892-8B35-C8E7B359F79E}"/>
    <cellStyle name="20% - Accent2 4 2 12" xfId="16852" xr:uid="{4F670A57-6F94-4EBB-9F84-3CD77B377316}"/>
    <cellStyle name="20% - Accent2 4 2 13" xfId="16215" xr:uid="{9B783860-1207-497C-95AC-C7E3F344708B}"/>
    <cellStyle name="20% - Accent2 4 2 2" xfId="172" xr:uid="{00000000-0005-0000-0000-0000CE050000}"/>
    <cellStyle name="20% - Accent2 4 2 2 10" xfId="8804" xr:uid="{00000000-0005-0000-0000-0000CF050000}"/>
    <cellStyle name="20% - Accent2 4 2 2 10 2" xfId="23754" xr:uid="{04A016A6-729C-43FD-B54A-140506232959}"/>
    <cellStyle name="20% - Accent2 4 2 2 11" xfId="16853" xr:uid="{D4214456-976D-4BFB-83F1-3F84094ECCD6}"/>
    <cellStyle name="20% - Accent2 4 2 2 2" xfId="173" xr:uid="{00000000-0005-0000-0000-0000D0050000}"/>
    <cellStyle name="20% - Accent2 4 2 2 2 2" xfId="1944" xr:uid="{00000000-0005-0000-0000-0000D1050000}"/>
    <cellStyle name="20% - Accent2 4 2 2 2 2 2" xfId="9739" xr:uid="{00000000-0005-0000-0000-0000D2050000}"/>
    <cellStyle name="20% - Accent2 4 2 2 2 2 2 2" xfId="24689" xr:uid="{3855F007-EA59-4305-A7BD-E4BD8CB91307}"/>
    <cellStyle name="20% - Accent2 4 2 2 2 2 3" xfId="17835" xr:uid="{8BB76B89-EEFE-47B9-9E20-D9D5FA964A01}"/>
    <cellStyle name="20% - Accent2 4 2 2 2 3" xfId="3903" xr:uid="{00000000-0005-0000-0000-0000D3050000}"/>
    <cellStyle name="20% - Accent2 4 2 2 2 3 2" xfId="11410" xr:uid="{00000000-0005-0000-0000-0000D4050000}"/>
    <cellStyle name="20% - Accent2 4 2 2 2 3 2 2" xfId="26349" xr:uid="{EE0562CF-C7F2-4092-8A6A-F506B6B25E20}"/>
    <cellStyle name="20% - Accent2 4 2 2 2 3 3" xfId="19466" xr:uid="{E98048A4-8AEB-4426-93BD-6308ADC2BDF8}"/>
    <cellStyle name="20% - Accent2 4 2 2 2 4" xfId="5991" xr:uid="{00000000-0005-0000-0000-0000D5050000}"/>
    <cellStyle name="20% - Accent2 4 2 2 2 4 2" xfId="13268" xr:uid="{00000000-0005-0000-0000-0000D6050000}"/>
    <cellStyle name="20% - Accent2 4 2 2 2 4 2 2" xfId="28193" xr:uid="{FBB8A575-39AA-4280-9CB8-3257ED4C7B66}"/>
    <cellStyle name="20% - Accent2 4 2 2 2 4 3" xfId="21298" xr:uid="{1F83F2D8-3981-4DEE-9E17-621E18A681BB}"/>
    <cellStyle name="20% - Accent2 4 2 2 2 5" xfId="8181" xr:uid="{00000000-0005-0000-0000-0000D7050000}"/>
    <cellStyle name="20% - Accent2 4 2 2 2 5 2" xfId="15272" xr:uid="{00000000-0005-0000-0000-0000D8050000}"/>
    <cellStyle name="20% - Accent2 4 2 2 2 5 2 2" xfId="30193" xr:uid="{98702ECA-EAAB-4DB9-9CA5-4A76584CA903}"/>
    <cellStyle name="20% - Accent2 4 2 2 2 5 3" xfId="23275" xr:uid="{A1A2566A-AE7B-4E59-BA1E-B568689F3A65}"/>
    <cellStyle name="20% - Accent2 4 2 2 2 6" xfId="8805" xr:uid="{00000000-0005-0000-0000-0000D9050000}"/>
    <cellStyle name="20% - Accent2 4 2 2 2 6 2" xfId="23755" xr:uid="{45CAAD33-651D-4DF0-9A2A-2C5CDFBC5D35}"/>
    <cellStyle name="20% - Accent2 4 2 2 2 7" xfId="16854" xr:uid="{754B03BA-4377-4CD7-9CB0-BAC1C698613A}"/>
    <cellStyle name="20% - Accent2 4 2 2 3" xfId="1943" xr:uid="{00000000-0005-0000-0000-0000DA050000}"/>
    <cellStyle name="20% - Accent2 4 2 2 3 2" xfId="5992" xr:uid="{00000000-0005-0000-0000-0000DB050000}"/>
    <cellStyle name="20% - Accent2 4 2 2 3 2 2" xfId="13269" xr:uid="{00000000-0005-0000-0000-0000DC050000}"/>
    <cellStyle name="20% - Accent2 4 2 2 3 2 2 2" xfId="28194" xr:uid="{605193B1-C259-4B76-99F7-4ECBF2B94FDF}"/>
    <cellStyle name="20% - Accent2 4 2 2 3 2 3" xfId="21299" xr:uid="{2F918561-4F6D-4456-ABF1-9BA1C9D2B28E}"/>
    <cellStyle name="20% - Accent2 4 2 2 3 3" xfId="9738" xr:uid="{00000000-0005-0000-0000-0000DD050000}"/>
    <cellStyle name="20% - Accent2 4 2 2 3 3 2" xfId="24688" xr:uid="{CCFA40D8-F914-4CCD-B1E0-C21352DAE7D3}"/>
    <cellStyle name="20% - Accent2 4 2 2 3 4" xfId="17834" xr:uid="{AC74A2ED-B33F-4851-A0A7-B806463B9EC9}"/>
    <cellStyle name="20% - Accent2 4 2 2 4" xfId="3569" xr:uid="{00000000-0005-0000-0000-0000DE050000}"/>
    <cellStyle name="20% - Accent2 4 2 2 4 2" xfId="11076" xr:uid="{00000000-0005-0000-0000-0000DF050000}"/>
    <cellStyle name="20% - Accent2 4 2 2 4 2 2" xfId="26015" xr:uid="{A6C1E4CB-3361-4491-A2ED-6132F7FA04F2}"/>
    <cellStyle name="20% - Accent2 4 2 2 4 3" xfId="19139" xr:uid="{946860E6-D307-4E1D-B4EE-014B2A716EEA}"/>
    <cellStyle name="20% - Accent2 4 2 2 5" xfId="3067" xr:uid="{00000000-0005-0000-0000-0000E0050000}"/>
    <cellStyle name="20% - Accent2 4 2 2 5 2" xfId="10577" xr:uid="{00000000-0005-0000-0000-0000E1050000}"/>
    <cellStyle name="20% - Accent2 4 2 2 5 2 2" xfId="25516" xr:uid="{D0D178F4-91B4-4E96-9E44-DDF4C4E62EFD}"/>
    <cellStyle name="20% - Accent2 4 2 2 5 3" xfId="18640" xr:uid="{4F11F88F-85C5-4D4A-BADA-7B03A25A0F8A}"/>
    <cellStyle name="20% - Accent2 4 2 2 6" xfId="5133" xr:uid="{00000000-0005-0000-0000-0000E2050000}"/>
    <cellStyle name="20% - Accent2 4 2 2 6 2" xfId="12410" xr:uid="{00000000-0005-0000-0000-0000E3050000}"/>
    <cellStyle name="20% - Accent2 4 2 2 6 2 2" xfId="27337" xr:uid="{CEB3EA86-4FE4-42BE-9A18-99F62B683DA4}"/>
    <cellStyle name="20% - Accent2 4 2 2 6 3" xfId="20452" xr:uid="{10D97197-7AEF-4670-BEA6-F3C9C392A651}"/>
    <cellStyle name="20% - Accent2 4 2 2 7" xfId="5714" xr:uid="{00000000-0005-0000-0000-0000E4050000}"/>
    <cellStyle name="20% - Accent2 4 2 2 7 2" xfId="12991" xr:uid="{00000000-0005-0000-0000-0000E5050000}"/>
    <cellStyle name="20% - Accent2 4 2 2 7 2 2" xfId="27916" xr:uid="{82A96151-6AC1-4863-AF05-149D695CF5C4}"/>
    <cellStyle name="20% - Accent2 4 2 2 7 3" xfId="21021" xr:uid="{823909B8-3C27-4FFE-9085-5E052763F56C}"/>
    <cellStyle name="20% - Accent2 4 2 2 8" xfId="5990" xr:uid="{00000000-0005-0000-0000-0000E6050000}"/>
    <cellStyle name="20% - Accent2 4 2 2 8 2" xfId="13267" xr:uid="{00000000-0005-0000-0000-0000E7050000}"/>
    <cellStyle name="20% - Accent2 4 2 2 8 2 2" xfId="28192" xr:uid="{0AE6A597-6745-4EE7-B0BD-A0FABCB10E31}"/>
    <cellStyle name="20% - Accent2 4 2 2 8 3" xfId="21297" xr:uid="{6A3FCE62-4B3B-442D-AF2D-CB268B8933A2}"/>
    <cellStyle name="20% - Accent2 4 2 2 9" xfId="7600" xr:uid="{00000000-0005-0000-0000-0000E8050000}"/>
    <cellStyle name="20% - Accent2 4 2 2 9 2" xfId="14691" xr:uid="{00000000-0005-0000-0000-0000E9050000}"/>
    <cellStyle name="20% - Accent2 4 2 2 9 2 2" xfId="29612" xr:uid="{BBB6AE76-B525-411A-8A0C-65A60EA7D362}"/>
    <cellStyle name="20% - Accent2 4 2 2 9 3" xfId="22696" xr:uid="{A0A81194-1BDA-45FC-A1F8-4FE7FD18AE3E}"/>
    <cellStyle name="20% - Accent2 4 2 3" xfId="174" xr:uid="{00000000-0005-0000-0000-0000EA050000}"/>
    <cellStyle name="20% - Accent2 4 2 3 2" xfId="1945" xr:uid="{00000000-0005-0000-0000-0000EB050000}"/>
    <cellStyle name="20% - Accent2 4 2 3 2 2" xfId="9740" xr:uid="{00000000-0005-0000-0000-0000EC050000}"/>
    <cellStyle name="20% - Accent2 4 2 3 2 2 2" xfId="24690" xr:uid="{2EA342BF-2E8D-44EF-9FF6-E81F06E0085D}"/>
    <cellStyle name="20% - Accent2 4 2 3 2 3" xfId="17836" xr:uid="{9D557248-459C-43EA-8F94-B450A56C950B}"/>
    <cellStyle name="20% - Accent2 4 2 3 3" xfId="3050" xr:uid="{00000000-0005-0000-0000-0000ED050000}"/>
    <cellStyle name="20% - Accent2 4 2 3 3 2" xfId="10560" xr:uid="{00000000-0005-0000-0000-0000EE050000}"/>
    <cellStyle name="20% - Accent2 4 2 3 3 2 2" xfId="25499" xr:uid="{74C205B8-C1B3-4746-8E8D-B57D5D5311A2}"/>
    <cellStyle name="20% - Accent2 4 2 3 3 3" xfId="18624" xr:uid="{4598D394-F844-439E-A390-AF0D1E2ADE1C}"/>
    <cellStyle name="20% - Accent2 4 2 3 4" xfId="5993" xr:uid="{00000000-0005-0000-0000-0000EF050000}"/>
    <cellStyle name="20% - Accent2 4 2 3 4 2" xfId="13270" xr:uid="{00000000-0005-0000-0000-0000F0050000}"/>
    <cellStyle name="20% - Accent2 4 2 3 4 2 2" xfId="28195" xr:uid="{2F1503D1-58DD-431C-939B-17B88A8646CA}"/>
    <cellStyle name="20% - Accent2 4 2 3 4 3" xfId="21300" xr:uid="{9A5EAE19-ED7E-471F-B1D4-7E0A5F36275A}"/>
    <cellStyle name="20% - Accent2 4 2 3 5" xfId="7892" xr:uid="{00000000-0005-0000-0000-0000F1050000}"/>
    <cellStyle name="20% - Accent2 4 2 3 5 2" xfId="14983" xr:uid="{00000000-0005-0000-0000-0000F2050000}"/>
    <cellStyle name="20% - Accent2 4 2 3 5 2 2" xfId="29904" xr:uid="{40F2558B-8FFE-4790-9118-9F3B40E4B4B6}"/>
    <cellStyle name="20% - Accent2 4 2 3 5 3" xfId="22986" xr:uid="{F472CC08-AEBE-4A7C-8432-9346BF9E9FD8}"/>
    <cellStyle name="20% - Accent2 4 2 3 6" xfId="8806" xr:uid="{00000000-0005-0000-0000-0000F3050000}"/>
    <cellStyle name="20% - Accent2 4 2 3 6 2" xfId="23756" xr:uid="{4D19D4A8-5D24-458C-B797-3A27CC256652}"/>
    <cellStyle name="20% - Accent2 4 2 3 7" xfId="16855" xr:uid="{A274617F-2E96-4C21-849C-55AD35D664D5}"/>
    <cellStyle name="20% - Accent2 4 2 4" xfId="1942" xr:uid="{00000000-0005-0000-0000-0000F4050000}"/>
    <cellStyle name="20% - Accent2 4 2 4 2" xfId="5994" xr:uid="{00000000-0005-0000-0000-0000F5050000}"/>
    <cellStyle name="20% - Accent2 4 2 4 2 2" xfId="13271" xr:uid="{00000000-0005-0000-0000-0000F6050000}"/>
    <cellStyle name="20% - Accent2 4 2 4 2 2 2" xfId="28196" xr:uid="{E93A40A8-CF84-4DA9-B6EA-3DE2EBE45BFB}"/>
    <cellStyle name="20% - Accent2 4 2 4 2 3" xfId="21301" xr:uid="{A1F485BC-B6D3-4B47-AF67-3AD795B76929}"/>
    <cellStyle name="20% - Accent2 4 2 4 3" xfId="9737" xr:uid="{00000000-0005-0000-0000-0000F7050000}"/>
    <cellStyle name="20% - Accent2 4 2 4 3 2" xfId="24687" xr:uid="{1EDE4B3F-6033-4FEB-81B3-6F214BD7DA86}"/>
    <cellStyle name="20% - Accent2 4 2 4 4" xfId="17833" xr:uid="{7461FD9E-4A03-42DC-B2DD-6E504781A425}"/>
    <cellStyle name="20% - Accent2 4 2 5" xfId="3269" xr:uid="{00000000-0005-0000-0000-0000F8050000}"/>
    <cellStyle name="20% - Accent2 4 2 5 2" xfId="10779" xr:uid="{00000000-0005-0000-0000-0000F9050000}"/>
    <cellStyle name="20% - Accent2 4 2 5 2 2" xfId="25718" xr:uid="{253644BE-3696-49F5-A616-874B23FD8394}"/>
    <cellStyle name="20% - Accent2 4 2 5 3" xfId="18842" xr:uid="{46739C46-BFA6-4DC5-8545-0C5E0F0B4FCC}"/>
    <cellStyle name="20% - Accent2 4 2 6" xfId="4034" xr:uid="{00000000-0005-0000-0000-0000FA050000}"/>
    <cellStyle name="20% - Accent2 4 2 6 2" xfId="11541" xr:uid="{00000000-0005-0000-0000-0000FB050000}"/>
    <cellStyle name="20% - Accent2 4 2 6 2 2" xfId="26480" xr:uid="{1509846D-DFF0-4C4D-935C-10F054B7C0DF}"/>
    <cellStyle name="20% - Accent2 4 2 6 3" xfId="19595" xr:uid="{2B06AC79-E656-433C-8081-A371449F9989}"/>
    <cellStyle name="20% - Accent2 4 2 7" xfId="4844" xr:uid="{00000000-0005-0000-0000-0000FC050000}"/>
    <cellStyle name="20% - Accent2 4 2 7 2" xfId="12121" xr:uid="{00000000-0005-0000-0000-0000FD050000}"/>
    <cellStyle name="20% - Accent2 4 2 7 2 2" xfId="27048" xr:uid="{9E5267F5-C87D-4EE3-BFA5-BDADB022D989}"/>
    <cellStyle name="20% - Accent2 4 2 7 3" xfId="20163" xr:uid="{A52B5A4A-359F-4851-84E2-76ADB82F08C3}"/>
    <cellStyle name="20% - Accent2 4 2 8" xfId="5425" xr:uid="{00000000-0005-0000-0000-0000FE050000}"/>
    <cellStyle name="20% - Accent2 4 2 8 2" xfId="12702" xr:uid="{00000000-0005-0000-0000-0000FF050000}"/>
    <cellStyle name="20% - Accent2 4 2 8 2 2" xfId="27627" xr:uid="{84927442-1315-42FF-992C-119C6AF76965}"/>
    <cellStyle name="20% - Accent2 4 2 8 3" xfId="20732" xr:uid="{0858A3AA-7DBE-4FD4-8029-438132087095}"/>
    <cellStyle name="20% - Accent2 4 2 9" xfId="5989" xr:uid="{00000000-0005-0000-0000-000000060000}"/>
    <cellStyle name="20% - Accent2 4 2 9 2" xfId="13266" xr:uid="{00000000-0005-0000-0000-000001060000}"/>
    <cellStyle name="20% - Accent2 4 2 9 2 2" xfId="28191" xr:uid="{C0FD9F79-B94F-4AF9-A450-A73799F03A44}"/>
    <cellStyle name="20% - Accent2 4 2 9 3" xfId="21296" xr:uid="{5B556BF9-5258-493D-BB24-62A88A678A2C}"/>
    <cellStyle name="20% - Accent2 4 3" xfId="175" xr:uid="{00000000-0005-0000-0000-000002060000}"/>
    <cellStyle name="20% - Accent2 4 3 10" xfId="8807" xr:uid="{00000000-0005-0000-0000-000003060000}"/>
    <cellStyle name="20% - Accent2 4 3 10 2" xfId="23757" xr:uid="{8510F3B5-1935-41C5-88CE-F95EDA198600}"/>
    <cellStyle name="20% - Accent2 4 3 11" xfId="16856" xr:uid="{21EF6F82-E831-44D7-9E86-7532EC88C6FC}"/>
    <cellStyle name="20% - Accent2 4 3 2" xfId="176" xr:uid="{00000000-0005-0000-0000-000004060000}"/>
    <cellStyle name="20% - Accent2 4 3 2 2" xfId="1947" xr:uid="{00000000-0005-0000-0000-000005060000}"/>
    <cellStyle name="20% - Accent2 4 3 2 2 2" xfId="9742" xr:uid="{00000000-0005-0000-0000-000006060000}"/>
    <cellStyle name="20% - Accent2 4 3 2 2 2 2" xfId="24692" xr:uid="{BBB1B308-25DC-4CD7-8662-CF975C78098C}"/>
    <cellStyle name="20% - Accent2 4 3 2 2 3" xfId="17838" xr:uid="{27573C3C-4F07-420F-B62D-2FA9F3560653}"/>
    <cellStyle name="20% - Accent2 4 3 2 3" xfId="3872" xr:uid="{00000000-0005-0000-0000-000007060000}"/>
    <cellStyle name="20% - Accent2 4 3 2 3 2" xfId="11379" xr:uid="{00000000-0005-0000-0000-000008060000}"/>
    <cellStyle name="20% - Accent2 4 3 2 3 2 2" xfId="26318" xr:uid="{3F11CE1E-1769-4043-B228-3123E574E40C}"/>
    <cellStyle name="20% - Accent2 4 3 2 3 3" xfId="19436" xr:uid="{C552B686-FC72-478F-9B82-6459242BE31E}"/>
    <cellStyle name="20% - Accent2 4 3 2 4" xfId="5996" xr:uid="{00000000-0005-0000-0000-000009060000}"/>
    <cellStyle name="20% - Accent2 4 3 2 4 2" xfId="13273" xr:uid="{00000000-0005-0000-0000-00000A060000}"/>
    <cellStyle name="20% - Accent2 4 3 2 4 2 2" xfId="28198" xr:uid="{EFF2D350-7A69-4019-B5B1-9E28333F1B90}"/>
    <cellStyle name="20% - Accent2 4 3 2 4 3" xfId="21303" xr:uid="{E8F53397-68FA-4D7E-947C-D73470F65E5A}"/>
    <cellStyle name="20% - Accent2 4 3 2 5" xfId="8041" xr:uid="{00000000-0005-0000-0000-00000B060000}"/>
    <cellStyle name="20% - Accent2 4 3 2 5 2" xfId="15132" xr:uid="{00000000-0005-0000-0000-00000C060000}"/>
    <cellStyle name="20% - Accent2 4 3 2 5 2 2" xfId="30053" xr:uid="{DCB4E818-1A99-4473-9A6A-B721BC0822C1}"/>
    <cellStyle name="20% - Accent2 4 3 2 5 3" xfId="23135" xr:uid="{FA14D95D-9679-4E98-8050-40059F0D5F94}"/>
    <cellStyle name="20% - Accent2 4 3 2 6" xfId="8808" xr:uid="{00000000-0005-0000-0000-00000D060000}"/>
    <cellStyle name="20% - Accent2 4 3 2 6 2" xfId="23758" xr:uid="{2AACCC72-8078-4CFB-B7BC-4392346C6E59}"/>
    <cellStyle name="20% - Accent2 4 3 2 7" xfId="16857" xr:uid="{4ABCD3AC-CC7A-469D-9063-FA6F4DD72F5E}"/>
    <cellStyle name="20% - Accent2 4 3 3" xfId="1946" xr:uid="{00000000-0005-0000-0000-00000E060000}"/>
    <cellStyle name="20% - Accent2 4 3 3 2" xfId="5997" xr:uid="{00000000-0005-0000-0000-00000F060000}"/>
    <cellStyle name="20% - Accent2 4 3 3 2 2" xfId="13274" xr:uid="{00000000-0005-0000-0000-000010060000}"/>
    <cellStyle name="20% - Accent2 4 3 3 2 2 2" xfId="28199" xr:uid="{8DF4629E-0072-434B-9084-877E6D4CA739}"/>
    <cellStyle name="20% - Accent2 4 3 3 2 3" xfId="21304" xr:uid="{BEFF1955-216D-4974-A444-498EBE22822D}"/>
    <cellStyle name="20% - Accent2 4 3 3 3" xfId="9741" xr:uid="{00000000-0005-0000-0000-000011060000}"/>
    <cellStyle name="20% - Accent2 4 3 3 3 2" xfId="24691" xr:uid="{B878F087-CC52-49AF-BC68-8A00BBC43895}"/>
    <cellStyle name="20% - Accent2 4 3 3 4" xfId="17837" xr:uid="{81584B12-8430-41D4-8CE0-3C95B445F44B}"/>
    <cellStyle name="20% - Accent2 4 3 4" xfId="3429" xr:uid="{00000000-0005-0000-0000-000012060000}"/>
    <cellStyle name="20% - Accent2 4 3 4 2" xfId="10936" xr:uid="{00000000-0005-0000-0000-000013060000}"/>
    <cellStyle name="20% - Accent2 4 3 4 2 2" xfId="25875" xr:uid="{9F023915-4690-4590-866A-1FD7EFFDEADD}"/>
    <cellStyle name="20% - Accent2 4 3 4 3" xfId="18999" xr:uid="{C8330BA9-E729-482F-A2D3-C27223320BFF}"/>
    <cellStyle name="20% - Accent2 4 3 5" xfId="3072" xr:uid="{00000000-0005-0000-0000-000014060000}"/>
    <cellStyle name="20% - Accent2 4 3 5 2" xfId="10582" xr:uid="{00000000-0005-0000-0000-000015060000}"/>
    <cellStyle name="20% - Accent2 4 3 5 2 2" xfId="25521" xr:uid="{394404CA-968E-4830-BCD3-528455B2D57F}"/>
    <cellStyle name="20% - Accent2 4 3 5 3" xfId="18645" xr:uid="{03AEF91E-8C06-4A5D-90F0-F480DEB2D3AB}"/>
    <cellStyle name="20% - Accent2 4 3 6" xfId="4993" xr:uid="{00000000-0005-0000-0000-000016060000}"/>
    <cellStyle name="20% - Accent2 4 3 6 2" xfId="12270" xr:uid="{00000000-0005-0000-0000-000017060000}"/>
    <cellStyle name="20% - Accent2 4 3 6 2 2" xfId="27197" xr:uid="{783ED1DC-0FCF-40DC-8227-C09E2EE7A82D}"/>
    <cellStyle name="20% - Accent2 4 3 6 3" xfId="20312" xr:uid="{3FB0041A-8AB4-476C-8466-040B7B296359}"/>
    <cellStyle name="20% - Accent2 4 3 7" xfId="5574" xr:uid="{00000000-0005-0000-0000-000018060000}"/>
    <cellStyle name="20% - Accent2 4 3 7 2" xfId="12851" xr:uid="{00000000-0005-0000-0000-000019060000}"/>
    <cellStyle name="20% - Accent2 4 3 7 2 2" xfId="27776" xr:uid="{DD59E850-9DC7-45DD-86BA-1D6005D34CE0}"/>
    <cellStyle name="20% - Accent2 4 3 7 3" xfId="20881" xr:uid="{6CC61339-1F25-4B02-8E3A-3CBF32466301}"/>
    <cellStyle name="20% - Accent2 4 3 8" xfId="5995" xr:uid="{00000000-0005-0000-0000-00001A060000}"/>
    <cellStyle name="20% - Accent2 4 3 8 2" xfId="13272" xr:uid="{00000000-0005-0000-0000-00001B060000}"/>
    <cellStyle name="20% - Accent2 4 3 8 2 2" xfId="28197" xr:uid="{B18394EB-C0C4-42B5-8E4A-BA1890E16942}"/>
    <cellStyle name="20% - Accent2 4 3 8 3" xfId="21302" xr:uid="{3FB2D6DE-DDCA-49A8-8156-2D61891B804E}"/>
    <cellStyle name="20% - Accent2 4 3 9" xfId="7460" xr:uid="{00000000-0005-0000-0000-00001C060000}"/>
    <cellStyle name="20% - Accent2 4 3 9 2" xfId="14551" xr:uid="{00000000-0005-0000-0000-00001D060000}"/>
    <cellStyle name="20% - Accent2 4 3 9 2 2" xfId="29472" xr:uid="{B8716DB9-66FA-4236-9C4E-B5F4832C2D69}"/>
    <cellStyle name="20% - Accent2 4 3 9 3" xfId="22556" xr:uid="{81A99439-7D0A-40B1-B6AC-7E436E44ABD3}"/>
    <cellStyle name="20% - Accent2 4 4" xfId="177" xr:uid="{00000000-0005-0000-0000-00001E060000}"/>
    <cellStyle name="20% - Accent2 4 4 2" xfId="1948" xr:uid="{00000000-0005-0000-0000-00001F060000}"/>
    <cellStyle name="20% - Accent2 4 4 2 2" xfId="9743" xr:uid="{00000000-0005-0000-0000-000020060000}"/>
    <cellStyle name="20% - Accent2 4 4 2 2 2" xfId="24693" xr:uid="{8AE3AFEC-E0C5-4580-B1DA-5976D259E101}"/>
    <cellStyle name="20% - Accent2 4 4 2 3" xfId="17839" xr:uid="{69388433-A0B1-4568-995B-8A963AB22FE2}"/>
    <cellStyle name="20% - Accent2 4 4 3" xfId="3829" xr:uid="{00000000-0005-0000-0000-000021060000}"/>
    <cellStyle name="20% - Accent2 4 4 3 2" xfId="11336" xr:uid="{00000000-0005-0000-0000-000022060000}"/>
    <cellStyle name="20% - Accent2 4 4 3 2 2" xfId="26275" xr:uid="{5DE5A051-4020-4EE3-A0AC-049E4EF59CC8}"/>
    <cellStyle name="20% - Accent2 4 4 3 3" xfId="19393" xr:uid="{3E38296F-D08F-4B2D-BCE4-1163A2D49C82}"/>
    <cellStyle name="20% - Accent2 4 4 4" xfId="5998" xr:uid="{00000000-0005-0000-0000-000023060000}"/>
    <cellStyle name="20% - Accent2 4 4 4 2" xfId="13275" xr:uid="{00000000-0005-0000-0000-000024060000}"/>
    <cellStyle name="20% - Accent2 4 4 4 2 2" xfId="28200" xr:uid="{F30E223B-5060-47B1-B8ED-711DE650CA20}"/>
    <cellStyle name="20% - Accent2 4 4 4 3" xfId="21305" xr:uid="{49582F9C-2BB1-47F4-A7B9-5EC0DD054AA7}"/>
    <cellStyle name="20% - Accent2 4 4 5" xfId="7749" xr:uid="{00000000-0005-0000-0000-000025060000}"/>
    <cellStyle name="20% - Accent2 4 4 5 2" xfId="14840" xr:uid="{00000000-0005-0000-0000-000026060000}"/>
    <cellStyle name="20% - Accent2 4 4 5 2 2" xfId="29761" xr:uid="{ED47D94D-94B6-41CB-A584-072C3CFCBF4D}"/>
    <cellStyle name="20% - Accent2 4 4 5 3" xfId="22843" xr:uid="{F8521F38-07C1-4C14-90E9-79E92BE5F531}"/>
    <cellStyle name="20% - Accent2 4 4 6" xfId="8809" xr:uid="{00000000-0005-0000-0000-000027060000}"/>
    <cellStyle name="20% - Accent2 4 4 6 2" xfId="23759" xr:uid="{32F68725-9298-4166-B74A-ED364252EE17}"/>
    <cellStyle name="20% - Accent2 4 4 7" xfId="16858" xr:uid="{DC005973-6C40-4347-B1A4-4A134313A1CE}"/>
    <cellStyle name="20% - Accent2 4 5" xfId="1941" xr:uid="{00000000-0005-0000-0000-000028060000}"/>
    <cellStyle name="20% - Accent2 4 5 2" xfId="5999" xr:uid="{00000000-0005-0000-0000-000029060000}"/>
    <cellStyle name="20% - Accent2 4 5 2 2" xfId="13276" xr:uid="{00000000-0005-0000-0000-00002A060000}"/>
    <cellStyle name="20% - Accent2 4 5 2 2 2" xfId="28201" xr:uid="{E90F50A0-9A3B-45C5-A5D8-765BCA046FCA}"/>
    <cellStyle name="20% - Accent2 4 5 2 3" xfId="21306" xr:uid="{D409DE08-6B4F-43B0-A2C1-3FCA671210C5}"/>
    <cellStyle name="20% - Accent2 4 5 3" xfId="9736" xr:uid="{00000000-0005-0000-0000-00002B060000}"/>
    <cellStyle name="20% - Accent2 4 5 3 2" xfId="24686" xr:uid="{3B39EBFD-F66A-400E-8424-1A68EEE12C70}"/>
    <cellStyle name="20% - Accent2 4 5 4" xfId="17832" xr:uid="{B527755B-5FA9-4508-A8C3-D6AF45D1F70B}"/>
    <cellStyle name="20% - Accent2 4 6" xfId="3100" xr:uid="{00000000-0005-0000-0000-00002C060000}"/>
    <cellStyle name="20% - Accent2 4 6 2" xfId="10610" xr:uid="{00000000-0005-0000-0000-00002D060000}"/>
    <cellStyle name="20% - Accent2 4 6 2 2" xfId="25549" xr:uid="{C00693D2-443E-470E-9151-6273FDDDDE4E}"/>
    <cellStyle name="20% - Accent2 4 6 3" xfId="18673" xr:uid="{FA3033B0-2159-4C92-B4FB-4E519660D20B}"/>
    <cellStyle name="20% - Accent2 4 7" xfId="3837" xr:uid="{00000000-0005-0000-0000-00002E060000}"/>
    <cellStyle name="20% - Accent2 4 7 2" xfId="11344" xr:uid="{00000000-0005-0000-0000-00002F060000}"/>
    <cellStyle name="20% - Accent2 4 7 2 2" xfId="26283" xr:uid="{4F180C27-0C02-4504-93C7-009DF732C99F}"/>
    <cellStyle name="20% - Accent2 4 7 3" xfId="19401" xr:uid="{077F2D99-2D76-47A5-8B76-51B710708CB5}"/>
    <cellStyle name="20% - Accent2 4 8" xfId="4701" xr:uid="{00000000-0005-0000-0000-000030060000}"/>
    <cellStyle name="20% - Accent2 4 8 2" xfId="11978" xr:uid="{00000000-0005-0000-0000-000031060000}"/>
    <cellStyle name="20% - Accent2 4 8 2 2" xfId="26905" xr:uid="{58DC396C-9E84-4A1E-9108-1C54C89C61AB}"/>
    <cellStyle name="20% - Accent2 4 8 3" xfId="20020" xr:uid="{EEB5603C-89A6-461A-8118-C94F54B30F49}"/>
    <cellStyle name="20% - Accent2 4 9" xfId="5282" xr:uid="{00000000-0005-0000-0000-000032060000}"/>
    <cellStyle name="20% - Accent2 4 9 2" xfId="12559" xr:uid="{00000000-0005-0000-0000-000033060000}"/>
    <cellStyle name="20% - Accent2 4 9 2 2" xfId="27484" xr:uid="{174C4410-D707-4EBB-A828-DDE31D25E1B8}"/>
    <cellStyle name="20% - Accent2 4 9 3" xfId="20589" xr:uid="{CFCA79E8-F005-42CA-B579-B86A93EF8B0D}"/>
    <cellStyle name="20% - Accent2 40" xfId="16696" xr:uid="{9E6D452C-B38B-47C4-B455-E4707731B006}"/>
    <cellStyle name="20% - Accent2 41" xfId="15742" xr:uid="{898F7D60-E212-4879-BABF-4A0B89C0C570}"/>
    <cellStyle name="20% - Accent2 5" xfId="178" xr:uid="{00000000-0005-0000-0000-000034060000}"/>
    <cellStyle name="20% - Accent2 5 10" xfId="6000" xr:uid="{00000000-0005-0000-0000-000035060000}"/>
    <cellStyle name="20% - Accent2 5 10 2" xfId="13277" xr:uid="{00000000-0005-0000-0000-000036060000}"/>
    <cellStyle name="20% - Accent2 5 10 2 2" xfId="28202" xr:uid="{7AF3960A-F0B9-49E8-98D8-AE36B24C1798}"/>
    <cellStyle name="20% - Accent2 5 10 3" xfId="21307" xr:uid="{AE219AFD-D474-43B3-A7F1-A2DF92170422}"/>
    <cellStyle name="20% - Accent2 5 11" xfId="7151" xr:uid="{00000000-0005-0000-0000-000037060000}"/>
    <cellStyle name="20% - Accent2 5 11 2" xfId="14242" xr:uid="{00000000-0005-0000-0000-000038060000}"/>
    <cellStyle name="20% - Accent2 5 11 2 2" xfId="29163" xr:uid="{C644546C-F47C-4EC4-A356-E574C25FF054}"/>
    <cellStyle name="20% - Accent2 5 11 3" xfId="22247" xr:uid="{BB30119F-1E56-493C-A1D3-7409A3E13A56}"/>
    <cellStyle name="20% - Accent2 5 12" xfId="8810" xr:uid="{00000000-0005-0000-0000-000039060000}"/>
    <cellStyle name="20% - Accent2 5 12 2" xfId="23760" xr:uid="{019C809F-1236-43CB-8D0A-6F73038A237C}"/>
    <cellStyle name="20% - Accent2 5 13" xfId="16859" xr:uid="{8037A52E-C350-4454-A60C-B288A42463AC}"/>
    <cellStyle name="20% - Accent2 5 14" xfId="15861" xr:uid="{C1E276DD-7AB4-4179-97CC-69C8CC2392DE}"/>
    <cellStyle name="20% - Accent2 5 2" xfId="179" xr:uid="{00000000-0005-0000-0000-00003A060000}"/>
    <cellStyle name="20% - Accent2 5 2 10" xfId="7294" xr:uid="{00000000-0005-0000-0000-00003B060000}"/>
    <cellStyle name="20% - Accent2 5 2 10 2" xfId="14385" xr:uid="{00000000-0005-0000-0000-00003C060000}"/>
    <cellStyle name="20% - Accent2 5 2 10 2 2" xfId="29306" xr:uid="{423A6960-5E0F-4E8F-807F-2C0E640CA7DA}"/>
    <cellStyle name="20% - Accent2 5 2 10 3" xfId="22390" xr:uid="{EFF11754-95A7-4DF0-8359-85049438F79C}"/>
    <cellStyle name="20% - Accent2 5 2 11" xfId="8811" xr:uid="{00000000-0005-0000-0000-00003D060000}"/>
    <cellStyle name="20% - Accent2 5 2 11 2" xfId="23761" xr:uid="{35916BED-D286-45E4-900D-15018AFAA1EF}"/>
    <cellStyle name="20% - Accent2 5 2 12" xfId="16860" xr:uid="{6E37CA9C-5E40-4B4B-9F66-C1DEE7A5724C}"/>
    <cellStyle name="20% - Accent2 5 2 13" xfId="16228" xr:uid="{4BAA066E-F09C-489F-91EF-4A73BB713AE0}"/>
    <cellStyle name="20% - Accent2 5 2 2" xfId="180" xr:uid="{00000000-0005-0000-0000-00003E060000}"/>
    <cellStyle name="20% - Accent2 5 2 2 10" xfId="8812" xr:uid="{00000000-0005-0000-0000-00003F060000}"/>
    <cellStyle name="20% - Accent2 5 2 2 10 2" xfId="23762" xr:uid="{CF668D71-F117-4F6F-BF8E-49ED2420BB8E}"/>
    <cellStyle name="20% - Accent2 5 2 2 11" xfId="16861" xr:uid="{8A65C1D6-09A7-4641-B874-7DC0355CFCDF}"/>
    <cellStyle name="20% - Accent2 5 2 2 2" xfId="181" xr:uid="{00000000-0005-0000-0000-000040060000}"/>
    <cellStyle name="20% - Accent2 5 2 2 2 2" xfId="1952" xr:uid="{00000000-0005-0000-0000-000041060000}"/>
    <cellStyle name="20% - Accent2 5 2 2 2 2 2" xfId="9747" xr:uid="{00000000-0005-0000-0000-000042060000}"/>
    <cellStyle name="20% - Accent2 5 2 2 2 2 2 2" xfId="24697" xr:uid="{B46B2C56-EB3A-4E44-8514-0A9A1283D69B}"/>
    <cellStyle name="20% - Accent2 5 2 2 2 2 3" xfId="17843" xr:uid="{D86B63E0-37B4-4AB5-8683-4C9EC3C9F8D9}"/>
    <cellStyle name="20% - Accent2 5 2 2 2 3" xfId="3761" xr:uid="{00000000-0005-0000-0000-000043060000}"/>
    <cellStyle name="20% - Accent2 5 2 2 2 3 2" xfId="11268" xr:uid="{00000000-0005-0000-0000-000044060000}"/>
    <cellStyle name="20% - Accent2 5 2 2 2 3 2 2" xfId="26207" xr:uid="{CECD79EE-1447-4D17-80FD-6B6DFBDC93B3}"/>
    <cellStyle name="20% - Accent2 5 2 2 2 3 3" xfId="19327" xr:uid="{410A750F-7795-4D90-ADEF-C30C4A458B88}"/>
    <cellStyle name="20% - Accent2 5 2 2 2 4" xfId="6003" xr:uid="{00000000-0005-0000-0000-000045060000}"/>
    <cellStyle name="20% - Accent2 5 2 2 2 4 2" xfId="13280" xr:uid="{00000000-0005-0000-0000-000046060000}"/>
    <cellStyle name="20% - Accent2 5 2 2 2 4 2 2" xfId="28205" xr:uid="{EE1F37F7-4D6D-42C3-B0D7-DDE5A4CA3054}"/>
    <cellStyle name="20% - Accent2 5 2 2 2 4 3" xfId="21310" xr:uid="{63160684-B8D3-4D78-8A6A-718381766AAB}"/>
    <cellStyle name="20% - Accent2 5 2 2 2 5" xfId="8164" xr:uid="{00000000-0005-0000-0000-000047060000}"/>
    <cellStyle name="20% - Accent2 5 2 2 2 5 2" xfId="15255" xr:uid="{00000000-0005-0000-0000-000048060000}"/>
    <cellStyle name="20% - Accent2 5 2 2 2 5 2 2" xfId="30176" xr:uid="{2F78D33F-7BF6-42DC-A0BB-78FDD3052817}"/>
    <cellStyle name="20% - Accent2 5 2 2 2 5 3" xfId="23258" xr:uid="{158E25D7-A968-4DBA-AAFC-AD4B6F2D8B84}"/>
    <cellStyle name="20% - Accent2 5 2 2 2 6" xfId="8813" xr:uid="{00000000-0005-0000-0000-000049060000}"/>
    <cellStyle name="20% - Accent2 5 2 2 2 6 2" xfId="23763" xr:uid="{BCF187E7-8794-45B3-912E-40BBEFFB048A}"/>
    <cellStyle name="20% - Accent2 5 2 2 2 7" xfId="16862" xr:uid="{70338ABB-3CB3-406C-81DD-6D3DD84C7D47}"/>
    <cellStyle name="20% - Accent2 5 2 2 3" xfId="1951" xr:uid="{00000000-0005-0000-0000-00004A060000}"/>
    <cellStyle name="20% - Accent2 5 2 2 3 2" xfId="6004" xr:uid="{00000000-0005-0000-0000-00004B060000}"/>
    <cellStyle name="20% - Accent2 5 2 2 3 2 2" xfId="13281" xr:uid="{00000000-0005-0000-0000-00004C060000}"/>
    <cellStyle name="20% - Accent2 5 2 2 3 2 2 2" xfId="28206" xr:uid="{D7BDFB09-8829-41A9-84CE-38DEEEEC153D}"/>
    <cellStyle name="20% - Accent2 5 2 2 3 2 3" xfId="21311" xr:uid="{5EF1C6BF-D173-4B8C-95FB-AB7AA593628D}"/>
    <cellStyle name="20% - Accent2 5 2 2 3 3" xfId="9746" xr:uid="{00000000-0005-0000-0000-00004D060000}"/>
    <cellStyle name="20% - Accent2 5 2 2 3 3 2" xfId="24696" xr:uid="{BD8E8F90-5704-4813-8421-9DDC910D9938}"/>
    <cellStyle name="20% - Accent2 5 2 2 3 4" xfId="17842" xr:uid="{FD52BC9C-0460-4BA2-B521-79DCB63BD8DF}"/>
    <cellStyle name="20% - Accent2 5 2 2 4" xfId="3552" xr:uid="{00000000-0005-0000-0000-00004E060000}"/>
    <cellStyle name="20% - Accent2 5 2 2 4 2" xfId="11059" xr:uid="{00000000-0005-0000-0000-00004F060000}"/>
    <cellStyle name="20% - Accent2 5 2 2 4 2 2" xfId="25998" xr:uid="{DB548AFF-419F-4142-9308-A5A0615D49A1}"/>
    <cellStyle name="20% - Accent2 5 2 2 4 3" xfId="19122" xr:uid="{F652F305-A148-4983-9475-F369625BA145}"/>
    <cellStyle name="20% - Accent2 5 2 2 5" xfId="3854" xr:uid="{00000000-0005-0000-0000-000050060000}"/>
    <cellStyle name="20% - Accent2 5 2 2 5 2" xfId="11361" xr:uid="{00000000-0005-0000-0000-000051060000}"/>
    <cellStyle name="20% - Accent2 5 2 2 5 2 2" xfId="26300" xr:uid="{D179AE42-036B-468C-8310-51AF9D58D6E6}"/>
    <cellStyle name="20% - Accent2 5 2 2 5 3" xfId="19418" xr:uid="{7ECC735E-9730-464F-9CC8-0FDD22C2F56A}"/>
    <cellStyle name="20% - Accent2 5 2 2 6" xfId="5116" xr:uid="{00000000-0005-0000-0000-000052060000}"/>
    <cellStyle name="20% - Accent2 5 2 2 6 2" xfId="12393" xr:uid="{00000000-0005-0000-0000-000053060000}"/>
    <cellStyle name="20% - Accent2 5 2 2 6 2 2" xfId="27320" xr:uid="{5400FA9B-DE8C-4499-9B4D-8C2F75D58A79}"/>
    <cellStyle name="20% - Accent2 5 2 2 6 3" xfId="20435" xr:uid="{EAB4E264-B087-49A6-9362-0D8ED165E26B}"/>
    <cellStyle name="20% - Accent2 5 2 2 7" xfId="5697" xr:uid="{00000000-0005-0000-0000-000054060000}"/>
    <cellStyle name="20% - Accent2 5 2 2 7 2" xfId="12974" xr:uid="{00000000-0005-0000-0000-000055060000}"/>
    <cellStyle name="20% - Accent2 5 2 2 7 2 2" xfId="27899" xr:uid="{E29FEACD-60CA-47D2-A147-B056E0D4BD8D}"/>
    <cellStyle name="20% - Accent2 5 2 2 7 3" xfId="21004" xr:uid="{79ED7C50-3139-456D-BF5B-225B14747194}"/>
    <cellStyle name="20% - Accent2 5 2 2 8" xfId="6002" xr:uid="{00000000-0005-0000-0000-000056060000}"/>
    <cellStyle name="20% - Accent2 5 2 2 8 2" xfId="13279" xr:uid="{00000000-0005-0000-0000-000057060000}"/>
    <cellStyle name="20% - Accent2 5 2 2 8 2 2" xfId="28204" xr:uid="{75B2AE91-8B37-48D4-956B-9297943C162E}"/>
    <cellStyle name="20% - Accent2 5 2 2 8 3" xfId="21309" xr:uid="{080BDDE7-3755-4F3C-868D-379864830FEF}"/>
    <cellStyle name="20% - Accent2 5 2 2 9" xfId="7583" xr:uid="{00000000-0005-0000-0000-000058060000}"/>
    <cellStyle name="20% - Accent2 5 2 2 9 2" xfId="14674" xr:uid="{00000000-0005-0000-0000-000059060000}"/>
    <cellStyle name="20% - Accent2 5 2 2 9 2 2" xfId="29595" xr:uid="{623AF264-289C-442E-881E-4510B257B99D}"/>
    <cellStyle name="20% - Accent2 5 2 2 9 3" xfId="22679" xr:uid="{459B1500-0634-43F0-9D59-791B95BCA5A8}"/>
    <cellStyle name="20% - Accent2 5 2 3" xfId="182" xr:uid="{00000000-0005-0000-0000-00005A060000}"/>
    <cellStyle name="20% - Accent2 5 2 3 2" xfId="1953" xr:uid="{00000000-0005-0000-0000-00005B060000}"/>
    <cellStyle name="20% - Accent2 5 2 3 2 2" xfId="9748" xr:uid="{00000000-0005-0000-0000-00005C060000}"/>
    <cellStyle name="20% - Accent2 5 2 3 2 2 2" xfId="24698" xr:uid="{7E147D9B-D20D-4AFD-99B5-E2B4E4D096C4}"/>
    <cellStyle name="20% - Accent2 5 2 3 2 3" xfId="17844" xr:uid="{91C24CF2-8880-48A6-8CAB-EAC8B4E195C1}"/>
    <cellStyle name="20% - Accent2 5 2 3 3" xfId="3734" xr:uid="{00000000-0005-0000-0000-00005D060000}"/>
    <cellStyle name="20% - Accent2 5 2 3 3 2" xfId="11241" xr:uid="{00000000-0005-0000-0000-00005E060000}"/>
    <cellStyle name="20% - Accent2 5 2 3 3 2 2" xfId="26180" xr:uid="{4AB3AF5E-9E90-4DAF-9655-2CDDE08EBB8F}"/>
    <cellStyle name="20% - Accent2 5 2 3 3 3" xfId="19300" xr:uid="{E75805C2-2FA1-46A8-9439-26CE844B2F98}"/>
    <cellStyle name="20% - Accent2 5 2 3 4" xfId="6005" xr:uid="{00000000-0005-0000-0000-00005F060000}"/>
    <cellStyle name="20% - Accent2 5 2 3 4 2" xfId="13282" xr:uid="{00000000-0005-0000-0000-000060060000}"/>
    <cellStyle name="20% - Accent2 5 2 3 4 2 2" xfId="28207" xr:uid="{6C3264AF-0FB7-4898-AC6B-0E9F20533CF5}"/>
    <cellStyle name="20% - Accent2 5 2 3 4 3" xfId="21312" xr:uid="{BD459209-53AA-421D-A841-97BB17E12A5A}"/>
    <cellStyle name="20% - Accent2 5 2 3 5" xfId="7875" xr:uid="{00000000-0005-0000-0000-000061060000}"/>
    <cellStyle name="20% - Accent2 5 2 3 5 2" xfId="14966" xr:uid="{00000000-0005-0000-0000-000062060000}"/>
    <cellStyle name="20% - Accent2 5 2 3 5 2 2" xfId="29887" xr:uid="{B6D5FA90-685A-4CF0-8B11-2583BE9021ED}"/>
    <cellStyle name="20% - Accent2 5 2 3 5 3" xfId="22969" xr:uid="{C4021EF0-B2EB-482D-A956-F380D7D64AB6}"/>
    <cellStyle name="20% - Accent2 5 2 3 6" xfId="8814" xr:uid="{00000000-0005-0000-0000-000063060000}"/>
    <cellStyle name="20% - Accent2 5 2 3 6 2" xfId="23764" xr:uid="{361C5070-1420-4395-82FA-EC46F2029FA4}"/>
    <cellStyle name="20% - Accent2 5 2 3 7" xfId="16863" xr:uid="{8756FB6B-1B2B-41F5-B9B1-0CFB06610FA0}"/>
    <cellStyle name="20% - Accent2 5 2 4" xfId="1950" xr:uid="{00000000-0005-0000-0000-000064060000}"/>
    <cellStyle name="20% - Accent2 5 2 4 2" xfId="6006" xr:uid="{00000000-0005-0000-0000-000065060000}"/>
    <cellStyle name="20% - Accent2 5 2 4 2 2" xfId="13283" xr:uid="{00000000-0005-0000-0000-000066060000}"/>
    <cellStyle name="20% - Accent2 5 2 4 2 2 2" xfId="28208" xr:uid="{82C315C5-E93D-4BFB-81DB-812DBF3D2503}"/>
    <cellStyle name="20% - Accent2 5 2 4 2 3" xfId="21313" xr:uid="{A6C429BA-38D6-4E31-864C-EFAD4316157B}"/>
    <cellStyle name="20% - Accent2 5 2 4 3" xfId="9745" xr:uid="{00000000-0005-0000-0000-000067060000}"/>
    <cellStyle name="20% - Accent2 5 2 4 3 2" xfId="24695" xr:uid="{D95FB783-CE3B-40AF-A3BE-5083FAD0D9EC}"/>
    <cellStyle name="20% - Accent2 5 2 4 4" xfId="17841" xr:uid="{95AB116A-2732-481E-B925-09E9EFDF6F62}"/>
    <cellStyle name="20% - Accent2 5 2 5" xfId="3252" xr:uid="{00000000-0005-0000-0000-000068060000}"/>
    <cellStyle name="20% - Accent2 5 2 5 2" xfId="10762" xr:uid="{00000000-0005-0000-0000-000069060000}"/>
    <cellStyle name="20% - Accent2 5 2 5 2 2" xfId="25701" xr:uid="{0312EF2C-489B-4F2B-B88C-293A00499CEB}"/>
    <cellStyle name="20% - Accent2 5 2 5 3" xfId="18825" xr:uid="{94558D46-2F04-45F3-9BBA-BAA6FE1725F2}"/>
    <cellStyle name="20% - Accent2 5 2 6" xfId="3791" xr:uid="{00000000-0005-0000-0000-00006A060000}"/>
    <cellStyle name="20% - Accent2 5 2 6 2" xfId="11298" xr:uid="{00000000-0005-0000-0000-00006B060000}"/>
    <cellStyle name="20% - Accent2 5 2 6 2 2" xfId="26237" xr:uid="{0763C7B6-3618-429E-9FDB-FE139A6FF9A2}"/>
    <cellStyle name="20% - Accent2 5 2 6 3" xfId="19355" xr:uid="{26232318-1501-424F-A48D-81EB824E8796}"/>
    <cellStyle name="20% - Accent2 5 2 7" xfId="4827" xr:uid="{00000000-0005-0000-0000-00006C060000}"/>
    <cellStyle name="20% - Accent2 5 2 7 2" xfId="12104" xr:uid="{00000000-0005-0000-0000-00006D060000}"/>
    <cellStyle name="20% - Accent2 5 2 7 2 2" xfId="27031" xr:uid="{3E9F042F-DD3E-4B90-9BB4-EF2172EF48D0}"/>
    <cellStyle name="20% - Accent2 5 2 7 3" xfId="20146" xr:uid="{00F35740-6054-42AD-894F-507641DA2253}"/>
    <cellStyle name="20% - Accent2 5 2 8" xfId="5408" xr:uid="{00000000-0005-0000-0000-00006E060000}"/>
    <cellStyle name="20% - Accent2 5 2 8 2" xfId="12685" xr:uid="{00000000-0005-0000-0000-00006F060000}"/>
    <cellStyle name="20% - Accent2 5 2 8 2 2" xfId="27610" xr:uid="{860DE162-603E-43B8-9DDE-B68D275278CB}"/>
    <cellStyle name="20% - Accent2 5 2 8 3" xfId="20715" xr:uid="{442BCB0B-614C-4C0A-B657-F79FDE12A360}"/>
    <cellStyle name="20% - Accent2 5 2 9" xfId="6001" xr:uid="{00000000-0005-0000-0000-000070060000}"/>
    <cellStyle name="20% - Accent2 5 2 9 2" xfId="13278" xr:uid="{00000000-0005-0000-0000-000071060000}"/>
    <cellStyle name="20% - Accent2 5 2 9 2 2" xfId="28203" xr:uid="{98B0A43A-9E3F-47F6-B4D6-93F5317010DE}"/>
    <cellStyle name="20% - Accent2 5 2 9 3" xfId="21308" xr:uid="{97ECBDA1-BDB3-4A5F-91DD-C427A8D5A596}"/>
    <cellStyle name="20% - Accent2 5 3" xfId="183" xr:uid="{00000000-0005-0000-0000-000072060000}"/>
    <cellStyle name="20% - Accent2 5 3 10" xfId="8815" xr:uid="{00000000-0005-0000-0000-000073060000}"/>
    <cellStyle name="20% - Accent2 5 3 10 2" xfId="23765" xr:uid="{149E8E5D-E4C5-45E9-BF56-B05C77B3DD6C}"/>
    <cellStyle name="20% - Accent2 5 3 11" xfId="16864" xr:uid="{0D01E050-9977-49FE-AEEA-195F7880F607}"/>
    <cellStyle name="20% - Accent2 5 3 2" xfId="184" xr:uid="{00000000-0005-0000-0000-000074060000}"/>
    <cellStyle name="20% - Accent2 5 3 2 2" xfId="1955" xr:uid="{00000000-0005-0000-0000-000075060000}"/>
    <cellStyle name="20% - Accent2 5 3 2 2 2" xfId="9750" xr:uid="{00000000-0005-0000-0000-000076060000}"/>
    <cellStyle name="20% - Accent2 5 3 2 2 2 2" xfId="24700" xr:uid="{39DDEBAB-C4F7-4DD6-9932-033085C7B1D7}"/>
    <cellStyle name="20% - Accent2 5 3 2 2 3" xfId="17846" xr:uid="{9853DDE9-1572-4EC2-8F9C-5C2CB952AABA}"/>
    <cellStyle name="20% - Accent2 5 3 2 3" xfId="3834" xr:uid="{00000000-0005-0000-0000-000077060000}"/>
    <cellStyle name="20% - Accent2 5 3 2 3 2" xfId="11341" xr:uid="{00000000-0005-0000-0000-000078060000}"/>
    <cellStyle name="20% - Accent2 5 3 2 3 2 2" xfId="26280" xr:uid="{B88BC393-99BE-4384-A904-85FB1B39BD34}"/>
    <cellStyle name="20% - Accent2 5 3 2 3 3" xfId="19398" xr:uid="{E4D43637-DA25-4A22-B8D0-87FDE37E6D3E}"/>
    <cellStyle name="20% - Accent2 5 3 2 4" xfId="6008" xr:uid="{00000000-0005-0000-0000-000079060000}"/>
    <cellStyle name="20% - Accent2 5 3 2 4 2" xfId="13285" xr:uid="{00000000-0005-0000-0000-00007A060000}"/>
    <cellStyle name="20% - Accent2 5 3 2 4 2 2" xfId="28210" xr:uid="{9D2EE28A-B4BC-4D10-874B-A09DBBF8E7A2}"/>
    <cellStyle name="20% - Accent2 5 3 2 4 3" xfId="21315" xr:uid="{E771E64C-7E3F-4E9A-AFBC-C8780DC27860}"/>
    <cellStyle name="20% - Accent2 5 3 2 5" xfId="8018" xr:uid="{00000000-0005-0000-0000-00007B060000}"/>
    <cellStyle name="20% - Accent2 5 3 2 5 2" xfId="15109" xr:uid="{00000000-0005-0000-0000-00007C060000}"/>
    <cellStyle name="20% - Accent2 5 3 2 5 2 2" xfId="30030" xr:uid="{24B0EB1B-D540-48C7-9B4B-966DDF7FAA0A}"/>
    <cellStyle name="20% - Accent2 5 3 2 5 3" xfId="23112" xr:uid="{F6CC3338-629F-4BA5-A67B-DF3F265A0DCC}"/>
    <cellStyle name="20% - Accent2 5 3 2 6" xfId="8816" xr:uid="{00000000-0005-0000-0000-00007D060000}"/>
    <cellStyle name="20% - Accent2 5 3 2 6 2" xfId="23766" xr:uid="{F3DAD097-B18A-46F9-BFF0-D1A099516BE0}"/>
    <cellStyle name="20% - Accent2 5 3 2 7" xfId="16865" xr:uid="{1B328A53-E72B-4ABB-957F-019B03F7EDA5}"/>
    <cellStyle name="20% - Accent2 5 3 3" xfId="1954" xr:uid="{00000000-0005-0000-0000-00007E060000}"/>
    <cellStyle name="20% - Accent2 5 3 3 2" xfId="6009" xr:uid="{00000000-0005-0000-0000-00007F060000}"/>
    <cellStyle name="20% - Accent2 5 3 3 2 2" xfId="13286" xr:uid="{00000000-0005-0000-0000-000080060000}"/>
    <cellStyle name="20% - Accent2 5 3 3 2 2 2" xfId="28211" xr:uid="{C058ACBF-F1C2-409B-9DFA-7203B5AB69F0}"/>
    <cellStyle name="20% - Accent2 5 3 3 2 3" xfId="21316" xr:uid="{6CB0559C-809F-4E55-82E6-9BD0515EFCF7}"/>
    <cellStyle name="20% - Accent2 5 3 3 3" xfId="9749" xr:uid="{00000000-0005-0000-0000-000081060000}"/>
    <cellStyle name="20% - Accent2 5 3 3 3 2" xfId="24699" xr:uid="{A404099E-37A6-4709-9330-F3AE41CA1DBA}"/>
    <cellStyle name="20% - Accent2 5 3 3 4" xfId="17845" xr:uid="{BDD0AEB6-F069-4076-B4E0-D9EB09368F1F}"/>
    <cellStyle name="20% - Accent2 5 3 4" xfId="3406" xr:uid="{00000000-0005-0000-0000-000082060000}"/>
    <cellStyle name="20% - Accent2 5 3 4 2" xfId="10913" xr:uid="{00000000-0005-0000-0000-000083060000}"/>
    <cellStyle name="20% - Accent2 5 3 4 2 2" xfId="25852" xr:uid="{CE7228DD-8647-4249-9CFC-E14021A357AB}"/>
    <cellStyle name="20% - Accent2 5 3 4 3" xfId="18976" xr:uid="{FCB8A209-345C-44B4-B279-83B8BBF63A4C}"/>
    <cellStyle name="20% - Accent2 5 3 5" xfId="3040" xr:uid="{00000000-0005-0000-0000-000084060000}"/>
    <cellStyle name="20% - Accent2 5 3 5 2" xfId="10550" xr:uid="{00000000-0005-0000-0000-000085060000}"/>
    <cellStyle name="20% - Accent2 5 3 5 2 2" xfId="25489" xr:uid="{B2CDCA62-491B-4D23-8E45-F42F607B9592}"/>
    <cellStyle name="20% - Accent2 5 3 5 3" xfId="18614" xr:uid="{1E41ED23-6EAB-426F-905E-9B65E7BD015D}"/>
    <cellStyle name="20% - Accent2 5 3 6" xfId="4970" xr:uid="{00000000-0005-0000-0000-000086060000}"/>
    <cellStyle name="20% - Accent2 5 3 6 2" xfId="12247" xr:uid="{00000000-0005-0000-0000-000087060000}"/>
    <cellStyle name="20% - Accent2 5 3 6 2 2" xfId="27174" xr:uid="{469BF195-1EB2-4382-B369-3D661387AF16}"/>
    <cellStyle name="20% - Accent2 5 3 6 3" xfId="20289" xr:uid="{D0B7B00B-703B-46C4-840A-851EAAD5599A}"/>
    <cellStyle name="20% - Accent2 5 3 7" xfId="5551" xr:uid="{00000000-0005-0000-0000-000088060000}"/>
    <cellStyle name="20% - Accent2 5 3 7 2" xfId="12828" xr:uid="{00000000-0005-0000-0000-000089060000}"/>
    <cellStyle name="20% - Accent2 5 3 7 2 2" xfId="27753" xr:uid="{5252546E-DC0E-47A7-9707-4490ED3AC20D}"/>
    <cellStyle name="20% - Accent2 5 3 7 3" xfId="20858" xr:uid="{05BDD4AE-F613-492E-8C14-70CC16760796}"/>
    <cellStyle name="20% - Accent2 5 3 8" xfId="6007" xr:uid="{00000000-0005-0000-0000-00008A060000}"/>
    <cellStyle name="20% - Accent2 5 3 8 2" xfId="13284" xr:uid="{00000000-0005-0000-0000-00008B060000}"/>
    <cellStyle name="20% - Accent2 5 3 8 2 2" xfId="28209" xr:uid="{FDABBBD0-33BC-42C1-AF05-F0D8307E8329}"/>
    <cellStyle name="20% - Accent2 5 3 8 3" xfId="21314" xr:uid="{18F294EE-E514-439E-A659-E513FF2146D5}"/>
    <cellStyle name="20% - Accent2 5 3 9" xfId="7437" xr:uid="{00000000-0005-0000-0000-00008C060000}"/>
    <cellStyle name="20% - Accent2 5 3 9 2" xfId="14528" xr:uid="{00000000-0005-0000-0000-00008D060000}"/>
    <cellStyle name="20% - Accent2 5 3 9 2 2" xfId="29449" xr:uid="{99E48DB2-2C30-420F-B0F5-AE7B1EC138E1}"/>
    <cellStyle name="20% - Accent2 5 3 9 3" xfId="22533" xr:uid="{39406FA5-8753-45A5-9077-A9323A1AFFDD}"/>
    <cellStyle name="20% - Accent2 5 4" xfId="185" xr:uid="{00000000-0005-0000-0000-00008E060000}"/>
    <cellStyle name="20% - Accent2 5 4 2" xfId="1956" xr:uid="{00000000-0005-0000-0000-00008F060000}"/>
    <cellStyle name="20% - Accent2 5 4 2 2" xfId="9751" xr:uid="{00000000-0005-0000-0000-000090060000}"/>
    <cellStyle name="20% - Accent2 5 4 2 2 2" xfId="24701" xr:uid="{B4977D00-8500-43B4-98F1-AC0B77E7AD59}"/>
    <cellStyle name="20% - Accent2 5 4 2 3" xfId="17847" xr:uid="{A4EC9524-7A28-4EDB-BE40-AD77AF56759A}"/>
    <cellStyle name="20% - Accent2 5 4 3" xfId="3855" xr:uid="{00000000-0005-0000-0000-000091060000}"/>
    <cellStyle name="20% - Accent2 5 4 3 2" xfId="11362" xr:uid="{00000000-0005-0000-0000-000092060000}"/>
    <cellStyle name="20% - Accent2 5 4 3 2 2" xfId="26301" xr:uid="{BE2D865B-566C-4D6A-91CC-8C1C0F53AFC8}"/>
    <cellStyle name="20% - Accent2 5 4 3 3" xfId="19419" xr:uid="{975A520A-DCFD-4BBF-B25E-7F91441D4353}"/>
    <cellStyle name="20% - Accent2 5 4 4" xfId="6010" xr:uid="{00000000-0005-0000-0000-000093060000}"/>
    <cellStyle name="20% - Accent2 5 4 4 2" xfId="13287" xr:uid="{00000000-0005-0000-0000-000094060000}"/>
    <cellStyle name="20% - Accent2 5 4 4 2 2" xfId="28212" xr:uid="{C32582F0-4DCD-44F8-9188-14B062A798E7}"/>
    <cellStyle name="20% - Accent2 5 4 4 3" xfId="21317" xr:uid="{30F65191-5444-459D-AEA0-05B9B99AF344}"/>
    <cellStyle name="20% - Accent2 5 4 5" xfId="7732" xr:uid="{00000000-0005-0000-0000-000095060000}"/>
    <cellStyle name="20% - Accent2 5 4 5 2" xfId="14823" xr:uid="{00000000-0005-0000-0000-000096060000}"/>
    <cellStyle name="20% - Accent2 5 4 5 2 2" xfId="29744" xr:uid="{E5902678-7642-4E20-B6C8-B33EF95EF2D8}"/>
    <cellStyle name="20% - Accent2 5 4 5 3" xfId="22826" xr:uid="{373ED6ED-1D90-497C-B046-14FB3DE5AF07}"/>
    <cellStyle name="20% - Accent2 5 4 6" xfId="8817" xr:uid="{00000000-0005-0000-0000-000097060000}"/>
    <cellStyle name="20% - Accent2 5 4 6 2" xfId="23767" xr:uid="{5EF42CBD-0396-43C3-8169-D4D60F61FFEA}"/>
    <cellStyle name="20% - Accent2 5 4 7" xfId="16866" xr:uid="{9EA4E198-70E9-4A76-AF88-58438315D7D6}"/>
    <cellStyle name="20% - Accent2 5 5" xfId="1949" xr:uid="{00000000-0005-0000-0000-000098060000}"/>
    <cellStyle name="20% - Accent2 5 5 2" xfId="6011" xr:uid="{00000000-0005-0000-0000-000099060000}"/>
    <cellStyle name="20% - Accent2 5 5 2 2" xfId="13288" xr:uid="{00000000-0005-0000-0000-00009A060000}"/>
    <cellStyle name="20% - Accent2 5 5 2 2 2" xfId="28213" xr:uid="{001800B1-9A28-4EEB-B0E8-0A537B38CC15}"/>
    <cellStyle name="20% - Accent2 5 5 2 3" xfId="21318" xr:uid="{0D151074-E5C7-486C-835E-817679048E20}"/>
    <cellStyle name="20% - Accent2 5 5 3" xfId="9744" xr:uid="{00000000-0005-0000-0000-00009B060000}"/>
    <cellStyle name="20% - Accent2 5 5 3 2" xfId="24694" xr:uid="{E85A712C-407D-4B02-A602-8B285A2ED51D}"/>
    <cellStyle name="20% - Accent2 5 5 4" xfId="17840" xr:uid="{74F3BC0D-EE1D-4627-BB52-D204AB81AA38}"/>
    <cellStyle name="20% - Accent2 5 6" xfId="3083" xr:uid="{00000000-0005-0000-0000-00009C060000}"/>
    <cellStyle name="20% - Accent2 5 6 2" xfId="10593" xr:uid="{00000000-0005-0000-0000-00009D060000}"/>
    <cellStyle name="20% - Accent2 5 6 2 2" xfId="25532" xr:uid="{F78FFD09-CD83-44B4-B511-6032C8088247}"/>
    <cellStyle name="20% - Accent2 5 6 3" xfId="18656" xr:uid="{52A78EF4-4CF1-4621-A354-DADFC3F1B9DF}"/>
    <cellStyle name="20% - Accent2 5 7" xfId="3700" xr:uid="{00000000-0005-0000-0000-00009E060000}"/>
    <cellStyle name="20% - Accent2 5 7 2" xfId="11207" xr:uid="{00000000-0005-0000-0000-00009F060000}"/>
    <cellStyle name="20% - Accent2 5 7 2 2" xfId="26146" xr:uid="{5CACC624-C431-4289-8C80-8581ED379EDA}"/>
    <cellStyle name="20% - Accent2 5 7 3" xfId="19270" xr:uid="{393C892D-9D73-438E-A31E-6CE7CE447E33}"/>
    <cellStyle name="20% - Accent2 5 8" xfId="4684" xr:uid="{00000000-0005-0000-0000-0000A0060000}"/>
    <cellStyle name="20% - Accent2 5 8 2" xfId="11961" xr:uid="{00000000-0005-0000-0000-0000A1060000}"/>
    <cellStyle name="20% - Accent2 5 8 2 2" xfId="26888" xr:uid="{B5DB983D-5A58-4715-AB71-AED5C4DD61F0}"/>
    <cellStyle name="20% - Accent2 5 8 3" xfId="20003" xr:uid="{E095E6C1-2307-49AB-A8D2-2E148A7447B9}"/>
    <cellStyle name="20% - Accent2 5 9" xfId="5265" xr:uid="{00000000-0005-0000-0000-0000A2060000}"/>
    <cellStyle name="20% - Accent2 5 9 2" xfId="12542" xr:uid="{00000000-0005-0000-0000-0000A3060000}"/>
    <cellStyle name="20% - Accent2 5 9 2 2" xfId="27467" xr:uid="{8E329F33-2129-4680-B486-AF7C426DD2D2}"/>
    <cellStyle name="20% - Accent2 5 9 3" xfId="20572" xr:uid="{AFBA3202-E491-4CC4-8DFF-C785FB5D7D22}"/>
    <cellStyle name="20% - Accent2 6" xfId="186" xr:uid="{00000000-0005-0000-0000-0000A4060000}"/>
    <cellStyle name="20% - Accent2 6 10" xfId="6012" xr:uid="{00000000-0005-0000-0000-0000A5060000}"/>
    <cellStyle name="20% - Accent2 6 10 2" xfId="13289" xr:uid="{00000000-0005-0000-0000-0000A6060000}"/>
    <cellStyle name="20% - Accent2 6 10 2 2" xfId="28214" xr:uid="{39C9BB5E-25AB-4321-BDE3-650D839653E0}"/>
    <cellStyle name="20% - Accent2 6 10 3" xfId="21319" xr:uid="{8D257CFF-8010-42D5-A56D-F6501C1B1982}"/>
    <cellStyle name="20% - Accent2 6 11" xfId="7257" xr:uid="{00000000-0005-0000-0000-0000A7060000}"/>
    <cellStyle name="20% - Accent2 6 11 2" xfId="14348" xr:uid="{00000000-0005-0000-0000-0000A8060000}"/>
    <cellStyle name="20% - Accent2 6 11 2 2" xfId="29269" xr:uid="{127946A2-88A9-457F-8C4F-BFB747DFC617}"/>
    <cellStyle name="20% - Accent2 6 11 3" xfId="22353" xr:uid="{A20BDF9A-798E-4219-B0DB-AA334752AF67}"/>
    <cellStyle name="20% - Accent2 6 12" xfId="8818" xr:uid="{00000000-0005-0000-0000-0000A9060000}"/>
    <cellStyle name="20% - Accent2 6 12 2" xfId="23768" xr:uid="{657ECA07-1F3A-4267-BB79-BBBDFD1DAB4C}"/>
    <cellStyle name="20% - Accent2 6 13" xfId="16867" xr:uid="{E37080C2-AD57-450C-BBEE-A7585C45A3A2}"/>
    <cellStyle name="20% - Accent2 6 14" xfId="15874" xr:uid="{79C4660C-76F3-4099-B03D-ED4B59F5C849}"/>
    <cellStyle name="20% - Accent2 6 2" xfId="187" xr:uid="{00000000-0005-0000-0000-0000AA060000}"/>
    <cellStyle name="20% - Accent2 6 2 10" xfId="7400" xr:uid="{00000000-0005-0000-0000-0000AB060000}"/>
    <cellStyle name="20% - Accent2 6 2 10 2" xfId="14491" xr:uid="{00000000-0005-0000-0000-0000AC060000}"/>
    <cellStyle name="20% - Accent2 6 2 10 2 2" xfId="29412" xr:uid="{25157BC1-56C7-4989-92D6-C50A8259247F}"/>
    <cellStyle name="20% - Accent2 6 2 10 3" xfId="22496" xr:uid="{8360DCE8-D44B-401C-AF74-5098789A7325}"/>
    <cellStyle name="20% - Accent2 6 2 11" xfId="8819" xr:uid="{00000000-0005-0000-0000-0000AD060000}"/>
    <cellStyle name="20% - Accent2 6 2 11 2" xfId="23769" xr:uid="{C2C5E65B-775C-4019-BC10-2B522EE40845}"/>
    <cellStyle name="20% - Accent2 6 2 12" xfId="16868" xr:uid="{4451C1D3-911F-4A63-8BF8-08291663538F}"/>
    <cellStyle name="20% - Accent2 6 2 13" xfId="16241" xr:uid="{136C5FFA-2D22-435E-BE6E-594437D38A84}"/>
    <cellStyle name="20% - Accent2 6 2 2" xfId="188" xr:uid="{00000000-0005-0000-0000-0000AE060000}"/>
    <cellStyle name="20% - Accent2 6 2 2 10" xfId="8820" xr:uid="{00000000-0005-0000-0000-0000AF060000}"/>
    <cellStyle name="20% - Accent2 6 2 2 10 2" xfId="23770" xr:uid="{555B4EB6-A98E-41AE-AA77-A0093530F706}"/>
    <cellStyle name="20% - Accent2 6 2 2 11" xfId="16869" xr:uid="{51D9508B-82DC-4387-BF48-E4D7FBF767D9}"/>
    <cellStyle name="20% - Accent2 6 2 2 2" xfId="189" xr:uid="{00000000-0005-0000-0000-0000B0060000}"/>
    <cellStyle name="20% - Accent2 6 2 2 2 2" xfId="1960" xr:uid="{00000000-0005-0000-0000-0000B1060000}"/>
    <cellStyle name="20% - Accent2 6 2 2 2 2 2" xfId="9755" xr:uid="{00000000-0005-0000-0000-0000B2060000}"/>
    <cellStyle name="20% - Accent2 6 2 2 2 2 2 2" xfId="24705" xr:uid="{811F8B91-958D-4712-B9C0-F757792E0B30}"/>
    <cellStyle name="20% - Accent2 6 2 2 2 2 3" xfId="17851" xr:uid="{5F85F25B-EB07-4D63-9F6F-A9F30E94C352}"/>
    <cellStyle name="20% - Accent2 6 2 2 2 3" xfId="3981" xr:uid="{00000000-0005-0000-0000-0000B3060000}"/>
    <cellStyle name="20% - Accent2 6 2 2 2 3 2" xfId="11488" xr:uid="{00000000-0005-0000-0000-0000B4060000}"/>
    <cellStyle name="20% - Accent2 6 2 2 2 3 2 2" xfId="26427" xr:uid="{8EFA9270-EFF8-4AE4-A617-32CAEBF41EDD}"/>
    <cellStyle name="20% - Accent2 6 2 2 2 3 3" xfId="19542" xr:uid="{60C59CE6-19AE-4BE0-92D7-66288DFE2458}"/>
    <cellStyle name="20% - Accent2 6 2 2 2 4" xfId="6015" xr:uid="{00000000-0005-0000-0000-0000B5060000}"/>
    <cellStyle name="20% - Accent2 6 2 2 2 4 2" xfId="13292" xr:uid="{00000000-0005-0000-0000-0000B6060000}"/>
    <cellStyle name="20% - Accent2 6 2 2 2 4 2 2" xfId="28217" xr:uid="{89848462-63AC-4BAD-B63B-2AB31592803D}"/>
    <cellStyle name="20% - Accent2 6 2 2 2 4 3" xfId="21322" xr:uid="{8DEF11C7-8778-48A5-87DC-50A2A933F9D3}"/>
    <cellStyle name="20% - Accent2 6 2 2 2 5" xfId="8270" xr:uid="{00000000-0005-0000-0000-0000B7060000}"/>
    <cellStyle name="20% - Accent2 6 2 2 2 5 2" xfId="15361" xr:uid="{00000000-0005-0000-0000-0000B8060000}"/>
    <cellStyle name="20% - Accent2 6 2 2 2 5 2 2" xfId="30282" xr:uid="{92284B28-898A-4FC8-9FC3-7A65D5961E0F}"/>
    <cellStyle name="20% - Accent2 6 2 2 2 5 3" xfId="23364" xr:uid="{42875988-77A8-4454-BEB4-6D501DF05766}"/>
    <cellStyle name="20% - Accent2 6 2 2 2 6" xfId="8821" xr:uid="{00000000-0005-0000-0000-0000B9060000}"/>
    <cellStyle name="20% - Accent2 6 2 2 2 6 2" xfId="23771" xr:uid="{44B0A475-4F2B-4B0D-9502-35F68597DCB4}"/>
    <cellStyle name="20% - Accent2 6 2 2 2 7" xfId="16870" xr:uid="{13B651E1-1973-4CB3-9069-DDEBBFE2338B}"/>
    <cellStyle name="20% - Accent2 6 2 2 3" xfId="1959" xr:uid="{00000000-0005-0000-0000-0000BA060000}"/>
    <cellStyle name="20% - Accent2 6 2 2 3 2" xfId="6016" xr:uid="{00000000-0005-0000-0000-0000BB060000}"/>
    <cellStyle name="20% - Accent2 6 2 2 3 2 2" xfId="13293" xr:uid="{00000000-0005-0000-0000-0000BC060000}"/>
    <cellStyle name="20% - Accent2 6 2 2 3 2 2 2" xfId="28218" xr:uid="{592F14CC-CCF5-4142-837A-ABC25AF07851}"/>
    <cellStyle name="20% - Accent2 6 2 2 3 2 3" xfId="21323" xr:uid="{F334997A-5597-4CD9-ADC9-70FBB335C422}"/>
    <cellStyle name="20% - Accent2 6 2 2 3 3" xfId="9754" xr:uid="{00000000-0005-0000-0000-0000BD060000}"/>
    <cellStyle name="20% - Accent2 6 2 2 3 3 2" xfId="24704" xr:uid="{DF5423B1-3925-4F91-8535-004C547EF6AC}"/>
    <cellStyle name="20% - Accent2 6 2 2 3 4" xfId="17850" xr:uid="{53BCFDCB-9FEB-468C-AECC-9DC9A1B8C06F}"/>
    <cellStyle name="20% - Accent2 6 2 2 4" xfId="3658" xr:uid="{00000000-0005-0000-0000-0000BE060000}"/>
    <cellStyle name="20% - Accent2 6 2 2 4 2" xfId="11165" xr:uid="{00000000-0005-0000-0000-0000BF060000}"/>
    <cellStyle name="20% - Accent2 6 2 2 4 2 2" xfId="26104" xr:uid="{89978601-C2E7-4C72-ACE9-F04F5116236B}"/>
    <cellStyle name="20% - Accent2 6 2 2 4 3" xfId="19228" xr:uid="{594F8491-8919-42C4-B2BA-559B3A1814E3}"/>
    <cellStyle name="20% - Accent2 6 2 2 5" xfId="4073" xr:uid="{00000000-0005-0000-0000-0000C0060000}"/>
    <cellStyle name="20% - Accent2 6 2 2 5 2" xfId="11580" xr:uid="{00000000-0005-0000-0000-0000C1060000}"/>
    <cellStyle name="20% - Accent2 6 2 2 5 2 2" xfId="26519" xr:uid="{1E8C2E8C-ACD1-4EE4-9B8E-CCD18D969DD1}"/>
    <cellStyle name="20% - Accent2 6 2 2 5 3" xfId="19634" xr:uid="{F33CF84C-8A9E-47B6-97CE-F7B9659B999B}"/>
    <cellStyle name="20% - Accent2 6 2 2 6" xfId="5222" xr:uid="{00000000-0005-0000-0000-0000C2060000}"/>
    <cellStyle name="20% - Accent2 6 2 2 6 2" xfId="12499" xr:uid="{00000000-0005-0000-0000-0000C3060000}"/>
    <cellStyle name="20% - Accent2 6 2 2 6 2 2" xfId="27426" xr:uid="{D70D02E8-B68E-4FB9-845B-09145B010D07}"/>
    <cellStyle name="20% - Accent2 6 2 2 6 3" xfId="20541" xr:uid="{C6E4992F-344F-45F7-8E61-C6ECC593E6A7}"/>
    <cellStyle name="20% - Accent2 6 2 2 7" xfId="5803" xr:uid="{00000000-0005-0000-0000-0000C4060000}"/>
    <cellStyle name="20% - Accent2 6 2 2 7 2" xfId="13080" xr:uid="{00000000-0005-0000-0000-0000C5060000}"/>
    <cellStyle name="20% - Accent2 6 2 2 7 2 2" xfId="28005" xr:uid="{A17E5A40-96FF-4D2F-B7D0-7D37268B5109}"/>
    <cellStyle name="20% - Accent2 6 2 2 7 3" xfId="21110" xr:uid="{0FA1963B-D0D6-4C2C-A27C-BD63597D0749}"/>
    <cellStyle name="20% - Accent2 6 2 2 8" xfId="6014" xr:uid="{00000000-0005-0000-0000-0000C6060000}"/>
    <cellStyle name="20% - Accent2 6 2 2 8 2" xfId="13291" xr:uid="{00000000-0005-0000-0000-0000C7060000}"/>
    <cellStyle name="20% - Accent2 6 2 2 8 2 2" xfId="28216" xr:uid="{E12349B1-25F3-4820-BE5D-FE76C66AC35E}"/>
    <cellStyle name="20% - Accent2 6 2 2 8 3" xfId="21321" xr:uid="{1D3E907C-5137-4957-955E-3BB54DED5932}"/>
    <cellStyle name="20% - Accent2 6 2 2 9" xfId="7689" xr:uid="{00000000-0005-0000-0000-0000C8060000}"/>
    <cellStyle name="20% - Accent2 6 2 2 9 2" xfId="14780" xr:uid="{00000000-0005-0000-0000-0000C9060000}"/>
    <cellStyle name="20% - Accent2 6 2 2 9 2 2" xfId="29701" xr:uid="{45B47E8D-A544-416E-B2CC-1B54BEB57BAC}"/>
    <cellStyle name="20% - Accent2 6 2 2 9 3" xfId="22785" xr:uid="{9E11A24A-76E3-4E96-BAE2-E9C2975C491A}"/>
    <cellStyle name="20% - Accent2 6 2 3" xfId="190" xr:uid="{00000000-0005-0000-0000-0000CA060000}"/>
    <cellStyle name="20% - Accent2 6 2 3 2" xfId="1961" xr:uid="{00000000-0005-0000-0000-0000CB060000}"/>
    <cellStyle name="20% - Accent2 6 2 3 2 2" xfId="9756" xr:uid="{00000000-0005-0000-0000-0000CC060000}"/>
    <cellStyle name="20% - Accent2 6 2 3 2 2 2" xfId="24706" xr:uid="{C7408A9D-57D9-43AE-8FE9-6BF22AF6735D}"/>
    <cellStyle name="20% - Accent2 6 2 3 2 3" xfId="17852" xr:uid="{FFF8FD90-822F-4801-A45B-1A922CF6490C}"/>
    <cellStyle name="20% - Accent2 6 2 3 3" xfId="3145" xr:uid="{00000000-0005-0000-0000-0000CD060000}"/>
    <cellStyle name="20% - Accent2 6 2 3 3 2" xfId="10655" xr:uid="{00000000-0005-0000-0000-0000CE060000}"/>
    <cellStyle name="20% - Accent2 6 2 3 3 2 2" xfId="25594" xr:uid="{0C6C8A34-2F24-4844-8822-B55D7189A99B}"/>
    <cellStyle name="20% - Accent2 6 2 3 3 3" xfId="18718" xr:uid="{19475421-114F-4F63-9CCA-4831D019F40A}"/>
    <cellStyle name="20% - Accent2 6 2 3 4" xfId="6017" xr:uid="{00000000-0005-0000-0000-0000CF060000}"/>
    <cellStyle name="20% - Accent2 6 2 3 4 2" xfId="13294" xr:uid="{00000000-0005-0000-0000-0000D0060000}"/>
    <cellStyle name="20% - Accent2 6 2 3 4 2 2" xfId="28219" xr:uid="{A070D2B1-0A2D-4CA8-8DFD-A79A767D63D7}"/>
    <cellStyle name="20% - Accent2 6 2 3 4 3" xfId="21324" xr:uid="{132B6F68-B9DF-4E09-A3C8-58FFD71EEFD1}"/>
    <cellStyle name="20% - Accent2 6 2 3 5" xfId="7981" xr:uid="{00000000-0005-0000-0000-0000D1060000}"/>
    <cellStyle name="20% - Accent2 6 2 3 5 2" xfId="15072" xr:uid="{00000000-0005-0000-0000-0000D2060000}"/>
    <cellStyle name="20% - Accent2 6 2 3 5 2 2" xfId="29993" xr:uid="{883207F1-D3C1-420E-A1AF-5CD17F97CBB0}"/>
    <cellStyle name="20% - Accent2 6 2 3 5 3" xfId="23075" xr:uid="{01704460-7380-4A6E-9D94-C180D131215E}"/>
    <cellStyle name="20% - Accent2 6 2 3 6" xfId="8822" xr:uid="{00000000-0005-0000-0000-0000D3060000}"/>
    <cellStyle name="20% - Accent2 6 2 3 6 2" xfId="23772" xr:uid="{F8322D9B-CE06-4EE6-BE94-2361939EC150}"/>
    <cellStyle name="20% - Accent2 6 2 3 7" xfId="16871" xr:uid="{06990734-2438-4FA0-870D-C33D933ADC70}"/>
    <cellStyle name="20% - Accent2 6 2 4" xfId="1958" xr:uid="{00000000-0005-0000-0000-0000D4060000}"/>
    <cellStyle name="20% - Accent2 6 2 4 2" xfId="6018" xr:uid="{00000000-0005-0000-0000-0000D5060000}"/>
    <cellStyle name="20% - Accent2 6 2 4 2 2" xfId="13295" xr:uid="{00000000-0005-0000-0000-0000D6060000}"/>
    <cellStyle name="20% - Accent2 6 2 4 2 2 2" xfId="28220" xr:uid="{94FBCEAA-7EAD-4F77-A05E-ED81237F79F8}"/>
    <cellStyle name="20% - Accent2 6 2 4 2 3" xfId="21325" xr:uid="{B3D0EA99-FCDD-492F-9972-5195C82CB63E}"/>
    <cellStyle name="20% - Accent2 6 2 4 3" xfId="9753" xr:uid="{00000000-0005-0000-0000-0000D7060000}"/>
    <cellStyle name="20% - Accent2 6 2 4 3 2" xfId="24703" xr:uid="{70DFFF4A-BBB0-4170-834A-3301E2580D06}"/>
    <cellStyle name="20% - Accent2 6 2 4 4" xfId="17849" xr:uid="{68D56436-FB06-48FC-A576-7267C8F20FA1}"/>
    <cellStyle name="20% - Accent2 6 2 5" xfId="3358" xr:uid="{00000000-0005-0000-0000-0000D8060000}"/>
    <cellStyle name="20% - Accent2 6 2 5 2" xfId="10868" xr:uid="{00000000-0005-0000-0000-0000D9060000}"/>
    <cellStyle name="20% - Accent2 6 2 5 2 2" xfId="25807" xr:uid="{9D7A0F55-8C88-457A-97F0-C15706CF2724}"/>
    <cellStyle name="20% - Accent2 6 2 5 3" xfId="18931" xr:uid="{A561CCE8-67D5-44B4-A8B6-F919BF6662FA}"/>
    <cellStyle name="20% - Accent2 6 2 6" xfId="4072" xr:uid="{00000000-0005-0000-0000-0000DA060000}"/>
    <cellStyle name="20% - Accent2 6 2 6 2" xfId="11579" xr:uid="{00000000-0005-0000-0000-0000DB060000}"/>
    <cellStyle name="20% - Accent2 6 2 6 2 2" xfId="26518" xr:uid="{BDF6D622-9DCE-49AE-9CEA-FD056E810B9F}"/>
    <cellStyle name="20% - Accent2 6 2 6 3" xfId="19633" xr:uid="{586E59CC-5204-41BD-B5B2-C1670C331669}"/>
    <cellStyle name="20% - Accent2 6 2 7" xfId="4933" xr:uid="{00000000-0005-0000-0000-0000DC060000}"/>
    <cellStyle name="20% - Accent2 6 2 7 2" xfId="12210" xr:uid="{00000000-0005-0000-0000-0000DD060000}"/>
    <cellStyle name="20% - Accent2 6 2 7 2 2" xfId="27137" xr:uid="{0DAC6DC2-8FFB-477E-89C4-CA02BBBD1F83}"/>
    <cellStyle name="20% - Accent2 6 2 7 3" xfId="20252" xr:uid="{3C0076B2-9DEA-439F-8BB0-0F704850FBEF}"/>
    <cellStyle name="20% - Accent2 6 2 8" xfId="5514" xr:uid="{00000000-0005-0000-0000-0000DE060000}"/>
    <cellStyle name="20% - Accent2 6 2 8 2" xfId="12791" xr:uid="{00000000-0005-0000-0000-0000DF060000}"/>
    <cellStyle name="20% - Accent2 6 2 8 2 2" xfId="27716" xr:uid="{29EB1275-F67A-470E-AB53-EB9C1BEB7F66}"/>
    <cellStyle name="20% - Accent2 6 2 8 3" xfId="20821" xr:uid="{66AB41C3-4CA9-4DDE-834E-9D9E6603B74D}"/>
    <cellStyle name="20% - Accent2 6 2 9" xfId="6013" xr:uid="{00000000-0005-0000-0000-0000E0060000}"/>
    <cellStyle name="20% - Accent2 6 2 9 2" xfId="13290" xr:uid="{00000000-0005-0000-0000-0000E1060000}"/>
    <cellStyle name="20% - Accent2 6 2 9 2 2" xfId="28215" xr:uid="{8CC2441C-4BAB-4F7E-83D6-F470BA14B888}"/>
    <cellStyle name="20% - Accent2 6 2 9 3" xfId="21320" xr:uid="{4043AA62-736D-4FAA-8515-777D4299A2F8}"/>
    <cellStyle name="20% - Accent2 6 3" xfId="191" xr:uid="{00000000-0005-0000-0000-0000E2060000}"/>
    <cellStyle name="20% - Accent2 6 3 10" xfId="8823" xr:uid="{00000000-0005-0000-0000-0000E3060000}"/>
    <cellStyle name="20% - Accent2 6 3 10 2" xfId="23773" xr:uid="{5127C595-1E87-4C27-85CE-DC50438AD4CF}"/>
    <cellStyle name="20% - Accent2 6 3 11" xfId="16872" xr:uid="{7532A950-F3C2-4D04-991F-DFC51622C974}"/>
    <cellStyle name="20% - Accent2 6 3 2" xfId="192" xr:uid="{00000000-0005-0000-0000-0000E4060000}"/>
    <cellStyle name="20% - Accent2 6 3 2 2" xfId="1963" xr:uid="{00000000-0005-0000-0000-0000E5060000}"/>
    <cellStyle name="20% - Accent2 6 3 2 2 2" xfId="9758" xr:uid="{00000000-0005-0000-0000-0000E6060000}"/>
    <cellStyle name="20% - Accent2 6 3 2 2 2 2" xfId="24708" xr:uid="{6194B589-F0A7-4C6F-A804-DCDD0747227A}"/>
    <cellStyle name="20% - Accent2 6 3 2 2 3" xfId="17854" xr:uid="{35037B61-DD8D-4674-8FE7-EB47FD414154}"/>
    <cellStyle name="20% - Accent2 6 3 2 3" xfId="4014" xr:uid="{00000000-0005-0000-0000-0000E7060000}"/>
    <cellStyle name="20% - Accent2 6 3 2 3 2" xfId="11521" xr:uid="{00000000-0005-0000-0000-0000E8060000}"/>
    <cellStyle name="20% - Accent2 6 3 2 3 2 2" xfId="26460" xr:uid="{F5AA5D00-9D72-4AF8-B221-4A3262085C95}"/>
    <cellStyle name="20% - Accent2 6 3 2 3 3" xfId="19575" xr:uid="{3F969457-3BEE-423B-9241-64D9F4FC6515}"/>
    <cellStyle name="20% - Accent2 6 3 2 4" xfId="6020" xr:uid="{00000000-0005-0000-0000-0000E9060000}"/>
    <cellStyle name="20% - Accent2 6 3 2 4 2" xfId="13297" xr:uid="{00000000-0005-0000-0000-0000EA060000}"/>
    <cellStyle name="20% - Accent2 6 3 2 4 2 2" xfId="28222" xr:uid="{E036CAB8-0263-498F-B1CB-4A2C5519041F}"/>
    <cellStyle name="20% - Accent2 6 3 2 4 3" xfId="21327" xr:uid="{0B36500E-41BE-4C1E-BC40-98DE71E81939}"/>
    <cellStyle name="20% - Accent2 6 3 2 5" xfId="8127" xr:uid="{00000000-0005-0000-0000-0000EB060000}"/>
    <cellStyle name="20% - Accent2 6 3 2 5 2" xfId="15218" xr:uid="{00000000-0005-0000-0000-0000EC060000}"/>
    <cellStyle name="20% - Accent2 6 3 2 5 2 2" xfId="30139" xr:uid="{89718176-007E-4E74-A5F3-2DBFBAAEF8D5}"/>
    <cellStyle name="20% - Accent2 6 3 2 5 3" xfId="23221" xr:uid="{F9D9331D-D76D-4628-97F8-97D07A362E51}"/>
    <cellStyle name="20% - Accent2 6 3 2 6" xfId="8824" xr:uid="{00000000-0005-0000-0000-0000ED060000}"/>
    <cellStyle name="20% - Accent2 6 3 2 6 2" xfId="23774" xr:uid="{A9457C27-4B43-443D-9CF6-CBB232AB323F}"/>
    <cellStyle name="20% - Accent2 6 3 2 7" xfId="16873" xr:uid="{528F61F6-D490-4E4B-AFAF-4B44189B1E19}"/>
    <cellStyle name="20% - Accent2 6 3 3" xfId="1962" xr:uid="{00000000-0005-0000-0000-0000EE060000}"/>
    <cellStyle name="20% - Accent2 6 3 3 2" xfId="6021" xr:uid="{00000000-0005-0000-0000-0000EF060000}"/>
    <cellStyle name="20% - Accent2 6 3 3 2 2" xfId="13298" xr:uid="{00000000-0005-0000-0000-0000F0060000}"/>
    <cellStyle name="20% - Accent2 6 3 3 2 2 2" xfId="28223" xr:uid="{398B57F7-7612-45D0-B972-7A82984935CF}"/>
    <cellStyle name="20% - Accent2 6 3 3 2 3" xfId="21328" xr:uid="{BD816372-FCF4-4447-9C72-1CBD0FF63C5F}"/>
    <cellStyle name="20% - Accent2 6 3 3 3" xfId="9757" xr:uid="{00000000-0005-0000-0000-0000F1060000}"/>
    <cellStyle name="20% - Accent2 6 3 3 3 2" xfId="24707" xr:uid="{56BBF8CD-9A14-4685-8EA3-5529F208B4B5}"/>
    <cellStyle name="20% - Accent2 6 3 3 4" xfId="17853" xr:uid="{BCD5A55B-889F-45A7-80A3-847D6A11EE19}"/>
    <cellStyle name="20% - Accent2 6 3 4" xfId="3515" xr:uid="{00000000-0005-0000-0000-0000F2060000}"/>
    <cellStyle name="20% - Accent2 6 3 4 2" xfId="11022" xr:uid="{00000000-0005-0000-0000-0000F3060000}"/>
    <cellStyle name="20% - Accent2 6 3 4 2 2" xfId="25961" xr:uid="{A3CC22A5-B486-4DED-9D38-0D6306E79C57}"/>
    <cellStyle name="20% - Accent2 6 3 4 3" xfId="19085" xr:uid="{B7A4E52E-2EC9-48DA-8FF6-ED75E36C8106}"/>
    <cellStyle name="20% - Accent2 6 3 5" xfId="4019" xr:uid="{00000000-0005-0000-0000-0000F4060000}"/>
    <cellStyle name="20% - Accent2 6 3 5 2" xfId="11526" xr:uid="{00000000-0005-0000-0000-0000F5060000}"/>
    <cellStyle name="20% - Accent2 6 3 5 2 2" xfId="26465" xr:uid="{4B987A02-8CD5-4DF4-8CBA-BCFD62042B10}"/>
    <cellStyle name="20% - Accent2 6 3 5 3" xfId="19580" xr:uid="{F9D91255-9E3D-475A-807D-DAA88C850F93}"/>
    <cellStyle name="20% - Accent2 6 3 6" xfId="5079" xr:uid="{00000000-0005-0000-0000-0000F6060000}"/>
    <cellStyle name="20% - Accent2 6 3 6 2" xfId="12356" xr:uid="{00000000-0005-0000-0000-0000F7060000}"/>
    <cellStyle name="20% - Accent2 6 3 6 2 2" xfId="27283" xr:uid="{65764745-86E3-4D38-9FDC-1456BC4BAA99}"/>
    <cellStyle name="20% - Accent2 6 3 6 3" xfId="20398" xr:uid="{56BFDE86-6627-40F2-B6F9-5C1F26AFD8A8}"/>
    <cellStyle name="20% - Accent2 6 3 7" xfId="5660" xr:uid="{00000000-0005-0000-0000-0000F8060000}"/>
    <cellStyle name="20% - Accent2 6 3 7 2" xfId="12937" xr:uid="{00000000-0005-0000-0000-0000F9060000}"/>
    <cellStyle name="20% - Accent2 6 3 7 2 2" xfId="27862" xr:uid="{C9758921-58AA-4174-BD2A-682019122372}"/>
    <cellStyle name="20% - Accent2 6 3 7 3" xfId="20967" xr:uid="{7C428107-00DD-4619-A273-BE909313BC8E}"/>
    <cellStyle name="20% - Accent2 6 3 8" xfId="6019" xr:uid="{00000000-0005-0000-0000-0000FA060000}"/>
    <cellStyle name="20% - Accent2 6 3 8 2" xfId="13296" xr:uid="{00000000-0005-0000-0000-0000FB060000}"/>
    <cellStyle name="20% - Accent2 6 3 8 2 2" xfId="28221" xr:uid="{7C2D0C91-0A0C-49A7-A0AC-D62D6D0A585C}"/>
    <cellStyle name="20% - Accent2 6 3 8 3" xfId="21326" xr:uid="{88973FF5-C38E-4AF7-8B26-443F000302A6}"/>
    <cellStyle name="20% - Accent2 6 3 9" xfId="7546" xr:uid="{00000000-0005-0000-0000-0000FC060000}"/>
    <cellStyle name="20% - Accent2 6 3 9 2" xfId="14637" xr:uid="{00000000-0005-0000-0000-0000FD060000}"/>
    <cellStyle name="20% - Accent2 6 3 9 2 2" xfId="29558" xr:uid="{68FDBF2F-6813-40EE-BC89-9DB7E13C8201}"/>
    <cellStyle name="20% - Accent2 6 3 9 3" xfId="22642" xr:uid="{8C001789-4E3C-4DDE-98CE-0D4F8F14DC55}"/>
    <cellStyle name="20% - Accent2 6 4" xfId="193" xr:uid="{00000000-0005-0000-0000-0000FE060000}"/>
    <cellStyle name="20% - Accent2 6 4 2" xfId="1964" xr:uid="{00000000-0005-0000-0000-0000FF060000}"/>
    <cellStyle name="20% - Accent2 6 4 2 2" xfId="9759" xr:uid="{00000000-0005-0000-0000-000000070000}"/>
    <cellStyle name="20% - Accent2 6 4 2 2 2" xfId="24709" xr:uid="{1A5204C6-77AF-47DD-B3B8-376F017C958C}"/>
    <cellStyle name="20% - Accent2 6 4 2 3" xfId="17855" xr:uid="{DAFE7901-0088-425A-B4F4-F4847DB6E0BD}"/>
    <cellStyle name="20% - Accent2 6 4 3" xfId="4041" xr:uid="{00000000-0005-0000-0000-000001070000}"/>
    <cellStyle name="20% - Accent2 6 4 3 2" xfId="11548" xr:uid="{00000000-0005-0000-0000-000002070000}"/>
    <cellStyle name="20% - Accent2 6 4 3 2 2" xfId="26487" xr:uid="{F439FF63-F68F-4C74-B093-04B731FFF5AD}"/>
    <cellStyle name="20% - Accent2 6 4 3 3" xfId="19602" xr:uid="{4CF8BC49-BDEE-41BF-940E-07876A0AABBF}"/>
    <cellStyle name="20% - Accent2 6 4 4" xfId="6022" xr:uid="{00000000-0005-0000-0000-000003070000}"/>
    <cellStyle name="20% - Accent2 6 4 4 2" xfId="13299" xr:uid="{00000000-0005-0000-0000-000004070000}"/>
    <cellStyle name="20% - Accent2 6 4 4 2 2" xfId="28224" xr:uid="{F244D539-0245-4F5C-9296-9307B635BF4D}"/>
    <cellStyle name="20% - Accent2 6 4 4 3" xfId="21329" xr:uid="{10237C55-72C1-41D6-B24D-A13110F800D1}"/>
    <cellStyle name="20% - Accent2 6 4 5" xfId="7838" xr:uid="{00000000-0005-0000-0000-000005070000}"/>
    <cellStyle name="20% - Accent2 6 4 5 2" xfId="14929" xr:uid="{00000000-0005-0000-0000-000006070000}"/>
    <cellStyle name="20% - Accent2 6 4 5 2 2" xfId="29850" xr:uid="{B22C3B0C-0F10-47A0-B74D-42966D22A7FF}"/>
    <cellStyle name="20% - Accent2 6 4 5 3" xfId="22932" xr:uid="{56434F0E-3E65-48EA-B724-414B088AC4C7}"/>
    <cellStyle name="20% - Accent2 6 4 6" xfId="8825" xr:uid="{00000000-0005-0000-0000-000007070000}"/>
    <cellStyle name="20% - Accent2 6 4 6 2" xfId="23775" xr:uid="{328B6E2D-4093-4270-BF20-49C302C9F1F5}"/>
    <cellStyle name="20% - Accent2 6 4 7" xfId="16874" xr:uid="{C433E5F4-782A-4C4A-A71A-06F8D5997A3D}"/>
    <cellStyle name="20% - Accent2 6 5" xfId="1957" xr:uid="{00000000-0005-0000-0000-000008070000}"/>
    <cellStyle name="20% - Accent2 6 5 2" xfId="6023" xr:uid="{00000000-0005-0000-0000-000009070000}"/>
    <cellStyle name="20% - Accent2 6 5 2 2" xfId="13300" xr:uid="{00000000-0005-0000-0000-00000A070000}"/>
    <cellStyle name="20% - Accent2 6 5 2 2 2" xfId="28225" xr:uid="{07610FD3-6298-4D5D-BE9E-2BB73F5179EF}"/>
    <cellStyle name="20% - Accent2 6 5 2 3" xfId="21330" xr:uid="{2AEC5483-1C40-42F8-9092-D81964F91BA4}"/>
    <cellStyle name="20% - Accent2 6 5 3" xfId="9752" xr:uid="{00000000-0005-0000-0000-00000B070000}"/>
    <cellStyle name="20% - Accent2 6 5 3 2" xfId="24702" xr:uid="{824419CD-E794-4C31-B6F2-AC4697B55E6E}"/>
    <cellStyle name="20% - Accent2 6 5 4" xfId="17848" xr:uid="{3086A62F-360E-4E04-9259-358CEC540FD0}"/>
    <cellStyle name="20% - Accent2 6 6" xfId="3213" xr:uid="{00000000-0005-0000-0000-00000C070000}"/>
    <cellStyle name="20% - Accent2 6 6 2" xfId="10723" xr:uid="{00000000-0005-0000-0000-00000D070000}"/>
    <cellStyle name="20% - Accent2 6 6 2 2" xfId="25662" xr:uid="{6914BCAA-2335-42EA-BD4B-6BD9630725AE}"/>
    <cellStyle name="20% - Accent2 6 6 3" xfId="18786" xr:uid="{51939E73-EDBB-48A2-A9FF-F723E28558CD}"/>
    <cellStyle name="20% - Accent2 6 7" xfId="3715" xr:uid="{00000000-0005-0000-0000-00000E070000}"/>
    <cellStyle name="20% - Accent2 6 7 2" xfId="11222" xr:uid="{00000000-0005-0000-0000-00000F070000}"/>
    <cellStyle name="20% - Accent2 6 7 2 2" xfId="26161" xr:uid="{009C7143-1C97-4DC4-8788-474E425A4F0F}"/>
    <cellStyle name="20% - Accent2 6 7 3" xfId="19283" xr:uid="{E50E40AB-48F8-47FF-9066-EC2B5E45C466}"/>
    <cellStyle name="20% - Accent2 6 8" xfId="4790" xr:uid="{00000000-0005-0000-0000-000010070000}"/>
    <cellStyle name="20% - Accent2 6 8 2" xfId="12067" xr:uid="{00000000-0005-0000-0000-000011070000}"/>
    <cellStyle name="20% - Accent2 6 8 2 2" xfId="26994" xr:uid="{8CB05DAE-1704-4DA6-94E0-BD0E9A1CB4A3}"/>
    <cellStyle name="20% - Accent2 6 8 3" xfId="20109" xr:uid="{2F0D80CB-802D-4C6D-8173-9F2FBE0DEFB6}"/>
    <cellStyle name="20% - Accent2 6 9" xfId="5371" xr:uid="{00000000-0005-0000-0000-000012070000}"/>
    <cellStyle name="20% - Accent2 6 9 2" xfId="12648" xr:uid="{00000000-0005-0000-0000-000013070000}"/>
    <cellStyle name="20% - Accent2 6 9 2 2" xfId="27573" xr:uid="{B5C8172F-BEC6-4D5D-8251-595AA489C051}"/>
    <cellStyle name="20% - Accent2 6 9 3" xfId="20678" xr:uid="{B3F25104-CCEE-405F-ACA2-B126663ACEF2}"/>
    <cellStyle name="20% - Accent2 7" xfId="194" xr:uid="{00000000-0005-0000-0000-000014070000}"/>
    <cellStyle name="20% - Accent2 7 10" xfId="7278" xr:uid="{00000000-0005-0000-0000-000015070000}"/>
    <cellStyle name="20% - Accent2 7 10 2" xfId="14369" xr:uid="{00000000-0005-0000-0000-000016070000}"/>
    <cellStyle name="20% - Accent2 7 10 2 2" xfId="29290" xr:uid="{6F4B08D8-70BF-4F51-A2EF-BD0253F51298}"/>
    <cellStyle name="20% - Accent2 7 10 3" xfId="22374" xr:uid="{BE7F597F-38B0-443E-859B-1F1D09FE9F7B}"/>
    <cellStyle name="20% - Accent2 7 11" xfId="8826" xr:uid="{00000000-0005-0000-0000-000017070000}"/>
    <cellStyle name="20% - Accent2 7 11 2" xfId="23776" xr:uid="{1CA7D5C5-87FD-4C94-8763-0806C8266D7F}"/>
    <cellStyle name="20% - Accent2 7 12" xfId="16875" xr:uid="{E5C5BCE9-2EB0-4CB9-89EB-50DD61D629D4}"/>
    <cellStyle name="20% - Accent2 7 13" xfId="15890" xr:uid="{B8033A90-6D56-4984-8879-612C14EDB2A1}"/>
    <cellStyle name="20% - Accent2 7 2" xfId="195" xr:uid="{00000000-0005-0000-0000-000018070000}"/>
    <cellStyle name="20% - Accent2 7 2 10" xfId="8827" xr:uid="{00000000-0005-0000-0000-000019070000}"/>
    <cellStyle name="20% - Accent2 7 2 10 2" xfId="23777" xr:uid="{AB991794-399E-496F-AB6C-9F948A5778DA}"/>
    <cellStyle name="20% - Accent2 7 2 11" xfId="16876" xr:uid="{4B619121-BB01-42C9-886B-6C7DF0276678}"/>
    <cellStyle name="20% - Accent2 7 2 12" xfId="16256" xr:uid="{CA6E33E6-333E-4B56-A625-B5F0A3243C40}"/>
    <cellStyle name="20% - Accent2 7 2 2" xfId="196" xr:uid="{00000000-0005-0000-0000-00001A070000}"/>
    <cellStyle name="20% - Accent2 7 2 2 2" xfId="1967" xr:uid="{00000000-0005-0000-0000-00001B070000}"/>
    <cellStyle name="20% - Accent2 7 2 2 2 2" xfId="9762" xr:uid="{00000000-0005-0000-0000-00001C070000}"/>
    <cellStyle name="20% - Accent2 7 2 2 2 2 2" xfId="24712" xr:uid="{6FE3B866-5CE6-4664-81A5-BFC2FB31EA6A}"/>
    <cellStyle name="20% - Accent2 7 2 2 2 3" xfId="17858" xr:uid="{041CAAF0-6A1F-4E35-8F95-3E193DFA1AA5}"/>
    <cellStyle name="20% - Accent2 7 2 2 3" xfId="3771" xr:uid="{00000000-0005-0000-0000-00001D070000}"/>
    <cellStyle name="20% - Accent2 7 2 2 3 2" xfId="11278" xr:uid="{00000000-0005-0000-0000-00001E070000}"/>
    <cellStyle name="20% - Accent2 7 2 2 3 2 2" xfId="26217" xr:uid="{A1A94628-5838-41F4-83F1-19314A4801A5}"/>
    <cellStyle name="20% - Accent2 7 2 2 3 3" xfId="19336" xr:uid="{0568FDC0-0371-4961-8130-5691A20C084C}"/>
    <cellStyle name="20% - Accent2 7 2 2 4" xfId="6026" xr:uid="{00000000-0005-0000-0000-00001F070000}"/>
    <cellStyle name="20% - Accent2 7 2 2 4 2" xfId="13303" xr:uid="{00000000-0005-0000-0000-000020070000}"/>
    <cellStyle name="20% - Accent2 7 2 2 4 2 2" xfId="28228" xr:uid="{001C4A74-5C9A-4E44-9989-4C0C31754020}"/>
    <cellStyle name="20% - Accent2 7 2 2 4 3" xfId="21333" xr:uid="{28FE4ABE-C85E-44CD-B0BA-89AA795F3F06}"/>
    <cellStyle name="20% - Accent2 7 2 2 5" xfId="8148" xr:uid="{00000000-0005-0000-0000-000021070000}"/>
    <cellStyle name="20% - Accent2 7 2 2 5 2" xfId="15239" xr:uid="{00000000-0005-0000-0000-000022070000}"/>
    <cellStyle name="20% - Accent2 7 2 2 5 2 2" xfId="30160" xr:uid="{51B6923F-EE23-44DD-A2FF-AC28033A5C4A}"/>
    <cellStyle name="20% - Accent2 7 2 2 5 3" xfId="23242" xr:uid="{3AA4C418-A90E-4EB7-A8A6-2DDE63F86D84}"/>
    <cellStyle name="20% - Accent2 7 2 2 6" xfId="8828" xr:uid="{00000000-0005-0000-0000-000023070000}"/>
    <cellStyle name="20% - Accent2 7 2 2 6 2" xfId="23778" xr:uid="{3CD1FE73-FEAE-4955-A0F5-BDE0FCD6887F}"/>
    <cellStyle name="20% - Accent2 7 2 2 7" xfId="16877" xr:uid="{D078043F-A296-47A5-8F04-F0F93499A1B7}"/>
    <cellStyle name="20% - Accent2 7 2 3" xfId="1966" xr:uid="{00000000-0005-0000-0000-000024070000}"/>
    <cellStyle name="20% - Accent2 7 2 3 2" xfId="6027" xr:uid="{00000000-0005-0000-0000-000025070000}"/>
    <cellStyle name="20% - Accent2 7 2 3 2 2" xfId="13304" xr:uid="{00000000-0005-0000-0000-000026070000}"/>
    <cellStyle name="20% - Accent2 7 2 3 2 2 2" xfId="28229" xr:uid="{DB166627-2B44-439F-AD77-CC92E48C949C}"/>
    <cellStyle name="20% - Accent2 7 2 3 2 3" xfId="21334" xr:uid="{A4A834A7-469D-499A-97E3-FDF6F913CB3F}"/>
    <cellStyle name="20% - Accent2 7 2 3 3" xfId="9761" xr:uid="{00000000-0005-0000-0000-000027070000}"/>
    <cellStyle name="20% - Accent2 7 2 3 3 2" xfId="24711" xr:uid="{91BC9B89-3AF8-4558-810B-23148C9F8CE2}"/>
    <cellStyle name="20% - Accent2 7 2 3 4" xfId="17857" xr:uid="{540094C0-9843-4979-9E05-46FEC51CEAB6}"/>
    <cellStyle name="20% - Accent2 7 2 4" xfId="3536" xr:uid="{00000000-0005-0000-0000-000028070000}"/>
    <cellStyle name="20% - Accent2 7 2 4 2" xfId="11043" xr:uid="{00000000-0005-0000-0000-000029070000}"/>
    <cellStyle name="20% - Accent2 7 2 4 2 2" xfId="25982" xr:uid="{51869C85-1B6B-4783-A0B6-A109593BD851}"/>
    <cellStyle name="20% - Accent2 7 2 4 3" xfId="19106" xr:uid="{886BD2C0-99D8-4718-B802-96F6E4A8BC24}"/>
    <cellStyle name="20% - Accent2 7 2 5" xfId="3132" xr:uid="{00000000-0005-0000-0000-00002A070000}"/>
    <cellStyle name="20% - Accent2 7 2 5 2" xfId="10642" xr:uid="{00000000-0005-0000-0000-00002B070000}"/>
    <cellStyle name="20% - Accent2 7 2 5 2 2" xfId="25581" xr:uid="{D6C8B1B5-E3EB-42C5-8409-DD2F6FF1679A}"/>
    <cellStyle name="20% - Accent2 7 2 5 3" xfId="18705" xr:uid="{88017895-99A4-49B5-A91D-2851FE356125}"/>
    <cellStyle name="20% - Accent2 7 2 6" xfId="5100" xr:uid="{00000000-0005-0000-0000-00002C070000}"/>
    <cellStyle name="20% - Accent2 7 2 6 2" xfId="12377" xr:uid="{00000000-0005-0000-0000-00002D070000}"/>
    <cellStyle name="20% - Accent2 7 2 6 2 2" xfId="27304" xr:uid="{13746553-E5E1-4336-BA44-5B41280CA5A6}"/>
    <cellStyle name="20% - Accent2 7 2 6 3" xfId="20419" xr:uid="{280DAF02-CF4F-4089-85CB-910FDFF5A0CE}"/>
    <cellStyle name="20% - Accent2 7 2 7" xfId="5681" xr:uid="{00000000-0005-0000-0000-00002E070000}"/>
    <cellStyle name="20% - Accent2 7 2 7 2" xfId="12958" xr:uid="{00000000-0005-0000-0000-00002F070000}"/>
    <cellStyle name="20% - Accent2 7 2 7 2 2" xfId="27883" xr:uid="{1C8F8A54-CB33-426D-84BA-FFF3AD9691C2}"/>
    <cellStyle name="20% - Accent2 7 2 7 3" xfId="20988" xr:uid="{92E9F227-B149-47B3-82CE-3088FF3267C0}"/>
    <cellStyle name="20% - Accent2 7 2 8" xfId="6025" xr:uid="{00000000-0005-0000-0000-000030070000}"/>
    <cellStyle name="20% - Accent2 7 2 8 2" xfId="13302" xr:uid="{00000000-0005-0000-0000-000031070000}"/>
    <cellStyle name="20% - Accent2 7 2 8 2 2" xfId="28227" xr:uid="{91D11FC4-8C03-4505-9BEB-29D4906998FB}"/>
    <cellStyle name="20% - Accent2 7 2 8 3" xfId="21332" xr:uid="{29E4DE36-B75E-44F0-8FEC-45A1B7AAD849}"/>
    <cellStyle name="20% - Accent2 7 2 9" xfId="7567" xr:uid="{00000000-0005-0000-0000-000032070000}"/>
    <cellStyle name="20% - Accent2 7 2 9 2" xfId="14658" xr:uid="{00000000-0005-0000-0000-000033070000}"/>
    <cellStyle name="20% - Accent2 7 2 9 2 2" xfId="29579" xr:uid="{589DB70A-BE87-42C8-A765-D740CEEA0105}"/>
    <cellStyle name="20% - Accent2 7 2 9 3" xfId="22663" xr:uid="{E374CDED-E34C-47AE-9345-5AD005C132C6}"/>
    <cellStyle name="20% - Accent2 7 3" xfId="197" xr:uid="{00000000-0005-0000-0000-000034070000}"/>
    <cellStyle name="20% - Accent2 7 3 2" xfId="1968" xr:uid="{00000000-0005-0000-0000-000035070000}"/>
    <cellStyle name="20% - Accent2 7 3 2 2" xfId="9763" xr:uid="{00000000-0005-0000-0000-000036070000}"/>
    <cellStyle name="20% - Accent2 7 3 2 2 2" xfId="24713" xr:uid="{6120C67D-1A53-4FE1-8DD1-44B7B9A735DB}"/>
    <cellStyle name="20% - Accent2 7 3 2 3" xfId="17859" xr:uid="{C0D66726-6AAB-47B4-91A0-B93D04C77B3A}"/>
    <cellStyle name="20% - Accent2 7 3 3" xfId="3892" xr:uid="{00000000-0005-0000-0000-000037070000}"/>
    <cellStyle name="20% - Accent2 7 3 3 2" xfId="11399" xr:uid="{00000000-0005-0000-0000-000038070000}"/>
    <cellStyle name="20% - Accent2 7 3 3 2 2" xfId="26338" xr:uid="{81ADF162-B8DA-45DB-AD3A-C31B16CDB4B2}"/>
    <cellStyle name="20% - Accent2 7 3 3 3" xfId="19456" xr:uid="{7BE3D999-3293-4EA1-A119-8A95D17A86E9}"/>
    <cellStyle name="20% - Accent2 7 3 4" xfId="6028" xr:uid="{00000000-0005-0000-0000-000039070000}"/>
    <cellStyle name="20% - Accent2 7 3 4 2" xfId="13305" xr:uid="{00000000-0005-0000-0000-00003A070000}"/>
    <cellStyle name="20% - Accent2 7 3 4 2 2" xfId="28230" xr:uid="{F60B91B8-B7E0-49B7-8EB4-22A5D0457893}"/>
    <cellStyle name="20% - Accent2 7 3 4 3" xfId="21335" xr:uid="{420472F8-A29F-427F-8379-FA272CA9C5E4}"/>
    <cellStyle name="20% - Accent2 7 3 5" xfId="7859" xr:uid="{00000000-0005-0000-0000-00003B070000}"/>
    <cellStyle name="20% - Accent2 7 3 5 2" xfId="14950" xr:uid="{00000000-0005-0000-0000-00003C070000}"/>
    <cellStyle name="20% - Accent2 7 3 5 2 2" xfId="29871" xr:uid="{CD4BB021-E578-46DC-AD97-78464BF426FC}"/>
    <cellStyle name="20% - Accent2 7 3 5 3" xfId="22953" xr:uid="{44931D1A-E496-4B50-9B28-401DFA72B1AD}"/>
    <cellStyle name="20% - Accent2 7 3 6" xfId="8829" xr:uid="{00000000-0005-0000-0000-00003D070000}"/>
    <cellStyle name="20% - Accent2 7 3 6 2" xfId="23779" xr:uid="{40ABD866-CB0F-40B0-A551-9043CA338691}"/>
    <cellStyle name="20% - Accent2 7 3 7" xfId="16878" xr:uid="{A332B1D9-B78C-473C-B4D1-E3A596B72ADF}"/>
    <cellStyle name="20% - Accent2 7 4" xfId="1965" xr:uid="{00000000-0005-0000-0000-00003E070000}"/>
    <cellStyle name="20% - Accent2 7 4 2" xfId="6029" xr:uid="{00000000-0005-0000-0000-00003F070000}"/>
    <cellStyle name="20% - Accent2 7 4 2 2" xfId="13306" xr:uid="{00000000-0005-0000-0000-000040070000}"/>
    <cellStyle name="20% - Accent2 7 4 2 2 2" xfId="28231" xr:uid="{84081EB0-7889-475F-88C1-DD3DF1F2C683}"/>
    <cellStyle name="20% - Accent2 7 4 2 3" xfId="21336" xr:uid="{FC7BCBBC-BD97-424C-9CCE-B25E13E895BF}"/>
    <cellStyle name="20% - Accent2 7 4 3" xfId="9760" xr:uid="{00000000-0005-0000-0000-000041070000}"/>
    <cellStyle name="20% - Accent2 7 4 3 2" xfId="24710" xr:uid="{029AA2C9-9DA9-4AA7-8C32-36AD47D99DAB}"/>
    <cellStyle name="20% - Accent2 7 4 4" xfId="17856" xr:uid="{C0B7148B-A795-44CD-AC8A-B88017488935}"/>
    <cellStyle name="20% - Accent2 7 5" xfId="3234" xr:uid="{00000000-0005-0000-0000-000042070000}"/>
    <cellStyle name="20% - Accent2 7 5 2" xfId="10744" xr:uid="{00000000-0005-0000-0000-000043070000}"/>
    <cellStyle name="20% - Accent2 7 5 2 2" xfId="25683" xr:uid="{5A5C6DB8-46AF-49C8-9F94-712E00FD3BC4}"/>
    <cellStyle name="20% - Accent2 7 5 3" xfId="18807" xr:uid="{FC24BCF0-0948-4474-AC03-A5DAD6CBDE58}"/>
    <cellStyle name="20% - Accent2 7 6" xfId="3874" xr:uid="{00000000-0005-0000-0000-000044070000}"/>
    <cellStyle name="20% - Accent2 7 6 2" xfId="11381" xr:uid="{00000000-0005-0000-0000-000045070000}"/>
    <cellStyle name="20% - Accent2 7 6 2 2" xfId="26320" xr:uid="{8CF61F84-7259-4146-A1B7-C65FA3DDBBAC}"/>
    <cellStyle name="20% - Accent2 7 6 3" xfId="19438" xr:uid="{0B318E59-D8AF-4548-BE22-9A8B9605C9BC}"/>
    <cellStyle name="20% - Accent2 7 7" xfId="4811" xr:uid="{00000000-0005-0000-0000-000046070000}"/>
    <cellStyle name="20% - Accent2 7 7 2" xfId="12088" xr:uid="{00000000-0005-0000-0000-000047070000}"/>
    <cellStyle name="20% - Accent2 7 7 2 2" xfId="27015" xr:uid="{0D70CD31-412E-4FF1-A92A-359E16951B68}"/>
    <cellStyle name="20% - Accent2 7 7 3" xfId="20130" xr:uid="{A5F3D2D9-1312-49E6-B84F-913934D22DBB}"/>
    <cellStyle name="20% - Accent2 7 8" xfId="5392" xr:uid="{00000000-0005-0000-0000-000048070000}"/>
    <cellStyle name="20% - Accent2 7 8 2" xfId="12669" xr:uid="{00000000-0005-0000-0000-000049070000}"/>
    <cellStyle name="20% - Accent2 7 8 2 2" xfId="27594" xr:uid="{B1A2DE87-D07E-4372-A083-04F63B536305}"/>
    <cellStyle name="20% - Accent2 7 8 3" xfId="20699" xr:uid="{48F11F51-B458-41A9-B98E-BF0A7DF5166C}"/>
    <cellStyle name="20% - Accent2 7 9" xfId="6024" xr:uid="{00000000-0005-0000-0000-00004A070000}"/>
    <cellStyle name="20% - Accent2 7 9 2" xfId="13301" xr:uid="{00000000-0005-0000-0000-00004B070000}"/>
    <cellStyle name="20% - Accent2 7 9 2 2" xfId="28226" xr:uid="{0B5C7075-CA5D-4E1C-AE63-EC9FBE58A66A}"/>
    <cellStyle name="20% - Accent2 7 9 3" xfId="21331" xr:uid="{2465B0E9-B237-43EF-A1CE-FAD8833613BB}"/>
    <cellStyle name="20% - Accent2 8" xfId="198" xr:uid="{00000000-0005-0000-0000-00004C070000}"/>
    <cellStyle name="20% - Accent2 8 10" xfId="8830" xr:uid="{00000000-0005-0000-0000-00004D070000}"/>
    <cellStyle name="20% - Accent2 8 10 2" xfId="23780" xr:uid="{087ECE6A-C867-4573-9871-380ECC20BFC1}"/>
    <cellStyle name="20% - Accent2 8 11" xfId="16879" xr:uid="{CFCC6154-1A2E-444F-8801-44EED4C0514D}"/>
    <cellStyle name="20% - Accent2 8 12" xfId="15904" xr:uid="{AF97057E-9540-43E9-9E02-CB5B74D3EFCE}"/>
    <cellStyle name="20% - Accent2 8 2" xfId="199" xr:uid="{00000000-0005-0000-0000-00004E070000}"/>
    <cellStyle name="20% - Accent2 8 2 2" xfId="1970" xr:uid="{00000000-0005-0000-0000-00004F070000}"/>
    <cellStyle name="20% - Accent2 8 2 2 2" xfId="9765" xr:uid="{00000000-0005-0000-0000-000050070000}"/>
    <cellStyle name="20% - Accent2 8 2 2 2 2" xfId="24715" xr:uid="{D340A96C-0C09-4295-BE6C-02747C654C25}"/>
    <cellStyle name="20% - Accent2 8 2 2 3" xfId="17861" xr:uid="{9E11E3F0-6613-4C26-8635-141B2C988D38}"/>
    <cellStyle name="20% - Accent2 8 2 3" xfId="4085" xr:uid="{00000000-0005-0000-0000-000051070000}"/>
    <cellStyle name="20% - Accent2 8 2 3 2" xfId="11592" xr:uid="{00000000-0005-0000-0000-000052070000}"/>
    <cellStyle name="20% - Accent2 8 2 3 2 2" xfId="26531" xr:uid="{08B79F3C-B71E-4CB6-851E-0DBADC8EB608}"/>
    <cellStyle name="20% - Accent2 8 2 3 3" xfId="19646" xr:uid="{D57720B0-9083-46D4-A841-E9AAE3EFAFA0}"/>
    <cellStyle name="20% - Accent2 8 2 4" xfId="6031" xr:uid="{00000000-0005-0000-0000-000053070000}"/>
    <cellStyle name="20% - Accent2 8 2 4 2" xfId="13308" xr:uid="{00000000-0005-0000-0000-000054070000}"/>
    <cellStyle name="20% - Accent2 8 2 4 2 2" xfId="28233" xr:uid="{115FC904-636A-4704-9C1C-22829C935676}"/>
    <cellStyle name="20% - Accent2 8 2 4 3" xfId="21338" xr:uid="{2459D7F9-C012-429E-B66B-CF5A72D5BE3F}"/>
    <cellStyle name="20% - Accent2 8 2 5" xfId="8001" xr:uid="{00000000-0005-0000-0000-000055070000}"/>
    <cellStyle name="20% - Accent2 8 2 5 2" xfId="15092" xr:uid="{00000000-0005-0000-0000-000056070000}"/>
    <cellStyle name="20% - Accent2 8 2 5 2 2" xfId="30013" xr:uid="{51A3B97E-AC5C-4397-A61B-88BB1A8E57C5}"/>
    <cellStyle name="20% - Accent2 8 2 5 3" xfId="23095" xr:uid="{6C5905BD-F5E5-437A-87ED-40CD5752BA7C}"/>
    <cellStyle name="20% - Accent2 8 2 6" xfId="8831" xr:uid="{00000000-0005-0000-0000-000057070000}"/>
    <cellStyle name="20% - Accent2 8 2 6 2" xfId="23781" xr:uid="{AC09FBCE-89D7-40D9-AA2E-33F87A764B04}"/>
    <cellStyle name="20% - Accent2 8 2 7" xfId="16880" xr:uid="{26872B9E-2CC0-4DA5-9EF4-FE5390241DBD}"/>
    <cellStyle name="20% - Accent2 8 2 8" xfId="16270" xr:uid="{EA35D112-D45D-40AB-BD2E-80CE4F9AA470}"/>
    <cellStyle name="20% - Accent2 8 3" xfId="1969" xr:uid="{00000000-0005-0000-0000-000058070000}"/>
    <cellStyle name="20% - Accent2 8 3 2" xfId="6032" xr:uid="{00000000-0005-0000-0000-000059070000}"/>
    <cellStyle name="20% - Accent2 8 3 2 2" xfId="13309" xr:uid="{00000000-0005-0000-0000-00005A070000}"/>
    <cellStyle name="20% - Accent2 8 3 2 2 2" xfId="28234" xr:uid="{B372F765-C2BE-471E-BB58-B5A2F1DDA8BD}"/>
    <cellStyle name="20% - Accent2 8 3 2 3" xfId="21339" xr:uid="{5254257C-1E57-4891-8742-62520742D19A}"/>
    <cellStyle name="20% - Accent2 8 3 3" xfId="9764" xr:uid="{00000000-0005-0000-0000-00005B070000}"/>
    <cellStyle name="20% - Accent2 8 3 3 2" xfId="24714" xr:uid="{FA61EBE8-9080-4287-B82A-B89E1F644479}"/>
    <cellStyle name="20% - Accent2 8 3 4" xfId="17860" xr:uid="{D45E9531-3C6C-43C5-B25E-EC8A554F9DAC}"/>
    <cellStyle name="20% - Accent2 8 4" xfId="3379" xr:uid="{00000000-0005-0000-0000-00005C070000}"/>
    <cellStyle name="20% - Accent2 8 4 2" xfId="10888" xr:uid="{00000000-0005-0000-0000-00005D070000}"/>
    <cellStyle name="20% - Accent2 8 4 2 2" xfId="25827" xr:uid="{337F57F6-1715-47C9-A7E3-7D55D0F9BE6A}"/>
    <cellStyle name="20% - Accent2 8 4 3" xfId="18951" xr:uid="{9D2CFED0-D86F-4718-8BCC-3348580F6641}"/>
    <cellStyle name="20% - Accent2 8 5" xfId="3828" xr:uid="{00000000-0005-0000-0000-00005E070000}"/>
    <cellStyle name="20% - Accent2 8 5 2" xfId="11335" xr:uid="{00000000-0005-0000-0000-00005F070000}"/>
    <cellStyle name="20% - Accent2 8 5 2 2" xfId="26274" xr:uid="{2B0CDD5A-1D83-4CFB-B1FA-1F48147A491F}"/>
    <cellStyle name="20% - Accent2 8 5 3" xfId="19392" xr:uid="{72B79C3F-F9AC-4077-B6D5-D5B0189D332B}"/>
    <cellStyle name="20% - Accent2 8 6" xfId="4953" xr:uid="{00000000-0005-0000-0000-000060070000}"/>
    <cellStyle name="20% - Accent2 8 6 2" xfId="12230" xr:uid="{00000000-0005-0000-0000-000061070000}"/>
    <cellStyle name="20% - Accent2 8 6 2 2" xfId="27157" xr:uid="{2C006980-2578-484A-B1F9-B7E62B87C3B3}"/>
    <cellStyle name="20% - Accent2 8 6 3" xfId="20272" xr:uid="{66E55A10-1016-4868-888C-ECBA86C3BC07}"/>
    <cellStyle name="20% - Accent2 8 7" xfId="5534" xr:uid="{00000000-0005-0000-0000-000062070000}"/>
    <cellStyle name="20% - Accent2 8 7 2" xfId="12811" xr:uid="{00000000-0005-0000-0000-000063070000}"/>
    <cellStyle name="20% - Accent2 8 7 2 2" xfId="27736" xr:uid="{4E1979BD-AC60-42E7-9CEE-817113D1F881}"/>
    <cellStyle name="20% - Accent2 8 7 3" xfId="20841" xr:uid="{5702229C-3011-4EC2-A744-CBD31381332B}"/>
    <cellStyle name="20% - Accent2 8 8" xfId="6030" xr:uid="{00000000-0005-0000-0000-000064070000}"/>
    <cellStyle name="20% - Accent2 8 8 2" xfId="13307" xr:uid="{00000000-0005-0000-0000-000065070000}"/>
    <cellStyle name="20% - Accent2 8 8 2 2" xfId="28232" xr:uid="{0F528B8D-9FC4-4C98-BFE8-2A05F15AAE47}"/>
    <cellStyle name="20% - Accent2 8 8 3" xfId="21337" xr:uid="{8AFBB993-B726-4943-A2AF-BADB57DCDEE6}"/>
    <cellStyle name="20% - Accent2 8 9" xfId="7420" xr:uid="{00000000-0005-0000-0000-000066070000}"/>
    <cellStyle name="20% - Accent2 8 9 2" xfId="14511" xr:uid="{00000000-0005-0000-0000-000067070000}"/>
    <cellStyle name="20% - Accent2 8 9 2 2" xfId="29432" xr:uid="{D72297B5-853D-44B7-9A35-83C977BDBD46}"/>
    <cellStyle name="20% - Accent2 8 9 3" xfId="22516" xr:uid="{677E2B42-A8E3-4D33-8E79-89082DC7AD41}"/>
    <cellStyle name="20% - Accent2 9" xfId="200" xr:uid="{00000000-0005-0000-0000-000068070000}"/>
    <cellStyle name="20% - Accent2 9 2" xfId="1971" xr:uid="{00000000-0005-0000-0000-000069070000}"/>
    <cellStyle name="20% - Accent2 9 2 2" xfId="9766" xr:uid="{00000000-0005-0000-0000-00006A070000}"/>
    <cellStyle name="20% - Accent2 9 2 2 2" xfId="24716" xr:uid="{D177344A-71EE-4389-A5D5-9AD8C57599F0}"/>
    <cellStyle name="20% - Accent2 9 2 3" xfId="17862" xr:uid="{D9B443A9-4651-48F9-BEE9-06911568CC0E}"/>
    <cellStyle name="20% - Accent2 9 2 4" xfId="16283" xr:uid="{4C964F25-7A60-4770-9DCE-1992C27B6ACF}"/>
    <cellStyle name="20% - Accent2 9 3" xfId="3900" xr:uid="{00000000-0005-0000-0000-00006B070000}"/>
    <cellStyle name="20% - Accent2 9 3 2" xfId="11407" xr:uid="{00000000-0005-0000-0000-00006C070000}"/>
    <cellStyle name="20% - Accent2 9 3 2 2" xfId="26346" xr:uid="{E811FF19-1E52-4F53-AF3B-A0CC88EA030B}"/>
    <cellStyle name="20% - Accent2 9 3 3" xfId="19463" xr:uid="{5B17938C-D91B-4795-AF48-4679FC5F3CC4}"/>
    <cellStyle name="20% - Accent2 9 4" xfId="6033" xr:uid="{00000000-0005-0000-0000-00006D070000}"/>
    <cellStyle name="20% - Accent2 9 4 2" xfId="13310" xr:uid="{00000000-0005-0000-0000-00006E070000}"/>
    <cellStyle name="20% - Accent2 9 4 2 2" xfId="28235" xr:uid="{36C63488-F6F9-4C11-8A9A-DBE311882124}"/>
    <cellStyle name="20% - Accent2 9 4 3" xfId="21340" xr:uid="{2A357868-6B06-47F1-8713-3B4A66156D31}"/>
    <cellStyle name="20% - Accent2 9 5" xfId="8385" xr:uid="{00000000-0005-0000-0000-00006F070000}"/>
    <cellStyle name="20% - Accent2 9 5 2" xfId="15427" xr:uid="{00000000-0005-0000-0000-000070070000}"/>
    <cellStyle name="20% - Accent2 9 5 2 2" xfId="30348" xr:uid="{B09EE53F-B25C-4AFB-9171-86F2E65E8387}"/>
    <cellStyle name="20% - Accent2 9 5 3" xfId="23428" xr:uid="{30FF926B-4A62-4569-8B19-F8802361086B}"/>
    <cellStyle name="20% - Accent2 9 6" xfId="8832" xr:uid="{00000000-0005-0000-0000-000071070000}"/>
    <cellStyle name="20% - Accent2 9 6 2" xfId="23782" xr:uid="{607DEA6F-FF2C-4DD7-A4BD-086C1F50F398}"/>
    <cellStyle name="20% - Accent2 9 7" xfId="16881" xr:uid="{98209FC7-B44B-48D2-8CC5-8B950D861247}"/>
    <cellStyle name="20% - Accent2 9 8" xfId="15917" xr:uid="{5F848776-AD39-49E1-90EB-19806DF8EC9A}"/>
    <cellStyle name="20% - Accent3" xfId="27" builtinId="38" customBuiltin="1"/>
    <cellStyle name="20% - Accent3 10" xfId="202" xr:uid="{00000000-0005-0000-0000-000073070000}"/>
    <cellStyle name="20% - Accent3 10 2" xfId="1973" xr:uid="{00000000-0005-0000-0000-000074070000}"/>
    <cellStyle name="20% - Accent3 10 2 2" xfId="3745" xr:uid="{00000000-0005-0000-0000-000075070000}"/>
    <cellStyle name="20% - Accent3 10 2 2 2" xfId="11252" xr:uid="{00000000-0005-0000-0000-000076070000}"/>
    <cellStyle name="20% - Accent3 10 2 2 2 2" xfId="26191" xr:uid="{76B6AE31-F80B-475E-80FE-BBAE774A9513}"/>
    <cellStyle name="20% - Accent3 10 2 2 3" xfId="19311" xr:uid="{294AF576-4CD2-4686-89F8-23F1CE6F8B01}"/>
    <cellStyle name="20% - Accent3 10 2 3" xfId="6036" xr:uid="{00000000-0005-0000-0000-000077070000}"/>
    <cellStyle name="20% - Accent3 10 2 3 2" xfId="13313" xr:uid="{00000000-0005-0000-0000-000078070000}"/>
    <cellStyle name="20% - Accent3 10 2 3 2 2" xfId="28238" xr:uid="{99F5C033-8BA9-4758-A0EF-205F911BBE56}"/>
    <cellStyle name="20% - Accent3 10 2 3 3" xfId="21343" xr:uid="{33C395DF-65F6-44AE-A8A8-9034BD0E50EE}"/>
    <cellStyle name="20% - Accent3 10 2 4" xfId="9768" xr:uid="{00000000-0005-0000-0000-000079070000}"/>
    <cellStyle name="20% - Accent3 10 2 4 2" xfId="24718" xr:uid="{8E591FEC-F205-4CC9-88C6-CBB75D38CDCB}"/>
    <cellStyle name="20% - Accent3 10 2 5" xfId="17864" xr:uid="{9636E033-5D5B-449A-B0FE-DEE214FA7838}"/>
    <cellStyle name="20% - Accent3 10 2 6" xfId="16298" xr:uid="{1AFB6B77-F3BD-43DB-AB5C-F157DE783E51}"/>
    <cellStyle name="20% - Accent3 10 3" xfId="3954" xr:uid="{00000000-0005-0000-0000-00007A070000}"/>
    <cellStyle name="20% - Accent3 10 3 2" xfId="11461" xr:uid="{00000000-0005-0000-0000-00007B070000}"/>
    <cellStyle name="20% - Accent3 10 3 2 2" xfId="26400" xr:uid="{92851F33-9C20-4AF0-B1FE-659617746419}"/>
    <cellStyle name="20% - Accent3 10 3 3" xfId="19517" xr:uid="{EE10BB90-C252-4296-8560-E08379A9DC2D}"/>
    <cellStyle name="20% - Accent3 10 4" xfId="6035" xr:uid="{00000000-0005-0000-0000-00007C070000}"/>
    <cellStyle name="20% - Accent3 10 4 2" xfId="13312" xr:uid="{00000000-0005-0000-0000-00007D070000}"/>
    <cellStyle name="20% - Accent3 10 4 2 2" xfId="28237" xr:uid="{079B9F15-1443-4A3E-A17A-9DEF0283CEBC}"/>
    <cellStyle name="20% - Accent3 10 4 3" xfId="21342" xr:uid="{52F42603-BD05-4EA2-9FA3-9E0B5A680FCF}"/>
    <cellStyle name="20% - Accent3 10 5" xfId="8475" xr:uid="{00000000-0005-0000-0000-00007E070000}"/>
    <cellStyle name="20% - Accent3 10 5 2" xfId="15517" xr:uid="{00000000-0005-0000-0000-00007F070000}"/>
    <cellStyle name="20% - Accent3 10 5 2 2" xfId="30438" xr:uid="{7E03425F-5425-4EE9-87FA-098DC475F17F}"/>
    <cellStyle name="20% - Accent3 10 5 3" xfId="23518" xr:uid="{FE0C610C-0FA8-42F7-8EAD-B782AD6C85AF}"/>
    <cellStyle name="20% - Accent3 10 6" xfId="8834" xr:uid="{00000000-0005-0000-0000-000080070000}"/>
    <cellStyle name="20% - Accent3 10 6 2" xfId="23784" xr:uid="{684FF00E-63A3-40AF-8475-1A07248DB252}"/>
    <cellStyle name="20% - Accent3 10 7" xfId="16883" xr:uid="{D139E655-B8D4-4A79-9A5D-9FCA9634F044}"/>
    <cellStyle name="20% - Accent3 10 8" xfId="15932" xr:uid="{36D8B108-19CF-45B9-A275-2D9215190BB0}"/>
    <cellStyle name="20% - Accent3 11" xfId="203" xr:uid="{00000000-0005-0000-0000-000081070000}"/>
    <cellStyle name="20% - Accent3 11 2" xfId="1974" xr:uid="{00000000-0005-0000-0000-000082070000}"/>
    <cellStyle name="20% - Accent3 11 2 2" xfId="9769" xr:uid="{00000000-0005-0000-0000-000083070000}"/>
    <cellStyle name="20% - Accent3 11 2 2 2" xfId="24719" xr:uid="{BFE5B988-588D-4B98-9072-9786950B8A4C}"/>
    <cellStyle name="20% - Accent3 11 2 3" xfId="17865" xr:uid="{81ED2899-E8AE-4AEB-B7A0-297140796496}"/>
    <cellStyle name="20% - Accent3 11 2 4" xfId="16311" xr:uid="{C2479CB3-3A04-4613-A873-205DDDAC8AD3}"/>
    <cellStyle name="20% - Accent3 11 3" xfId="4087" xr:uid="{00000000-0005-0000-0000-000084070000}"/>
    <cellStyle name="20% - Accent3 11 3 2" xfId="11594" xr:uid="{00000000-0005-0000-0000-000085070000}"/>
    <cellStyle name="20% - Accent3 11 3 2 2" xfId="26533" xr:uid="{3E146425-C341-4089-AE4D-70FB9AFA78EC}"/>
    <cellStyle name="20% - Accent3 11 3 3" xfId="19648" xr:uid="{5FEECA5F-E3AC-47F0-B431-F2F63DC8728F}"/>
    <cellStyle name="20% - Accent3 11 4" xfId="6037" xr:uid="{00000000-0005-0000-0000-000086070000}"/>
    <cellStyle name="20% - Accent3 11 4 2" xfId="13314" xr:uid="{00000000-0005-0000-0000-000087070000}"/>
    <cellStyle name="20% - Accent3 11 4 2 2" xfId="28239" xr:uid="{C8900D25-6193-47FF-95E3-185C83658291}"/>
    <cellStyle name="20% - Accent3 11 4 3" xfId="21344" xr:uid="{1FDF472E-279F-4274-BE18-F77821ECC0EB}"/>
    <cellStyle name="20% - Accent3 11 5" xfId="8564" xr:uid="{00000000-0005-0000-0000-000088070000}"/>
    <cellStyle name="20% - Accent3 11 5 2" xfId="15606" xr:uid="{00000000-0005-0000-0000-000089070000}"/>
    <cellStyle name="20% - Accent3 11 5 2 2" xfId="30527" xr:uid="{0598C30E-24D6-422C-9E84-1EC429F26975}"/>
    <cellStyle name="20% - Accent3 11 5 3" xfId="23607" xr:uid="{EEAA8A51-BBCA-4D8A-A128-033D1E4C5DCE}"/>
    <cellStyle name="20% - Accent3 11 6" xfId="8835" xr:uid="{00000000-0005-0000-0000-00008A070000}"/>
    <cellStyle name="20% - Accent3 11 6 2" xfId="23785" xr:uid="{8FC35A1C-F79E-4A41-9B56-26C049D0C06D}"/>
    <cellStyle name="20% - Accent3 11 7" xfId="16884" xr:uid="{B1AA5268-8680-4B1B-8098-64FC90CDF5AE}"/>
    <cellStyle name="20% - Accent3 11 8" xfId="15945" xr:uid="{63D23D23-966E-4DAA-B4D1-F205CEFBC3AF}"/>
    <cellStyle name="20% - Accent3 12" xfId="204" xr:uid="{00000000-0005-0000-0000-00008B070000}"/>
    <cellStyle name="20% - Accent3 12 2" xfId="205" xr:uid="{00000000-0005-0000-0000-00008C070000}"/>
    <cellStyle name="20% - Accent3 12 2 2" xfId="1976" xr:uid="{00000000-0005-0000-0000-00008D070000}"/>
    <cellStyle name="20% - Accent3 12 2 2 2" xfId="9771" xr:uid="{00000000-0005-0000-0000-00008E070000}"/>
    <cellStyle name="20% - Accent3 12 2 2 2 2" xfId="24721" xr:uid="{8DB7CD08-CAD2-47B1-BC24-348D516009F4}"/>
    <cellStyle name="20% - Accent3 12 2 2 3" xfId="17867" xr:uid="{D19BF498-5FC1-4C96-B0A3-7ACE6C7932FA}"/>
    <cellStyle name="20% - Accent3 12 2 3" xfId="3916" xr:uid="{00000000-0005-0000-0000-00008F070000}"/>
    <cellStyle name="20% - Accent3 12 2 3 2" xfId="11423" xr:uid="{00000000-0005-0000-0000-000090070000}"/>
    <cellStyle name="20% - Accent3 12 2 3 2 2" xfId="26362" xr:uid="{D91F30DF-E2AD-4D3F-9252-957E7B7D4381}"/>
    <cellStyle name="20% - Accent3 12 2 3 3" xfId="19479" xr:uid="{7519120A-A2F1-4E04-8BEC-EF6F00C0D102}"/>
    <cellStyle name="20% - Accent3 12 2 4" xfId="6039" xr:uid="{00000000-0005-0000-0000-000091070000}"/>
    <cellStyle name="20% - Accent3 12 2 4 2" xfId="13316" xr:uid="{00000000-0005-0000-0000-000092070000}"/>
    <cellStyle name="20% - Accent3 12 2 4 2 2" xfId="28241" xr:uid="{A96063C1-16DD-411E-9887-849190C2375E}"/>
    <cellStyle name="20% - Accent3 12 2 4 3" xfId="21346" xr:uid="{18423307-5BC9-4E65-BE80-F47AC039F953}"/>
    <cellStyle name="20% - Accent3 12 2 5" xfId="8837" xr:uid="{00000000-0005-0000-0000-000093070000}"/>
    <cellStyle name="20% - Accent3 12 2 5 2" xfId="23787" xr:uid="{D6197306-28AE-4C8F-A6FB-272E44666BD8}"/>
    <cellStyle name="20% - Accent3 12 2 6" xfId="16886" xr:uid="{C2652A17-4C39-4910-BA64-01D77B1B111E}"/>
    <cellStyle name="20% - Accent3 12 2 7" xfId="16324" xr:uid="{C31ADD16-1AED-4E0C-AB00-246A7ACF3C95}"/>
    <cellStyle name="20% - Accent3 12 3" xfId="1975" xr:uid="{00000000-0005-0000-0000-000094070000}"/>
    <cellStyle name="20% - Accent3 12 3 2" xfId="9770" xr:uid="{00000000-0005-0000-0000-000095070000}"/>
    <cellStyle name="20% - Accent3 12 3 2 2" xfId="24720" xr:uid="{E1EFD887-CD6C-41E2-AD94-A50F13D88DBE}"/>
    <cellStyle name="20% - Accent3 12 3 3" xfId="17866" xr:uid="{CF61838D-242F-49AB-A7F6-B3E7B85707D0}"/>
    <cellStyle name="20% - Accent3 12 4" xfId="4042" xr:uid="{00000000-0005-0000-0000-000096070000}"/>
    <cellStyle name="20% - Accent3 12 4 2" xfId="11549" xr:uid="{00000000-0005-0000-0000-000097070000}"/>
    <cellStyle name="20% - Accent3 12 4 2 2" xfId="26488" xr:uid="{9B6F3B70-691F-4337-B8B4-2B8C2749964F}"/>
    <cellStyle name="20% - Accent3 12 4 3" xfId="19603" xr:uid="{0B379522-243C-42FE-A28B-2E5D2498F880}"/>
    <cellStyle name="20% - Accent3 12 5" xfId="6038" xr:uid="{00000000-0005-0000-0000-000098070000}"/>
    <cellStyle name="20% - Accent3 12 5 2" xfId="13315" xr:uid="{00000000-0005-0000-0000-000099070000}"/>
    <cellStyle name="20% - Accent3 12 5 2 2" xfId="28240" xr:uid="{D5D6D140-E8F8-4460-9FB5-5FDF9D36DD0E}"/>
    <cellStyle name="20% - Accent3 12 5 3" xfId="21345" xr:uid="{DD6F2B09-EFE9-4ABD-8F5B-A2866066B1EC}"/>
    <cellStyle name="20% - Accent3 12 6" xfId="7716" xr:uid="{00000000-0005-0000-0000-00009A070000}"/>
    <cellStyle name="20% - Accent3 12 6 2" xfId="14807" xr:uid="{00000000-0005-0000-0000-00009B070000}"/>
    <cellStyle name="20% - Accent3 12 6 2 2" xfId="29728" xr:uid="{EAAE662D-F125-41C9-A081-C96C60E0B8EB}"/>
    <cellStyle name="20% - Accent3 12 6 3" xfId="22812" xr:uid="{7D2E36C1-8F17-483E-8E08-1E607550B101}"/>
    <cellStyle name="20% - Accent3 12 7" xfId="8836" xr:uid="{00000000-0005-0000-0000-00009C070000}"/>
    <cellStyle name="20% - Accent3 12 7 2" xfId="23786" xr:uid="{030D4EF7-7CF5-477B-AB0F-9B4D894038E4}"/>
    <cellStyle name="20% - Accent3 12 8" xfId="16885" xr:uid="{530971BB-B5ED-41A2-AB9D-8169F512CB25}"/>
    <cellStyle name="20% - Accent3 12 9" xfId="15958" xr:uid="{238E0E48-8C4D-41AC-AF61-5CC785DB83CC}"/>
    <cellStyle name="20% - Accent3 13" xfId="206" xr:uid="{00000000-0005-0000-0000-00009D070000}"/>
    <cellStyle name="20% - Accent3 13 2" xfId="1977" xr:uid="{00000000-0005-0000-0000-00009E070000}"/>
    <cellStyle name="20% - Accent3 13 2 2" xfId="9772" xr:uid="{00000000-0005-0000-0000-00009F070000}"/>
    <cellStyle name="20% - Accent3 13 2 2 2" xfId="24722" xr:uid="{680CB59F-EEAA-4ACE-89E2-96F202B789F0}"/>
    <cellStyle name="20% - Accent3 13 2 3" xfId="17868" xr:uid="{0573A79A-6636-4B88-A4EE-8326AC8342E4}"/>
    <cellStyle name="20% - Accent3 13 2 4" xfId="16339" xr:uid="{FEF8F108-8DF4-4C53-B078-F9FDA14604E5}"/>
    <cellStyle name="20% - Accent3 13 3" xfId="4074" xr:uid="{00000000-0005-0000-0000-0000A0070000}"/>
    <cellStyle name="20% - Accent3 13 3 2" xfId="11581" xr:uid="{00000000-0005-0000-0000-0000A1070000}"/>
    <cellStyle name="20% - Accent3 13 3 2 2" xfId="26520" xr:uid="{67A49082-BA48-4709-B14D-1271934F9868}"/>
    <cellStyle name="20% - Accent3 13 3 3" xfId="19635" xr:uid="{B26848F6-FDFE-4561-A5E2-E6EAA6FC9D7F}"/>
    <cellStyle name="20% - Accent3 13 4" xfId="6040" xr:uid="{00000000-0005-0000-0000-0000A2070000}"/>
    <cellStyle name="20% - Accent3 13 4 2" xfId="13317" xr:uid="{00000000-0005-0000-0000-0000A3070000}"/>
    <cellStyle name="20% - Accent3 13 4 2 2" xfId="28242" xr:uid="{56B0A97D-CA3A-4839-9E9F-A43AB445D888}"/>
    <cellStyle name="20% - Accent3 13 4 3" xfId="21347" xr:uid="{7C69C8FA-21A4-43DA-8162-8AC663485AE6}"/>
    <cellStyle name="20% - Accent3 13 5" xfId="8838" xr:uid="{00000000-0005-0000-0000-0000A4070000}"/>
    <cellStyle name="20% - Accent3 13 5 2" xfId="23788" xr:uid="{9799849B-4EA8-435E-ABBB-89A1DB0C26BA}"/>
    <cellStyle name="20% - Accent3 13 6" xfId="16887" xr:uid="{68DD532E-DAA0-4825-9B52-9A7988BFE52B}"/>
    <cellStyle name="20% - Accent3 13 7" xfId="15971" xr:uid="{12F80556-F8A4-4301-AECD-D16C1E3F9E98}"/>
    <cellStyle name="20% - Accent3 14" xfId="207" xr:uid="{00000000-0005-0000-0000-0000A5070000}"/>
    <cellStyle name="20% - Accent3 14 2" xfId="1978" xr:uid="{00000000-0005-0000-0000-0000A6070000}"/>
    <cellStyle name="20% - Accent3 14 2 2" xfId="9773" xr:uid="{00000000-0005-0000-0000-0000A7070000}"/>
    <cellStyle name="20% - Accent3 14 2 2 2" xfId="24723" xr:uid="{450CB488-CB2C-460F-B751-D69511D32517}"/>
    <cellStyle name="20% - Accent3 14 2 3" xfId="17869" xr:uid="{924972EA-DFDF-4456-AB4F-72B14C9ECF3A}"/>
    <cellStyle name="20% - Accent3 14 2 4" xfId="16352" xr:uid="{9E26C89F-AEDC-4EEB-B754-7BF22D129DD9}"/>
    <cellStyle name="20% - Accent3 14 3" xfId="3740" xr:uid="{00000000-0005-0000-0000-0000A8070000}"/>
    <cellStyle name="20% - Accent3 14 3 2" xfId="11247" xr:uid="{00000000-0005-0000-0000-0000A9070000}"/>
    <cellStyle name="20% - Accent3 14 3 2 2" xfId="26186" xr:uid="{D5A617EC-94E0-472E-9232-07ADEDB9AC5C}"/>
    <cellStyle name="20% - Accent3 14 3 3" xfId="19306" xr:uid="{B5690975-1B4E-41E2-9058-613A5E55D809}"/>
    <cellStyle name="20% - Accent3 14 4" xfId="6041" xr:uid="{00000000-0005-0000-0000-0000AA070000}"/>
    <cellStyle name="20% - Accent3 14 4 2" xfId="13318" xr:uid="{00000000-0005-0000-0000-0000AB070000}"/>
    <cellStyle name="20% - Accent3 14 4 2 2" xfId="28243" xr:uid="{632BA7C4-CCD3-4756-89D1-52215E0E55AB}"/>
    <cellStyle name="20% - Accent3 14 4 3" xfId="21348" xr:uid="{B527CF64-1009-4DBA-AAD7-F51CDBB3BA55}"/>
    <cellStyle name="20% - Accent3 14 5" xfId="8839" xr:uid="{00000000-0005-0000-0000-0000AC070000}"/>
    <cellStyle name="20% - Accent3 14 5 2" xfId="23789" xr:uid="{104D9499-EED9-401F-BDD1-78861EFE5056}"/>
    <cellStyle name="20% - Accent3 14 6" xfId="16888" xr:uid="{9D668F36-CE50-4B48-A3EC-AF5E042E12A5}"/>
    <cellStyle name="20% - Accent3 14 7" xfId="15984" xr:uid="{9ECAAFDE-DFF0-48A7-A332-7B79C75472A1}"/>
    <cellStyle name="20% - Accent3 15" xfId="208" xr:uid="{00000000-0005-0000-0000-0000AD070000}"/>
    <cellStyle name="20% - Accent3 15 2" xfId="1979" xr:uid="{00000000-0005-0000-0000-0000AE070000}"/>
    <cellStyle name="20% - Accent3 15 2 2" xfId="9774" xr:uid="{00000000-0005-0000-0000-0000AF070000}"/>
    <cellStyle name="20% - Accent3 15 2 2 2" xfId="24724" xr:uid="{0B7082B1-6B06-4E27-8C07-9A2E917B58C6}"/>
    <cellStyle name="20% - Accent3 15 2 3" xfId="17870" xr:uid="{602DCB3B-783F-4105-917D-0D354483F7CE}"/>
    <cellStyle name="20% - Accent3 15 2 4" xfId="16365" xr:uid="{7D60C5A3-3563-4A1A-81E3-913121939D05}"/>
    <cellStyle name="20% - Accent3 15 3" xfId="3843" xr:uid="{00000000-0005-0000-0000-0000B0070000}"/>
    <cellStyle name="20% - Accent3 15 3 2" xfId="11350" xr:uid="{00000000-0005-0000-0000-0000B1070000}"/>
    <cellStyle name="20% - Accent3 15 3 2 2" xfId="26289" xr:uid="{81ADC9BD-89CC-430D-8922-64B937B7D85F}"/>
    <cellStyle name="20% - Accent3 15 3 3" xfId="19407" xr:uid="{D8C0F3FB-1668-4612-A351-EDE8BE8E380E}"/>
    <cellStyle name="20% - Accent3 15 4" xfId="6042" xr:uid="{00000000-0005-0000-0000-0000B2070000}"/>
    <cellStyle name="20% - Accent3 15 4 2" xfId="13319" xr:uid="{00000000-0005-0000-0000-0000B3070000}"/>
    <cellStyle name="20% - Accent3 15 4 2 2" xfId="28244" xr:uid="{9C1E5109-317F-48E4-9298-AA1F76A7F692}"/>
    <cellStyle name="20% - Accent3 15 4 3" xfId="21349" xr:uid="{F204188F-2EF7-4D90-935F-328EA0CD21C2}"/>
    <cellStyle name="20% - Accent3 15 5" xfId="8840" xr:uid="{00000000-0005-0000-0000-0000B4070000}"/>
    <cellStyle name="20% - Accent3 15 5 2" xfId="23790" xr:uid="{888D079B-7D6E-4278-BE9A-370184132B2B}"/>
    <cellStyle name="20% - Accent3 15 6" xfId="16889" xr:uid="{060658C3-1396-4332-B7C7-B974A33C88AD}"/>
    <cellStyle name="20% - Accent3 15 7" xfId="15997" xr:uid="{984A2AD3-CDCE-4443-979F-C5C052E28524}"/>
    <cellStyle name="20% - Accent3 16" xfId="209" xr:uid="{00000000-0005-0000-0000-0000B5070000}"/>
    <cellStyle name="20% - Accent3 16 2" xfId="1980" xr:uid="{00000000-0005-0000-0000-0000B6070000}"/>
    <cellStyle name="20% - Accent3 16 2 2" xfId="9775" xr:uid="{00000000-0005-0000-0000-0000B7070000}"/>
    <cellStyle name="20% - Accent3 16 2 2 2" xfId="24725" xr:uid="{35332D00-E49E-42FA-9F74-E2A29365EC55}"/>
    <cellStyle name="20% - Accent3 16 2 3" xfId="17871" xr:uid="{80F91A31-D2A5-4355-A2B5-77F005D5D2F3}"/>
    <cellStyle name="20% - Accent3 16 2 4" xfId="16378" xr:uid="{EDEA0924-C14B-46C0-9F87-0026314CF190}"/>
    <cellStyle name="20% - Accent3 16 3" xfId="3066" xr:uid="{00000000-0005-0000-0000-0000B8070000}"/>
    <cellStyle name="20% - Accent3 16 3 2" xfId="10576" xr:uid="{00000000-0005-0000-0000-0000B9070000}"/>
    <cellStyle name="20% - Accent3 16 3 2 2" xfId="25515" xr:uid="{DDD200FE-19AC-44A0-A83C-F6D6D4D746D9}"/>
    <cellStyle name="20% - Accent3 16 3 3" xfId="18639" xr:uid="{94009FE5-D5C5-4E75-A1FC-BDCB3F9D900C}"/>
    <cellStyle name="20% - Accent3 16 4" xfId="6043" xr:uid="{00000000-0005-0000-0000-0000BA070000}"/>
    <cellStyle name="20% - Accent3 16 4 2" xfId="13320" xr:uid="{00000000-0005-0000-0000-0000BB070000}"/>
    <cellStyle name="20% - Accent3 16 4 2 2" xfId="28245" xr:uid="{10D53979-5CFA-4EAF-AFD1-559817EE9961}"/>
    <cellStyle name="20% - Accent3 16 4 3" xfId="21350" xr:uid="{9AD27393-170E-46EC-B3C5-A8443963EC97}"/>
    <cellStyle name="20% - Accent3 16 5" xfId="8841" xr:uid="{00000000-0005-0000-0000-0000BC070000}"/>
    <cellStyle name="20% - Accent3 16 5 2" xfId="23791" xr:uid="{A8D0BBC8-94C4-4F6D-9F7A-B9C8B4F60189}"/>
    <cellStyle name="20% - Accent3 16 6" xfId="16890" xr:uid="{E0ACF0A2-A4B6-4A7A-910C-AF1EDF367D38}"/>
    <cellStyle name="20% - Accent3 16 7" xfId="16010" xr:uid="{0E6C87E7-73B4-4E92-B424-AFD24252426E}"/>
    <cellStyle name="20% - Accent3 17" xfId="210" xr:uid="{00000000-0005-0000-0000-0000BD070000}"/>
    <cellStyle name="20% - Accent3 17 2" xfId="1981" xr:uid="{00000000-0005-0000-0000-0000BE070000}"/>
    <cellStyle name="20% - Accent3 17 2 2" xfId="9776" xr:uid="{00000000-0005-0000-0000-0000BF070000}"/>
    <cellStyle name="20% - Accent3 17 2 2 2" xfId="24726" xr:uid="{ECC3C259-B69A-4D42-9F18-A32F6A8CC310}"/>
    <cellStyle name="20% - Accent3 17 2 3" xfId="17872" xr:uid="{F6FDA721-521C-4EC7-9F4C-FE85EE0FEF2E}"/>
    <cellStyle name="20% - Accent3 17 2 4" xfId="16391" xr:uid="{2488D099-331D-4FA0-BAAC-43267F532C61}"/>
    <cellStyle name="20% - Accent3 17 3" xfId="4060" xr:uid="{00000000-0005-0000-0000-0000C0070000}"/>
    <cellStyle name="20% - Accent3 17 3 2" xfId="11567" xr:uid="{00000000-0005-0000-0000-0000C1070000}"/>
    <cellStyle name="20% - Accent3 17 3 2 2" xfId="26506" xr:uid="{E50EB8E2-2CD2-40E5-97B3-7CA5DC8E3887}"/>
    <cellStyle name="20% - Accent3 17 3 3" xfId="19621" xr:uid="{CF6F4D3F-8523-41BD-BFB6-B59A1EEBCAC5}"/>
    <cellStyle name="20% - Accent3 17 4" xfId="6044" xr:uid="{00000000-0005-0000-0000-0000C2070000}"/>
    <cellStyle name="20% - Accent3 17 4 2" xfId="13321" xr:uid="{00000000-0005-0000-0000-0000C3070000}"/>
    <cellStyle name="20% - Accent3 17 4 2 2" xfId="28246" xr:uid="{D774C796-B3E8-4933-8BC9-27420E4F0069}"/>
    <cellStyle name="20% - Accent3 17 4 3" xfId="21351" xr:uid="{B83B2E2F-E3A6-43F5-983E-81D6B1082E74}"/>
    <cellStyle name="20% - Accent3 17 5" xfId="8842" xr:uid="{00000000-0005-0000-0000-0000C4070000}"/>
    <cellStyle name="20% - Accent3 17 5 2" xfId="23792" xr:uid="{B945AFFD-FA74-4C07-9432-08A122B2F9BA}"/>
    <cellStyle name="20% - Accent3 17 6" xfId="16891" xr:uid="{675C4DB8-9838-486A-A6E4-A469D1DDD123}"/>
    <cellStyle name="20% - Accent3 17 7" xfId="16023" xr:uid="{3AEF9A78-3113-4A4F-8C3E-57A634D15130}"/>
    <cellStyle name="20% - Accent3 18" xfId="211" xr:uid="{00000000-0005-0000-0000-0000C5070000}"/>
    <cellStyle name="20% - Accent3 18 2" xfId="1982" xr:uid="{00000000-0005-0000-0000-0000C6070000}"/>
    <cellStyle name="20% - Accent3 18 2 2" xfId="9777" xr:uid="{00000000-0005-0000-0000-0000C7070000}"/>
    <cellStyle name="20% - Accent3 18 2 2 2" xfId="24727" xr:uid="{9B9C5123-B697-4DD1-9761-C123C58B63B4}"/>
    <cellStyle name="20% - Accent3 18 2 3" xfId="17873" xr:uid="{1005F093-95A5-4334-A8D7-F542BDED7B8C}"/>
    <cellStyle name="20% - Accent3 18 2 4" xfId="16404" xr:uid="{3DAE5717-6059-4657-A20B-65B4BDE3BCD7}"/>
    <cellStyle name="20% - Accent3 18 3" xfId="3948" xr:uid="{00000000-0005-0000-0000-0000C8070000}"/>
    <cellStyle name="20% - Accent3 18 3 2" xfId="11455" xr:uid="{00000000-0005-0000-0000-0000C9070000}"/>
    <cellStyle name="20% - Accent3 18 3 2 2" xfId="26394" xr:uid="{449EDA4E-BA35-458D-A2A4-8956E2E797FE}"/>
    <cellStyle name="20% - Accent3 18 3 3" xfId="19511" xr:uid="{2D90B9CD-512E-470E-A7DA-1C98C4B4B17B}"/>
    <cellStyle name="20% - Accent3 18 4" xfId="6045" xr:uid="{00000000-0005-0000-0000-0000CA070000}"/>
    <cellStyle name="20% - Accent3 18 4 2" xfId="13322" xr:uid="{00000000-0005-0000-0000-0000CB070000}"/>
    <cellStyle name="20% - Accent3 18 4 2 2" xfId="28247" xr:uid="{34AE8BDC-B253-430C-8020-98D41FEC23BE}"/>
    <cellStyle name="20% - Accent3 18 4 3" xfId="21352" xr:uid="{DD711BEC-3AF1-4EF2-8B97-088566BFF85B}"/>
    <cellStyle name="20% - Accent3 18 5" xfId="8843" xr:uid="{00000000-0005-0000-0000-0000CC070000}"/>
    <cellStyle name="20% - Accent3 18 5 2" xfId="23793" xr:uid="{680421F6-B9E3-4809-A8F1-FE060D7AF8DC}"/>
    <cellStyle name="20% - Accent3 18 6" xfId="16892" xr:uid="{9D6E5AF2-A2AB-4DFE-BB74-89D17EDF7CBA}"/>
    <cellStyle name="20% - Accent3 18 7" xfId="16036" xr:uid="{4FD92B92-CB65-4517-991F-89ADFDD7F696}"/>
    <cellStyle name="20% - Accent3 19" xfId="1750" xr:uid="{00000000-0005-0000-0000-0000CD070000}"/>
    <cellStyle name="20% - Accent3 19 2" xfId="3000" xr:uid="{00000000-0005-0000-0000-0000CE070000}"/>
    <cellStyle name="20% - Accent3 19 2 2" xfId="10516" xr:uid="{00000000-0005-0000-0000-0000CF070000}"/>
    <cellStyle name="20% - Accent3 19 2 2 2" xfId="25465" xr:uid="{04E7F7AD-03C4-4D25-9C19-1517C36AB0F0}"/>
    <cellStyle name="20% - Accent3 19 2 3" xfId="16417" xr:uid="{31A62B7D-7FEF-441F-A4D2-15D1D0B2E4BE}"/>
    <cellStyle name="20% - Accent3 19 3" xfId="3690" xr:uid="{00000000-0005-0000-0000-0000D0070000}"/>
    <cellStyle name="20% - Accent3 19 3 2" xfId="11197" xr:uid="{00000000-0005-0000-0000-0000D1070000}"/>
    <cellStyle name="20% - Accent3 19 3 2 2" xfId="26136" xr:uid="{E8815CD3-73C3-45EF-9224-F90F52EA8D12}"/>
    <cellStyle name="20% - Accent3 19 3 3" xfId="19260" xr:uid="{AEBE7AAB-67BA-4EA8-9504-AB4B428A5BE1}"/>
    <cellStyle name="20% - Accent3 19 4" xfId="6046" xr:uid="{00000000-0005-0000-0000-0000D2070000}"/>
    <cellStyle name="20% - Accent3 19 4 2" xfId="13323" xr:uid="{00000000-0005-0000-0000-0000D3070000}"/>
    <cellStyle name="20% - Accent3 19 4 2 2" xfId="28248" xr:uid="{448D3DFF-5A0A-41C8-AEF5-A962FA804010}"/>
    <cellStyle name="20% - Accent3 19 4 3" xfId="21353" xr:uid="{C99DAA0B-7E96-4E29-A0E7-39CCD80C93F0}"/>
    <cellStyle name="20% - Accent3 19 5" xfId="9578" xr:uid="{00000000-0005-0000-0000-0000D4070000}"/>
    <cellStyle name="20% - Accent3 19 5 2" xfId="24528" xr:uid="{F6AF0EDB-305F-430D-BAB7-F22B908AC486}"/>
    <cellStyle name="20% - Accent3 19 6" xfId="16049" xr:uid="{1B01FF0A-2236-4B34-A82B-6FD3C1F6C9AB}"/>
    <cellStyle name="20% - Accent3 2" xfId="212" xr:uid="{00000000-0005-0000-0000-0000D5070000}"/>
    <cellStyle name="20% - Accent3 2 10" xfId="3128" xr:uid="{00000000-0005-0000-0000-0000D6070000}"/>
    <cellStyle name="20% - Accent3 2 10 2" xfId="6048" xr:uid="{00000000-0005-0000-0000-0000D7070000}"/>
    <cellStyle name="20% - Accent3 2 10 2 2" xfId="13325" xr:uid="{00000000-0005-0000-0000-0000D8070000}"/>
    <cellStyle name="20% - Accent3 2 10 2 2 2" xfId="28250" xr:uid="{DE3AE6DE-CB25-4D64-ADCC-E1DCE81F0713}"/>
    <cellStyle name="20% - Accent3 2 10 2 3" xfId="21355" xr:uid="{8D40A220-68D8-4AAB-A1CB-9A9E2D038D8D}"/>
    <cellStyle name="20% - Accent3 2 10 3" xfId="10638" xr:uid="{00000000-0005-0000-0000-0000D9070000}"/>
    <cellStyle name="20% - Accent3 2 10 3 2" xfId="25577" xr:uid="{57A040D1-F96C-4404-AA91-3F54E37FF60D}"/>
    <cellStyle name="20% - Accent3 2 10 4" xfId="18701" xr:uid="{3AF4BCEE-A592-4ED9-A724-4204FA95E3EE}"/>
    <cellStyle name="20% - Accent3 2 11" xfId="3741" xr:uid="{00000000-0005-0000-0000-0000DA070000}"/>
    <cellStyle name="20% - Accent3 2 11 2" xfId="11248" xr:uid="{00000000-0005-0000-0000-0000DB070000}"/>
    <cellStyle name="20% - Accent3 2 11 2 2" xfId="26187" xr:uid="{7E393753-E5C8-4C36-8E2A-5933741E7D5E}"/>
    <cellStyle name="20% - Accent3 2 11 3" xfId="19307" xr:uid="{AF06A08D-573F-486B-8DDB-501EF968BA63}"/>
    <cellStyle name="20% - Accent3 2 12" xfId="4727" xr:uid="{00000000-0005-0000-0000-0000DC070000}"/>
    <cellStyle name="20% - Accent3 2 12 2" xfId="12004" xr:uid="{00000000-0005-0000-0000-0000DD070000}"/>
    <cellStyle name="20% - Accent3 2 12 2 2" xfId="26931" xr:uid="{234240A2-6610-47B9-B495-C19E7C80F936}"/>
    <cellStyle name="20% - Accent3 2 12 3" xfId="20046" xr:uid="{20F0BB95-6E9C-4611-950C-DC687B21F946}"/>
    <cellStyle name="20% - Accent3 2 13" xfId="5308" xr:uid="{00000000-0005-0000-0000-0000DE070000}"/>
    <cellStyle name="20% - Accent3 2 13 2" xfId="12585" xr:uid="{00000000-0005-0000-0000-0000DF070000}"/>
    <cellStyle name="20% - Accent3 2 13 2 2" xfId="27510" xr:uid="{76B311B4-4B30-4873-BFA0-CF82D25A08C1}"/>
    <cellStyle name="20% - Accent3 2 13 3" xfId="20615" xr:uid="{FF3A2C34-B204-483F-9286-3A81BF2BD4D2}"/>
    <cellStyle name="20% - Accent3 2 14" xfId="6047" xr:uid="{00000000-0005-0000-0000-0000E0070000}"/>
    <cellStyle name="20% - Accent3 2 14 2" xfId="13324" xr:uid="{00000000-0005-0000-0000-0000E1070000}"/>
    <cellStyle name="20% - Accent3 2 14 2 2" xfId="28249" xr:uid="{F0C5D832-0AFB-483D-A165-C54F96F48E86}"/>
    <cellStyle name="20% - Accent3 2 14 3" xfId="21354" xr:uid="{F011691A-7BD2-4BDE-A250-121C2816332A}"/>
    <cellStyle name="20% - Accent3 2 15" xfId="7194" xr:uid="{00000000-0005-0000-0000-0000E2070000}"/>
    <cellStyle name="20% - Accent3 2 15 2" xfId="14285" xr:uid="{00000000-0005-0000-0000-0000E3070000}"/>
    <cellStyle name="20% - Accent3 2 15 2 2" xfId="29206" xr:uid="{3A58983A-31D8-4784-BF53-E26AF5CA74CC}"/>
    <cellStyle name="20% - Accent3 2 15 3" xfId="22290" xr:uid="{8F58092D-6AA8-49DC-846D-30044F13ADFB}"/>
    <cellStyle name="20% - Accent3 2 16" xfId="8636" xr:uid="{00000000-0005-0000-0000-0000E4070000}"/>
    <cellStyle name="20% - Accent3 2 17" xfId="8844" xr:uid="{00000000-0005-0000-0000-0000E5070000}"/>
    <cellStyle name="20% - Accent3 2 17 2" xfId="23794" xr:uid="{100F1C6D-C4CE-4447-ABC3-B5436C270C70}"/>
    <cellStyle name="20% - Accent3 2 18" xfId="16893" xr:uid="{710C0CAE-E4A5-458F-B5E2-8DC06DA86814}"/>
    <cellStyle name="20% - Accent3 2 19" xfId="15821" xr:uid="{F17A3A9D-B634-4B52-9EEB-FE3ACDC3D749}"/>
    <cellStyle name="20% - Accent3 2 2" xfId="213" xr:uid="{00000000-0005-0000-0000-0000E6070000}"/>
    <cellStyle name="20% - Accent3 2 2 10" xfId="6049" xr:uid="{00000000-0005-0000-0000-0000E7070000}"/>
    <cellStyle name="20% - Accent3 2 2 10 2" xfId="13326" xr:uid="{00000000-0005-0000-0000-0000E8070000}"/>
    <cellStyle name="20% - Accent3 2 2 10 2 2" xfId="28251" xr:uid="{C4645C6B-B0AC-449D-9DB0-93D688A44453}"/>
    <cellStyle name="20% - Accent3 2 2 10 3" xfId="21356" xr:uid="{401A56A6-AC8D-4498-AD31-B7E3A7FA3C99}"/>
    <cellStyle name="20% - Accent3 2 2 11" xfId="7240" xr:uid="{00000000-0005-0000-0000-0000E9070000}"/>
    <cellStyle name="20% - Accent3 2 2 11 2" xfId="14331" xr:uid="{00000000-0005-0000-0000-0000EA070000}"/>
    <cellStyle name="20% - Accent3 2 2 11 2 2" xfId="29252" xr:uid="{F0CC97D0-F1F6-4788-881D-B6B9AEBB2B8C}"/>
    <cellStyle name="20% - Accent3 2 2 11 3" xfId="22336" xr:uid="{97953F0C-01FE-49F2-B3B7-4EE9CAE10578}"/>
    <cellStyle name="20% - Accent3 2 2 12" xfId="8845" xr:uid="{00000000-0005-0000-0000-0000EB070000}"/>
    <cellStyle name="20% - Accent3 2 2 12 2" xfId="23795" xr:uid="{2BDEFE5A-7E70-462D-96D1-85E16BF22D0B}"/>
    <cellStyle name="20% - Accent3 2 2 13" xfId="16894" xr:uid="{93CFF431-5C48-4CCE-B1A6-0FC53A8F33C7}"/>
    <cellStyle name="20% - Accent3 2 2 14" xfId="16189" xr:uid="{FA63F68D-6ACD-42F9-A691-D18D5A24FC17}"/>
    <cellStyle name="20% - Accent3 2 2 2" xfId="214" xr:uid="{00000000-0005-0000-0000-0000EC070000}"/>
    <cellStyle name="20% - Accent3 2 2 2 10" xfId="7383" xr:uid="{00000000-0005-0000-0000-0000ED070000}"/>
    <cellStyle name="20% - Accent3 2 2 2 10 2" xfId="14474" xr:uid="{00000000-0005-0000-0000-0000EE070000}"/>
    <cellStyle name="20% - Accent3 2 2 2 10 2 2" xfId="29395" xr:uid="{68A31F88-38C2-4E27-A188-E032730D84A3}"/>
    <cellStyle name="20% - Accent3 2 2 2 10 3" xfId="22479" xr:uid="{0D8BC962-5468-401C-86AA-C8ECFE54AB7A}"/>
    <cellStyle name="20% - Accent3 2 2 2 11" xfId="8846" xr:uid="{00000000-0005-0000-0000-0000EF070000}"/>
    <cellStyle name="20% - Accent3 2 2 2 11 2" xfId="23796" xr:uid="{6A0BCE57-B2CB-410D-AA73-0FC8F1ADE073}"/>
    <cellStyle name="20% - Accent3 2 2 2 12" xfId="16895" xr:uid="{B1095324-976E-47B0-B467-194627DE282B}"/>
    <cellStyle name="20% - Accent3 2 2 2 2" xfId="215" xr:uid="{00000000-0005-0000-0000-0000F0070000}"/>
    <cellStyle name="20% - Accent3 2 2 2 2 10" xfId="8847" xr:uid="{00000000-0005-0000-0000-0000F1070000}"/>
    <cellStyle name="20% - Accent3 2 2 2 2 10 2" xfId="23797" xr:uid="{0CB81AF5-C274-4BFF-8E3D-BCB6625AE527}"/>
    <cellStyle name="20% - Accent3 2 2 2 2 11" xfId="16896" xr:uid="{4D584902-C959-4B84-8A49-B60CB8040FD7}"/>
    <cellStyle name="20% - Accent3 2 2 2 2 2" xfId="216" xr:uid="{00000000-0005-0000-0000-0000F2070000}"/>
    <cellStyle name="20% - Accent3 2 2 2 2 2 2" xfId="1987" xr:uid="{00000000-0005-0000-0000-0000F3070000}"/>
    <cellStyle name="20% - Accent3 2 2 2 2 2 2 2" xfId="9782" xr:uid="{00000000-0005-0000-0000-0000F4070000}"/>
    <cellStyle name="20% - Accent3 2 2 2 2 2 2 2 2" xfId="24732" xr:uid="{4960C6F5-C014-422D-AD22-1579127F92F7}"/>
    <cellStyle name="20% - Accent3 2 2 2 2 2 2 3" xfId="17878" xr:uid="{B14EB804-D326-4E36-A7EC-2AE83140F249}"/>
    <cellStyle name="20% - Accent3 2 2 2 2 2 3" xfId="3961" xr:uid="{00000000-0005-0000-0000-0000F5070000}"/>
    <cellStyle name="20% - Accent3 2 2 2 2 2 3 2" xfId="11468" xr:uid="{00000000-0005-0000-0000-0000F6070000}"/>
    <cellStyle name="20% - Accent3 2 2 2 2 2 3 2 2" xfId="26407" xr:uid="{3DCBD9CD-7DE8-4DC5-BAEB-8A8634818EF5}"/>
    <cellStyle name="20% - Accent3 2 2 2 2 2 3 3" xfId="19524" xr:uid="{A43D94F5-3169-4613-B1F6-3C266DFBBD4B}"/>
    <cellStyle name="20% - Accent3 2 2 2 2 2 4" xfId="6052" xr:uid="{00000000-0005-0000-0000-0000F7070000}"/>
    <cellStyle name="20% - Accent3 2 2 2 2 2 4 2" xfId="13329" xr:uid="{00000000-0005-0000-0000-0000F8070000}"/>
    <cellStyle name="20% - Accent3 2 2 2 2 2 4 2 2" xfId="28254" xr:uid="{DB168ED1-4716-4027-A2CA-9D92C737E53B}"/>
    <cellStyle name="20% - Accent3 2 2 2 2 2 4 3" xfId="21359" xr:uid="{431637EE-F250-4F1F-AB6C-F6E6FE6EC405}"/>
    <cellStyle name="20% - Accent3 2 2 2 2 2 5" xfId="8253" xr:uid="{00000000-0005-0000-0000-0000F9070000}"/>
    <cellStyle name="20% - Accent3 2 2 2 2 2 5 2" xfId="15344" xr:uid="{00000000-0005-0000-0000-0000FA070000}"/>
    <cellStyle name="20% - Accent3 2 2 2 2 2 5 2 2" xfId="30265" xr:uid="{6BD7F394-F229-4D37-83DE-C6015322EA14}"/>
    <cellStyle name="20% - Accent3 2 2 2 2 2 5 3" xfId="23347" xr:uid="{2E2ACCB3-2074-4392-B9B6-D1BBC543CEC8}"/>
    <cellStyle name="20% - Accent3 2 2 2 2 2 6" xfId="8848" xr:uid="{00000000-0005-0000-0000-0000FB070000}"/>
    <cellStyle name="20% - Accent3 2 2 2 2 2 6 2" xfId="23798" xr:uid="{EEAAD89A-52E1-481A-87A2-830859697B6F}"/>
    <cellStyle name="20% - Accent3 2 2 2 2 2 7" xfId="16897" xr:uid="{9C189EA4-6C4B-4D76-929B-E54EAFC5A341}"/>
    <cellStyle name="20% - Accent3 2 2 2 2 3" xfId="1986" xr:uid="{00000000-0005-0000-0000-0000FC070000}"/>
    <cellStyle name="20% - Accent3 2 2 2 2 3 2" xfId="6053" xr:uid="{00000000-0005-0000-0000-0000FD070000}"/>
    <cellStyle name="20% - Accent3 2 2 2 2 3 2 2" xfId="13330" xr:uid="{00000000-0005-0000-0000-0000FE070000}"/>
    <cellStyle name="20% - Accent3 2 2 2 2 3 2 2 2" xfId="28255" xr:uid="{D215E92B-0039-40B2-BC0F-2233E64EFE21}"/>
    <cellStyle name="20% - Accent3 2 2 2 2 3 2 3" xfId="21360" xr:uid="{C1ADD33C-74FC-4891-B101-22435BA0DA8F}"/>
    <cellStyle name="20% - Accent3 2 2 2 2 3 3" xfId="9781" xr:uid="{00000000-0005-0000-0000-0000FF070000}"/>
    <cellStyle name="20% - Accent3 2 2 2 2 3 3 2" xfId="24731" xr:uid="{A1185F56-F8C1-4F23-BF20-ACCA135576C0}"/>
    <cellStyle name="20% - Accent3 2 2 2 2 3 4" xfId="17877" xr:uid="{DCBB4CED-9A6D-426C-A8BB-86E1BA4F8770}"/>
    <cellStyle name="20% - Accent3 2 2 2 2 4" xfId="3641" xr:uid="{00000000-0005-0000-0000-000000080000}"/>
    <cellStyle name="20% - Accent3 2 2 2 2 4 2" xfId="11148" xr:uid="{00000000-0005-0000-0000-000001080000}"/>
    <cellStyle name="20% - Accent3 2 2 2 2 4 2 2" xfId="26087" xr:uid="{E58120C7-B5A7-4951-88B6-24C22309FE95}"/>
    <cellStyle name="20% - Accent3 2 2 2 2 4 3" xfId="19211" xr:uid="{70BAFB11-C3C4-4D53-AD18-088EA8CBB32E}"/>
    <cellStyle name="20% - Accent3 2 2 2 2 5" xfId="3729" xr:uid="{00000000-0005-0000-0000-000002080000}"/>
    <cellStyle name="20% - Accent3 2 2 2 2 5 2" xfId="11236" xr:uid="{00000000-0005-0000-0000-000003080000}"/>
    <cellStyle name="20% - Accent3 2 2 2 2 5 2 2" xfId="26175" xr:uid="{FE3C8ABD-A24C-4947-A4C4-4F9DEB756DF1}"/>
    <cellStyle name="20% - Accent3 2 2 2 2 5 3" xfId="19295" xr:uid="{81FCD761-02D6-48D2-B138-DEAC9B03BBEE}"/>
    <cellStyle name="20% - Accent3 2 2 2 2 6" xfId="5205" xr:uid="{00000000-0005-0000-0000-000004080000}"/>
    <cellStyle name="20% - Accent3 2 2 2 2 6 2" xfId="12482" xr:uid="{00000000-0005-0000-0000-000005080000}"/>
    <cellStyle name="20% - Accent3 2 2 2 2 6 2 2" xfId="27409" xr:uid="{0577D5B4-6339-4E1D-9068-08EC6DFD412E}"/>
    <cellStyle name="20% - Accent3 2 2 2 2 6 3" xfId="20524" xr:uid="{8F47F4C1-E44F-46D1-A01A-AE76C5A91561}"/>
    <cellStyle name="20% - Accent3 2 2 2 2 7" xfId="5786" xr:uid="{00000000-0005-0000-0000-000006080000}"/>
    <cellStyle name="20% - Accent3 2 2 2 2 7 2" xfId="13063" xr:uid="{00000000-0005-0000-0000-000007080000}"/>
    <cellStyle name="20% - Accent3 2 2 2 2 7 2 2" xfId="27988" xr:uid="{1213DAF1-7DB5-43B1-9176-20C092AC9EA5}"/>
    <cellStyle name="20% - Accent3 2 2 2 2 7 3" xfId="21093" xr:uid="{BBBAD9D7-EB32-4E48-961E-9C305C9A3447}"/>
    <cellStyle name="20% - Accent3 2 2 2 2 8" xfId="6051" xr:uid="{00000000-0005-0000-0000-000008080000}"/>
    <cellStyle name="20% - Accent3 2 2 2 2 8 2" xfId="13328" xr:uid="{00000000-0005-0000-0000-000009080000}"/>
    <cellStyle name="20% - Accent3 2 2 2 2 8 2 2" xfId="28253" xr:uid="{86033DDC-6E5E-4885-8FF9-DF53A7D42E77}"/>
    <cellStyle name="20% - Accent3 2 2 2 2 8 3" xfId="21358" xr:uid="{272B57F7-EBA6-4BDD-A8A6-C319FB42084A}"/>
    <cellStyle name="20% - Accent3 2 2 2 2 9" xfId="7672" xr:uid="{00000000-0005-0000-0000-00000A080000}"/>
    <cellStyle name="20% - Accent3 2 2 2 2 9 2" xfId="14763" xr:uid="{00000000-0005-0000-0000-00000B080000}"/>
    <cellStyle name="20% - Accent3 2 2 2 2 9 2 2" xfId="29684" xr:uid="{E805F1D5-93CA-4FCF-8260-25C71216BBE9}"/>
    <cellStyle name="20% - Accent3 2 2 2 2 9 3" xfId="22768" xr:uid="{F661D540-9114-4B3F-8E6C-6DE691AFABA2}"/>
    <cellStyle name="20% - Accent3 2 2 2 3" xfId="217" xr:uid="{00000000-0005-0000-0000-00000C080000}"/>
    <cellStyle name="20% - Accent3 2 2 2 3 2" xfId="1988" xr:uid="{00000000-0005-0000-0000-00000D080000}"/>
    <cellStyle name="20% - Accent3 2 2 2 3 2 2" xfId="9783" xr:uid="{00000000-0005-0000-0000-00000E080000}"/>
    <cellStyle name="20% - Accent3 2 2 2 3 2 2 2" xfId="24733" xr:uid="{922AB132-B936-4878-855A-F78C22FA7FE2}"/>
    <cellStyle name="20% - Accent3 2 2 2 3 2 3" xfId="17879" xr:uid="{DA813A84-250E-4CB0-833B-F10EDBDD07C6}"/>
    <cellStyle name="20% - Accent3 2 2 2 3 3" xfId="3865" xr:uid="{00000000-0005-0000-0000-00000F080000}"/>
    <cellStyle name="20% - Accent3 2 2 2 3 3 2" xfId="11372" xr:uid="{00000000-0005-0000-0000-000010080000}"/>
    <cellStyle name="20% - Accent3 2 2 2 3 3 2 2" xfId="26311" xr:uid="{B355B23B-5332-4F9E-8F84-EE20649DA567}"/>
    <cellStyle name="20% - Accent3 2 2 2 3 3 3" xfId="19429" xr:uid="{371B92FA-81E7-4592-9292-4A2383FE413A}"/>
    <cellStyle name="20% - Accent3 2 2 2 3 4" xfId="6054" xr:uid="{00000000-0005-0000-0000-000011080000}"/>
    <cellStyle name="20% - Accent3 2 2 2 3 4 2" xfId="13331" xr:uid="{00000000-0005-0000-0000-000012080000}"/>
    <cellStyle name="20% - Accent3 2 2 2 3 4 2 2" xfId="28256" xr:uid="{35215CBC-5A2E-4D19-9CE7-53917952931C}"/>
    <cellStyle name="20% - Accent3 2 2 2 3 4 3" xfId="21361" xr:uid="{96FB0B03-ADF1-4AEA-827D-5D639B21772F}"/>
    <cellStyle name="20% - Accent3 2 2 2 3 5" xfId="7964" xr:uid="{00000000-0005-0000-0000-000013080000}"/>
    <cellStyle name="20% - Accent3 2 2 2 3 5 2" xfId="15055" xr:uid="{00000000-0005-0000-0000-000014080000}"/>
    <cellStyle name="20% - Accent3 2 2 2 3 5 2 2" xfId="29976" xr:uid="{6E987C60-9D78-4DED-8424-1478EA420D98}"/>
    <cellStyle name="20% - Accent3 2 2 2 3 5 3" xfId="23058" xr:uid="{7C50FD2F-7B38-42A2-9937-7B92559488CE}"/>
    <cellStyle name="20% - Accent3 2 2 2 3 6" xfId="8849" xr:uid="{00000000-0005-0000-0000-000015080000}"/>
    <cellStyle name="20% - Accent3 2 2 2 3 6 2" xfId="23799" xr:uid="{7F14E053-2C6F-4A45-8A4C-8CA4B06ADD5E}"/>
    <cellStyle name="20% - Accent3 2 2 2 3 7" xfId="16898" xr:uid="{87E60561-C30E-4C86-9E19-3380E671C05A}"/>
    <cellStyle name="20% - Accent3 2 2 2 4" xfId="1985" xr:uid="{00000000-0005-0000-0000-000016080000}"/>
    <cellStyle name="20% - Accent3 2 2 2 4 2" xfId="6055" xr:uid="{00000000-0005-0000-0000-000017080000}"/>
    <cellStyle name="20% - Accent3 2 2 2 4 2 2" xfId="13332" xr:uid="{00000000-0005-0000-0000-000018080000}"/>
    <cellStyle name="20% - Accent3 2 2 2 4 2 2 2" xfId="28257" xr:uid="{B4049D1C-1403-412A-8764-0CEBB412AA73}"/>
    <cellStyle name="20% - Accent3 2 2 2 4 2 3" xfId="21362" xr:uid="{5A8D1795-2826-4CE4-825B-795DE1866B4D}"/>
    <cellStyle name="20% - Accent3 2 2 2 4 3" xfId="9780" xr:uid="{00000000-0005-0000-0000-000019080000}"/>
    <cellStyle name="20% - Accent3 2 2 2 4 3 2" xfId="24730" xr:uid="{2FD59A95-609B-4ED0-9C75-E184D307B81B}"/>
    <cellStyle name="20% - Accent3 2 2 2 4 4" xfId="17876" xr:uid="{483E317F-8643-4756-AF65-F374A746F4F1}"/>
    <cellStyle name="20% - Accent3 2 2 2 5" xfId="3341" xr:uid="{00000000-0005-0000-0000-00001A080000}"/>
    <cellStyle name="20% - Accent3 2 2 2 5 2" xfId="10851" xr:uid="{00000000-0005-0000-0000-00001B080000}"/>
    <cellStyle name="20% - Accent3 2 2 2 5 2 2" xfId="25790" xr:uid="{7633D1DA-B4B4-43AD-B2C5-7408111FC224}"/>
    <cellStyle name="20% - Accent3 2 2 2 5 3" xfId="18914" xr:uid="{D644C733-A998-441A-8666-8EB33882D00E}"/>
    <cellStyle name="20% - Accent3 2 2 2 6" xfId="3708" xr:uid="{00000000-0005-0000-0000-00001C080000}"/>
    <cellStyle name="20% - Accent3 2 2 2 6 2" xfId="11215" xr:uid="{00000000-0005-0000-0000-00001D080000}"/>
    <cellStyle name="20% - Accent3 2 2 2 6 2 2" xfId="26154" xr:uid="{BC4F4205-0B1A-42A6-859A-28A4EB190931}"/>
    <cellStyle name="20% - Accent3 2 2 2 6 3" xfId="19277" xr:uid="{83D83E5D-5999-4A80-9AAF-B84467B1431B}"/>
    <cellStyle name="20% - Accent3 2 2 2 7" xfId="4916" xr:uid="{00000000-0005-0000-0000-00001E080000}"/>
    <cellStyle name="20% - Accent3 2 2 2 7 2" xfId="12193" xr:uid="{00000000-0005-0000-0000-00001F080000}"/>
    <cellStyle name="20% - Accent3 2 2 2 7 2 2" xfId="27120" xr:uid="{51A28783-092D-4C33-AA77-4AD82945FF67}"/>
    <cellStyle name="20% - Accent3 2 2 2 7 3" xfId="20235" xr:uid="{FA0F0BB8-F07C-47F1-9B7C-044CA6D8EEC6}"/>
    <cellStyle name="20% - Accent3 2 2 2 8" xfId="5497" xr:uid="{00000000-0005-0000-0000-000020080000}"/>
    <cellStyle name="20% - Accent3 2 2 2 8 2" xfId="12774" xr:uid="{00000000-0005-0000-0000-000021080000}"/>
    <cellStyle name="20% - Accent3 2 2 2 8 2 2" xfId="27699" xr:uid="{07B1767A-D5D3-4367-94AD-74A4B5544FC0}"/>
    <cellStyle name="20% - Accent3 2 2 2 8 3" xfId="20804" xr:uid="{931EDC18-A0EA-4B20-89B0-BBDCF0821937}"/>
    <cellStyle name="20% - Accent3 2 2 2 9" xfId="6050" xr:uid="{00000000-0005-0000-0000-000022080000}"/>
    <cellStyle name="20% - Accent3 2 2 2 9 2" xfId="13327" xr:uid="{00000000-0005-0000-0000-000023080000}"/>
    <cellStyle name="20% - Accent3 2 2 2 9 2 2" xfId="28252" xr:uid="{C21B6E7D-28C7-40A9-81A2-574CE909F250}"/>
    <cellStyle name="20% - Accent3 2 2 2 9 3" xfId="21357" xr:uid="{B7BF6627-30DD-4B10-82E4-12E6BFB04519}"/>
    <cellStyle name="20% - Accent3 2 2 3" xfId="218" xr:uid="{00000000-0005-0000-0000-000024080000}"/>
    <cellStyle name="20% - Accent3 2 2 3 10" xfId="8850" xr:uid="{00000000-0005-0000-0000-000025080000}"/>
    <cellStyle name="20% - Accent3 2 2 3 10 2" xfId="23800" xr:uid="{F9280E6A-14C5-4218-8139-D31F0F80F7B0}"/>
    <cellStyle name="20% - Accent3 2 2 3 11" xfId="16899" xr:uid="{380B944B-BBDA-4225-B548-6CE9C6737A46}"/>
    <cellStyle name="20% - Accent3 2 2 3 2" xfId="219" xr:uid="{00000000-0005-0000-0000-000026080000}"/>
    <cellStyle name="20% - Accent3 2 2 3 2 2" xfId="1990" xr:uid="{00000000-0005-0000-0000-000027080000}"/>
    <cellStyle name="20% - Accent3 2 2 3 2 2 2" xfId="9785" xr:uid="{00000000-0005-0000-0000-000028080000}"/>
    <cellStyle name="20% - Accent3 2 2 3 2 2 2 2" xfId="24735" xr:uid="{C8E2188F-A81E-45D3-B3A2-298BE8F3F62B}"/>
    <cellStyle name="20% - Accent3 2 2 3 2 2 3" xfId="17881" xr:uid="{FF1A8E64-ADCE-4C04-9763-C553167E5906}"/>
    <cellStyle name="20% - Accent3 2 2 3 2 3" xfId="3800" xr:uid="{00000000-0005-0000-0000-000029080000}"/>
    <cellStyle name="20% - Accent3 2 2 3 2 3 2" xfId="11307" xr:uid="{00000000-0005-0000-0000-00002A080000}"/>
    <cellStyle name="20% - Accent3 2 2 3 2 3 2 2" xfId="26246" xr:uid="{DC280D1F-95B9-48BE-AE5A-16A76C4D6FEF}"/>
    <cellStyle name="20% - Accent3 2 2 3 2 3 3" xfId="19364" xr:uid="{09BBCF48-AAC6-4AE1-9F0A-8CD820A67931}"/>
    <cellStyle name="20% - Accent3 2 2 3 2 4" xfId="6057" xr:uid="{00000000-0005-0000-0000-00002B080000}"/>
    <cellStyle name="20% - Accent3 2 2 3 2 4 2" xfId="13334" xr:uid="{00000000-0005-0000-0000-00002C080000}"/>
    <cellStyle name="20% - Accent3 2 2 3 2 4 2 2" xfId="28259" xr:uid="{FD7BA2E5-21AD-4D08-910B-03C5302771A1}"/>
    <cellStyle name="20% - Accent3 2 2 3 2 4 3" xfId="21364" xr:uid="{71B70EB4-076A-4EE3-9F99-E49EEE41EC98}"/>
    <cellStyle name="20% - Accent3 2 2 3 2 5" xfId="8110" xr:uid="{00000000-0005-0000-0000-00002D080000}"/>
    <cellStyle name="20% - Accent3 2 2 3 2 5 2" xfId="15201" xr:uid="{00000000-0005-0000-0000-00002E080000}"/>
    <cellStyle name="20% - Accent3 2 2 3 2 5 2 2" xfId="30122" xr:uid="{8AB153D2-D744-45FD-BBF6-A6D8A3B9ADA3}"/>
    <cellStyle name="20% - Accent3 2 2 3 2 5 3" xfId="23204" xr:uid="{0CDBD947-C041-466A-9830-53EB91374716}"/>
    <cellStyle name="20% - Accent3 2 2 3 2 6" xfId="8851" xr:uid="{00000000-0005-0000-0000-00002F080000}"/>
    <cellStyle name="20% - Accent3 2 2 3 2 6 2" xfId="23801" xr:uid="{05BBD7FA-C825-4180-88E0-113F006939E7}"/>
    <cellStyle name="20% - Accent3 2 2 3 2 7" xfId="16900" xr:uid="{BDC5A60B-595E-47E8-8639-29421681E98A}"/>
    <cellStyle name="20% - Accent3 2 2 3 3" xfId="1989" xr:uid="{00000000-0005-0000-0000-000030080000}"/>
    <cellStyle name="20% - Accent3 2 2 3 3 2" xfId="6058" xr:uid="{00000000-0005-0000-0000-000031080000}"/>
    <cellStyle name="20% - Accent3 2 2 3 3 2 2" xfId="13335" xr:uid="{00000000-0005-0000-0000-000032080000}"/>
    <cellStyle name="20% - Accent3 2 2 3 3 2 2 2" xfId="28260" xr:uid="{BD3B455B-660E-412D-A1FE-A90CAA599600}"/>
    <cellStyle name="20% - Accent3 2 2 3 3 2 3" xfId="21365" xr:uid="{D48FC320-691E-4688-8470-9FF4D346D930}"/>
    <cellStyle name="20% - Accent3 2 2 3 3 3" xfId="9784" xr:uid="{00000000-0005-0000-0000-000033080000}"/>
    <cellStyle name="20% - Accent3 2 2 3 3 3 2" xfId="24734" xr:uid="{E8DC9939-A815-4C24-976C-6F1C80A29827}"/>
    <cellStyle name="20% - Accent3 2 2 3 3 4" xfId="17880" xr:uid="{3D00A66F-20D0-4487-8C6B-5B0B3D317CD8}"/>
    <cellStyle name="20% - Accent3 2 2 3 4" xfId="3498" xr:uid="{00000000-0005-0000-0000-000034080000}"/>
    <cellStyle name="20% - Accent3 2 2 3 4 2" xfId="11005" xr:uid="{00000000-0005-0000-0000-000035080000}"/>
    <cellStyle name="20% - Accent3 2 2 3 4 2 2" xfId="25944" xr:uid="{02A0F08F-8AB0-4691-A4A8-31C3B9B1312E}"/>
    <cellStyle name="20% - Accent3 2 2 3 4 3" xfId="19068" xr:uid="{E3D9A13C-4917-40E4-ABE2-3FA9881C930C}"/>
    <cellStyle name="20% - Accent3 2 2 3 5" xfId="3159" xr:uid="{00000000-0005-0000-0000-000036080000}"/>
    <cellStyle name="20% - Accent3 2 2 3 5 2" xfId="10669" xr:uid="{00000000-0005-0000-0000-000037080000}"/>
    <cellStyle name="20% - Accent3 2 2 3 5 2 2" xfId="25608" xr:uid="{74F8A25C-C04E-44DD-9279-DD9187807360}"/>
    <cellStyle name="20% - Accent3 2 2 3 5 3" xfId="18732" xr:uid="{A3BFBF75-CD1A-4009-86DA-40B033A0EA5B}"/>
    <cellStyle name="20% - Accent3 2 2 3 6" xfId="5062" xr:uid="{00000000-0005-0000-0000-000038080000}"/>
    <cellStyle name="20% - Accent3 2 2 3 6 2" xfId="12339" xr:uid="{00000000-0005-0000-0000-000039080000}"/>
    <cellStyle name="20% - Accent3 2 2 3 6 2 2" xfId="27266" xr:uid="{3E0A9247-E473-4CF2-82D1-4B97DAD77C44}"/>
    <cellStyle name="20% - Accent3 2 2 3 6 3" xfId="20381" xr:uid="{E1056DE1-860F-44E7-B51C-02F91DD2DD7C}"/>
    <cellStyle name="20% - Accent3 2 2 3 7" xfId="5643" xr:uid="{00000000-0005-0000-0000-00003A080000}"/>
    <cellStyle name="20% - Accent3 2 2 3 7 2" xfId="12920" xr:uid="{00000000-0005-0000-0000-00003B080000}"/>
    <cellStyle name="20% - Accent3 2 2 3 7 2 2" xfId="27845" xr:uid="{5D865E3F-F04C-46D0-9530-ED70067AFF94}"/>
    <cellStyle name="20% - Accent3 2 2 3 7 3" xfId="20950" xr:uid="{DB646A1D-4B77-4C6E-96A5-FCB110A72B27}"/>
    <cellStyle name="20% - Accent3 2 2 3 8" xfId="6056" xr:uid="{00000000-0005-0000-0000-00003C080000}"/>
    <cellStyle name="20% - Accent3 2 2 3 8 2" xfId="13333" xr:uid="{00000000-0005-0000-0000-00003D080000}"/>
    <cellStyle name="20% - Accent3 2 2 3 8 2 2" xfId="28258" xr:uid="{2F51A008-6D74-45F7-B518-A1FBD7E7E553}"/>
    <cellStyle name="20% - Accent3 2 2 3 8 3" xfId="21363" xr:uid="{EF109825-27FA-46E1-8AC3-42637B4C4911}"/>
    <cellStyle name="20% - Accent3 2 2 3 9" xfId="7529" xr:uid="{00000000-0005-0000-0000-00003E080000}"/>
    <cellStyle name="20% - Accent3 2 2 3 9 2" xfId="14620" xr:uid="{00000000-0005-0000-0000-00003F080000}"/>
    <cellStyle name="20% - Accent3 2 2 3 9 2 2" xfId="29541" xr:uid="{087B8957-F001-4F8F-87F2-8BF26B665A0F}"/>
    <cellStyle name="20% - Accent3 2 2 3 9 3" xfId="22625" xr:uid="{2FCA974D-2252-4968-8A95-3B2EAF8F45B7}"/>
    <cellStyle name="20% - Accent3 2 2 4" xfId="220" xr:uid="{00000000-0005-0000-0000-000040080000}"/>
    <cellStyle name="20% - Accent3 2 2 4 2" xfId="1991" xr:uid="{00000000-0005-0000-0000-000041080000}"/>
    <cellStyle name="20% - Accent3 2 2 4 2 2" xfId="9786" xr:uid="{00000000-0005-0000-0000-000042080000}"/>
    <cellStyle name="20% - Accent3 2 2 4 2 2 2" xfId="24736" xr:uid="{03A14BF8-2C6D-445E-8781-EAC67A50BCEC}"/>
    <cellStyle name="20% - Accent3 2 2 4 2 3" xfId="17882" xr:uid="{575D7DFF-4C30-4164-97A5-8E3088714352}"/>
    <cellStyle name="20% - Accent3 2 2 4 3" xfId="4050" xr:uid="{00000000-0005-0000-0000-000043080000}"/>
    <cellStyle name="20% - Accent3 2 2 4 3 2" xfId="11557" xr:uid="{00000000-0005-0000-0000-000044080000}"/>
    <cellStyle name="20% - Accent3 2 2 4 3 2 2" xfId="26496" xr:uid="{8B13BDC6-B025-480E-8BFD-F8AFBDCD6ABA}"/>
    <cellStyle name="20% - Accent3 2 2 4 3 3" xfId="19611" xr:uid="{85A128C7-00D6-497A-88AF-C331CF3A53D2}"/>
    <cellStyle name="20% - Accent3 2 2 4 4" xfId="6059" xr:uid="{00000000-0005-0000-0000-000045080000}"/>
    <cellStyle name="20% - Accent3 2 2 4 4 2" xfId="13336" xr:uid="{00000000-0005-0000-0000-000046080000}"/>
    <cellStyle name="20% - Accent3 2 2 4 4 2 2" xfId="28261" xr:uid="{F9E2077E-EAA4-4C06-BDDB-F0980FA10B83}"/>
    <cellStyle name="20% - Accent3 2 2 4 4 3" xfId="21366" xr:uid="{F3DE9711-310C-48E0-8A67-69F4A09ECBC9}"/>
    <cellStyle name="20% - Accent3 2 2 4 5" xfId="8457" xr:uid="{00000000-0005-0000-0000-000047080000}"/>
    <cellStyle name="20% - Accent3 2 2 4 5 2" xfId="15499" xr:uid="{00000000-0005-0000-0000-000048080000}"/>
    <cellStyle name="20% - Accent3 2 2 4 5 2 2" xfId="30420" xr:uid="{FCEDD37D-6B78-4E58-811A-16180DDC1EB2}"/>
    <cellStyle name="20% - Accent3 2 2 4 5 3" xfId="23500" xr:uid="{5C972E22-5C66-44F8-9566-EB83302D487F}"/>
    <cellStyle name="20% - Accent3 2 2 4 6" xfId="8852" xr:uid="{00000000-0005-0000-0000-000049080000}"/>
    <cellStyle name="20% - Accent3 2 2 4 6 2" xfId="23802" xr:uid="{C095C848-D0E1-4F8B-BA27-FC125F919380}"/>
    <cellStyle name="20% - Accent3 2 2 4 7" xfId="16901" xr:uid="{AEDF2CB0-C2D6-400F-AE0E-168DAD6C7F5F}"/>
    <cellStyle name="20% - Accent3 2 2 5" xfId="1984" xr:uid="{00000000-0005-0000-0000-00004A080000}"/>
    <cellStyle name="20% - Accent3 2 2 5 2" xfId="6060" xr:uid="{00000000-0005-0000-0000-00004B080000}"/>
    <cellStyle name="20% - Accent3 2 2 5 2 2" xfId="13337" xr:uid="{00000000-0005-0000-0000-00004C080000}"/>
    <cellStyle name="20% - Accent3 2 2 5 2 2 2" xfId="28262" xr:uid="{25EF21BB-5EFB-49C3-B01F-28F7E59CF663}"/>
    <cellStyle name="20% - Accent3 2 2 5 2 3" xfId="21367" xr:uid="{F25801AC-0660-4352-9162-5876600160EA}"/>
    <cellStyle name="20% - Accent3 2 2 5 3" xfId="8546" xr:uid="{00000000-0005-0000-0000-00004D080000}"/>
    <cellStyle name="20% - Accent3 2 2 5 3 2" xfId="15588" xr:uid="{00000000-0005-0000-0000-00004E080000}"/>
    <cellStyle name="20% - Accent3 2 2 5 3 2 2" xfId="30509" xr:uid="{F545F418-01BC-41A1-837A-781C919028DA}"/>
    <cellStyle name="20% - Accent3 2 2 5 3 3" xfId="23589" xr:uid="{FEA401C6-D221-4769-AA2A-12C62575E29D}"/>
    <cellStyle name="20% - Accent3 2 2 5 4" xfId="9779" xr:uid="{00000000-0005-0000-0000-00004F080000}"/>
    <cellStyle name="20% - Accent3 2 2 5 4 2" xfId="24729" xr:uid="{59384262-B2EA-46B4-A4F2-84B1C6F3D96D}"/>
    <cellStyle name="20% - Accent3 2 2 5 5" xfId="17875" xr:uid="{4121718C-7C7A-4E6C-8C60-B0988AC3EDFA}"/>
    <cellStyle name="20% - Accent3 2 2 6" xfId="3196" xr:uid="{00000000-0005-0000-0000-000050080000}"/>
    <cellStyle name="20% - Accent3 2 2 6 2" xfId="7821" xr:uid="{00000000-0005-0000-0000-000051080000}"/>
    <cellStyle name="20% - Accent3 2 2 6 2 2" xfId="14912" xr:uid="{00000000-0005-0000-0000-000052080000}"/>
    <cellStyle name="20% - Accent3 2 2 6 2 2 2" xfId="29833" xr:uid="{B9F8DE36-6B1B-47A7-B78E-B82E20927370}"/>
    <cellStyle name="20% - Accent3 2 2 6 2 3" xfId="22915" xr:uid="{56E09FC6-1537-4A64-A915-B3C91797EB96}"/>
    <cellStyle name="20% - Accent3 2 2 6 3" xfId="10706" xr:uid="{00000000-0005-0000-0000-000053080000}"/>
    <cellStyle name="20% - Accent3 2 2 6 3 2" xfId="25645" xr:uid="{C5EACDD1-0B7D-46EC-8FBB-372277AD6527}"/>
    <cellStyle name="20% - Accent3 2 2 6 4" xfId="18769" xr:uid="{AB599835-D382-4B4C-A372-C6A316FBD272}"/>
    <cellStyle name="20% - Accent3 2 2 7" xfId="3934" xr:uid="{00000000-0005-0000-0000-000054080000}"/>
    <cellStyle name="20% - Accent3 2 2 7 2" xfId="11441" xr:uid="{00000000-0005-0000-0000-000055080000}"/>
    <cellStyle name="20% - Accent3 2 2 7 2 2" xfId="26380" xr:uid="{0671D4B4-23B8-4C46-9BE4-5C9504EF6826}"/>
    <cellStyle name="20% - Accent3 2 2 7 3" xfId="19497" xr:uid="{08791453-9FC3-4DA7-BA61-990041113EE4}"/>
    <cellStyle name="20% - Accent3 2 2 8" xfId="4773" xr:uid="{00000000-0005-0000-0000-000056080000}"/>
    <cellStyle name="20% - Accent3 2 2 8 2" xfId="12050" xr:uid="{00000000-0005-0000-0000-000057080000}"/>
    <cellStyle name="20% - Accent3 2 2 8 2 2" xfId="26977" xr:uid="{74BD853A-BB7F-418D-ACED-F5A28B84E9B5}"/>
    <cellStyle name="20% - Accent3 2 2 8 3" xfId="20092" xr:uid="{77DD5CFC-9B25-47E7-9102-DC86D3B2E99D}"/>
    <cellStyle name="20% - Accent3 2 2 9" xfId="5354" xr:uid="{00000000-0005-0000-0000-000058080000}"/>
    <cellStyle name="20% - Accent3 2 2 9 2" xfId="12631" xr:uid="{00000000-0005-0000-0000-000059080000}"/>
    <cellStyle name="20% - Accent3 2 2 9 2 2" xfId="27556" xr:uid="{A60EAA82-C703-49DF-B242-F2834B9B53F8}"/>
    <cellStyle name="20% - Accent3 2 2 9 3" xfId="20661" xr:uid="{B8C0D7D3-935A-4067-9B0A-BDC2C25CFB65}"/>
    <cellStyle name="20% - Accent3 2 3" xfId="221" xr:uid="{00000000-0005-0000-0000-00005A080000}"/>
    <cellStyle name="20% - Accent3 2 3 10" xfId="7337" xr:uid="{00000000-0005-0000-0000-00005B080000}"/>
    <cellStyle name="20% - Accent3 2 3 10 2" xfId="14428" xr:uid="{00000000-0005-0000-0000-00005C080000}"/>
    <cellStyle name="20% - Accent3 2 3 10 2 2" xfId="29349" xr:uid="{16B47F00-C9CE-4555-9708-63930301ABBF}"/>
    <cellStyle name="20% - Accent3 2 3 10 3" xfId="22433" xr:uid="{191B23E8-D5F6-443A-BDF5-24B819925215}"/>
    <cellStyle name="20% - Accent3 2 3 11" xfId="8853" xr:uid="{00000000-0005-0000-0000-00005D080000}"/>
    <cellStyle name="20% - Accent3 2 3 11 2" xfId="23803" xr:uid="{246D8903-D1D1-4DED-B817-7DD39B0CC8B1}"/>
    <cellStyle name="20% - Accent3 2 3 12" xfId="16902" xr:uid="{4AF31C9A-C5F2-4FE2-A72F-4098292248FF}"/>
    <cellStyle name="20% - Accent3 2 3 2" xfId="222" xr:uid="{00000000-0005-0000-0000-00005E080000}"/>
    <cellStyle name="20% - Accent3 2 3 2 10" xfId="8854" xr:uid="{00000000-0005-0000-0000-00005F080000}"/>
    <cellStyle name="20% - Accent3 2 3 2 10 2" xfId="23804" xr:uid="{A9CC25E7-3158-4B2D-8C5B-94ED6D70BDD5}"/>
    <cellStyle name="20% - Accent3 2 3 2 11" xfId="16903" xr:uid="{1401051E-C2B5-44D5-B3C1-57B9E75BC84D}"/>
    <cellStyle name="20% - Accent3 2 3 2 2" xfId="223" xr:uid="{00000000-0005-0000-0000-000060080000}"/>
    <cellStyle name="20% - Accent3 2 3 2 2 2" xfId="1994" xr:uid="{00000000-0005-0000-0000-000061080000}"/>
    <cellStyle name="20% - Accent3 2 3 2 2 2 2" xfId="9789" xr:uid="{00000000-0005-0000-0000-000062080000}"/>
    <cellStyle name="20% - Accent3 2 3 2 2 2 2 2" xfId="24739" xr:uid="{2C6CF5E3-FA30-47EA-8C5A-8AE283536EF4}"/>
    <cellStyle name="20% - Accent3 2 3 2 2 2 3" xfId="17885" xr:uid="{397985ED-BA18-4539-A38B-6F6172400E99}"/>
    <cellStyle name="20% - Accent3 2 3 2 2 3" xfId="3959" xr:uid="{00000000-0005-0000-0000-000063080000}"/>
    <cellStyle name="20% - Accent3 2 3 2 2 3 2" xfId="11466" xr:uid="{00000000-0005-0000-0000-000064080000}"/>
    <cellStyle name="20% - Accent3 2 3 2 2 3 2 2" xfId="26405" xr:uid="{4E373AC1-507F-4697-BD8C-7FF1F1347A0D}"/>
    <cellStyle name="20% - Accent3 2 3 2 2 3 3" xfId="19522" xr:uid="{A82958ED-9698-4EFE-8B0D-D0202271A498}"/>
    <cellStyle name="20% - Accent3 2 3 2 2 4" xfId="6063" xr:uid="{00000000-0005-0000-0000-000065080000}"/>
    <cellStyle name="20% - Accent3 2 3 2 2 4 2" xfId="13340" xr:uid="{00000000-0005-0000-0000-000066080000}"/>
    <cellStyle name="20% - Accent3 2 3 2 2 4 2 2" xfId="28265" xr:uid="{60B9E773-4C0C-486A-B651-D02B6FAE2BBD}"/>
    <cellStyle name="20% - Accent3 2 3 2 2 4 3" xfId="21370" xr:uid="{A79F42EA-55E9-4557-A427-A2A277935747}"/>
    <cellStyle name="20% - Accent3 2 3 2 2 5" xfId="8207" xr:uid="{00000000-0005-0000-0000-000067080000}"/>
    <cellStyle name="20% - Accent3 2 3 2 2 5 2" xfId="15298" xr:uid="{00000000-0005-0000-0000-000068080000}"/>
    <cellStyle name="20% - Accent3 2 3 2 2 5 2 2" xfId="30219" xr:uid="{FB44B4A7-EC03-40BA-87BC-43B9D6E9A2E3}"/>
    <cellStyle name="20% - Accent3 2 3 2 2 5 3" xfId="23301" xr:uid="{02C1D302-7DA8-47CC-B356-90D5269E2185}"/>
    <cellStyle name="20% - Accent3 2 3 2 2 6" xfId="8855" xr:uid="{00000000-0005-0000-0000-000069080000}"/>
    <cellStyle name="20% - Accent3 2 3 2 2 6 2" xfId="23805" xr:uid="{56852547-4B42-4A5C-BB26-50E895310E8E}"/>
    <cellStyle name="20% - Accent3 2 3 2 2 7" xfId="16904" xr:uid="{AC0880B8-FB5E-478A-B13F-90F5264D9921}"/>
    <cellStyle name="20% - Accent3 2 3 2 3" xfId="1993" xr:uid="{00000000-0005-0000-0000-00006A080000}"/>
    <cellStyle name="20% - Accent3 2 3 2 3 2" xfId="6064" xr:uid="{00000000-0005-0000-0000-00006B080000}"/>
    <cellStyle name="20% - Accent3 2 3 2 3 2 2" xfId="13341" xr:uid="{00000000-0005-0000-0000-00006C080000}"/>
    <cellStyle name="20% - Accent3 2 3 2 3 2 2 2" xfId="28266" xr:uid="{8B880CC1-AF99-44D6-A3D5-9AEAD3459300}"/>
    <cellStyle name="20% - Accent3 2 3 2 3 2 3" xfId="21371" xr:uid="{87D7C765-35B6-43F4-B6EE-E11808699F59}"/>
    <cellStyle name="20% - Accent3 2 3 2 3 3" xfId="9788" xr:uid="{00000000-0005-0000-0000-00006D080000}"/>
    <cellStyle name="20% - Accent3 2 3 2 3 3 2" xfId="24738" xr:uid="{0F102F4E-C34D-4C1C-81FF-44291B6DBFF6}"/>
    <cellStyle name="20% - Accent3 2 3 2 3 4" xfId="17884" xr:uid="{BA493976-23A7-4C70-9B5F-B1C44404B853}"/>
    <cellStyle name="20% - Accent3 2 3 2 4" xfId="3595" xr:uid="{00000000-0005-0000-0000-00006E080000}"/>
    <cellStyle name="20% - Accent3 2 3 2 4 2" xfId="11102" xr:uid="{00000000-0005-0000-0000-00006F080000}"/>
    <cellStyle name="20% - Accent3 2 3 2 4 2 2" xfId="26041" xr:uid="{82A32F31-0E77-4434-9DE5-9543E135D17E}"/>
    <cellStyle name="20% - Accent3 2 3 2 4 3" xfId="19165" xr:uid="{6F98B3F6-4B9F-4DB0-A8B2-372E34D4245F}"/>
    <cellStyle name="20% - Accent3 2 3 2 5" xfId="3737" xr:uid="{00000000-0005-0000-0000-000070080000}"/>
    <cellStyle name="20% - Accent3 2 3 2 5 2" xfId="11244" xr:uid="{00000000-0005-0000-0000-000071080000}"/>
    <cellStyle name="20% - Accent3 2 3 2 5 2 2" xfId="26183" xr:uid="{B5C7ECCB-34DC-4E9D-9BBB-04B3A79BD032}"/>
    <cellStyle name="20% - Accent3 2 3 2 5 3" xfId="19303" xr:uid="{BC462430-B29B-4A52-AADA-83A752D6DC72}"/>
    <cellStyle name="20% - Accent3 2 3 2 6" xfId="5159" xr:uid="{00000000-0005-0000-0000-000072080000}"/>
    <cellStyle name="20% - Accent3 2 3 2 6 2" xfId="12436" xr:uid="{00000000-0005-0000-0000-000073080000}"/>
    <cellStyle name="20% - Accent3 2 3 2 6 2 2" xfId="27363" xr:uid="{04F52C84-1B96-478A-B3B0-016CC44D04A1}"/>
    <cellStyle name="20% - Accent3 2 3 2 6 3" xfId="20478" xr:uid="{3C7A26EB-801B-4EBD-8245-A1B0A30FC262}"/>
    <cellStyle name="20% - Accent3 2 3 2 7" xfId="5740" xr:uid="{00000000-0005-0000-0000-000074080000}"/>
    <cellStyle name="20% - Accent3 2 3 2 7 2" xfId="13017" xr:uid="{00000000-0005-0000-0000-000075080000}"/>
    <cellStyle name="20% - Accent3 2 3 2 7 2 2" xfId="27942" xr:uid="{B7DEAC13-6B6A-4B25-89B4-7ED967B414D7}"/>
    <cellStyle name="20% - Accent3 2 3 2 7 3" xfId="21047" xr:uid="{06AB1352-C520-44AB-9743-52BF0A9F738A}"/>
    <cellStyle name="20% - Accent3 2 3 2 8" xfId="6062" xr:uid="{00000000-0005-0000-0000-000076080000}"/>
    <cellStyle name="20% - Accent3 2 3 2 8 2" xfId="13339" xr:uid="{00000000-0005-0000-0000-000077080000}"/>
    <cellStyle name="20% - Accent3 2 3 2 8 2 2" xfId="28264" xr:uid="{832168E9-1AAE-489B-9E1A-BD92B72F7899}"/>
    <cellStyle name="20% - Accent3 2 3 2 8 3" xfId="21369" xr:uid="{F345A2A1-B254-4796-B9BD-8E778B578034}"/>
    <cellStyle name="20% - Accent3 2 3 2 9" xfId="7626" xr:uid="{00000000-0005-0000-0000-000078080000}"/>
    <cellStyle name="20% - Accent3 2 3 2 9 2" xfId="14717" xr:uid="{00000000-0005-0000-0000-000079080000}"/>
    <cellStyle name="20% - Accent3 2 3 2 9 2 2" xfId="29638" xr:uid="{40EEBD45-00E4-47D6-BB6E-3705AAA032FF}"/>
    <cellStyle name="20% - Accent3 2 3 2 9 3" xfId="22722" xr:uid="{22CCBEE6-FA87-49E6-94DA-70C5DB57ADE2}"/>
    <cellStyle name="20% - Accent3 2 3 3" xfId="224" xr:uid="{00000000-0005-0000-0000-00007A080000}"/>
    <cellStyle name="20% - Accent3 2 3 3 2" xfId="1995" xr:uid="{00000000-0005-0000-0000-00007B080000}"/>
    <cellStyle name="20% - Accent3 2 3 3 2 2" xfId="9790" xr:uid="{00000000-0005-0000-0000-00007C080000}"/>
    <cellStyle name="20% - Accent3 2 3 3 2 2 2" xfId="24740" xr:uid="{97BB79FE-D891-47F6-816B-F42414309AC8}"/>
    <cellStyle name="20% - Accent3 2 3 3 2 3" xfId="17886" xr:uid="{54237286-81BD-451A-9FB9-3F158F394467}"/>
    <cellStyle name="20% - Accent3 2 3 3 3" xfId="3960" xr:uid="{00000000-0005-0000-0000-00007D080000}"/>
    <cellStyle name="20% - Accent3 2 3 3 3 2" xfId="11467" xr:uid="{00000000-0005-0000-0000-00007E080000}"/>
    <cellStyle name="20% - Accent3 2 3 3 3 2 2" xfId="26406" xr:uid="{EB3C7DEF-574A-4485-B944-D49433D8BA52}"/>
    <cellStyle name="20% - Accent3 2 3 3 3 3" xfId="19523" xr:uid="{9FC37F50-5870-46D8-979D-27BB040A7C0A}"/>
    <cellStyle name="20% - Accent3 2 3 3 4" xfId="6065" xr:uid="{00000000-0005-0000-0000-00007F080000}"/>
    <cellStyle name="20% - Accent3 2 3 3 4 2" xfId="13342" xr:uid="{00000000-0005-0000-0000-000080080000}"/>
    <cellStyle name="20% - Accent3 2 3 3 4 2 2" xfId="28267" xr:uid="{4E5E58B5-B34F-4BFD-A36B-0B2520AC78FF}"/>
    <cellStyle name="20% - Accent3 2 3 3 4 3" xfId="21372" xr:uid="{7A61E817-F532-4B26-8DCB-D1B4A9DE2501}"/>
    <cellStyle name="20% - Accent3 2 3 3 5" xfId="7918" xr:uid="{00000000-0005-0000-0000-000081080000}"/>
    <cellStyle name="20% - Accent3 2 3 3 5 2" xfId="15009" xr:uid="{00000000-0005-0000-0000-000082080000}"/>
    <cellStyle name="20% - Accent3 2 3 3 5 2 2" xfId="29930" xr:uid="{0CA859F8-97F9-4817-85E3-EC8FBF7F8FDC}"/>
    <cellStyle name="20% - Accent3 2 3 3 5 3" xfId="23012" xr:uid="{AFBCC2F0-CA50-4388-84DE-D273785451B6}"/>
    <cellStyle name="20% - Accent3 2 3 3 6" xfId="8856" xr:uid="{00000000-0005-0000-0000-000083080000}"/>
    <cellStyle name="20% - Accent3 2 3 3 6 2" xfId="23806" xr:uid="{D58C8A51-E092-426C-8FA1-A83D7375F8F9}"/>
    <cellStyle name="20% - Accent3 2 3 3 7" xfId="16905" xr:uid="{4BE35CE4-8155-4586-A900-778FAFC353B2}"/>
    <cellStyle name="20% - Accent3 2 3 4" xfId="1992" xr:uid="{00000000-0005-0000-0000-000084080000}"/>
    <cellStyle name="20% - Accent3 2 3 4 2" xfId="6066" xr:uid="{00000000-0005-0000-0000-000085080000}"/>
    <cellStyle name="20% - Accent3 2 3 4 2 2" xfId="13343" xr:uid="{00000000-0005-0000-0000-000086080000}"/>
    <cellStyle name="20% - Accent3 2 3 4 2 2 2" xfId="28268" xr:uid="{CE5F06A5-8328-4951-B079-5B280BD756C2}"/>
    <cellStyle name="20% - Accent3 2 3 4 2 3" xfId="21373" xr:uid="{1583CBFA-8656-42E3-A8EF-441114000913}"/>
    <cellStyle name="20% - Accent3 2 3 4 3" xfId="9787" xr:uid="{00000000-0005-0000-0000-000087080000}"/>
    <cellStyle name="20% - Accent3 2 3 4 3 2" xfId="24737" xr:uid="{A5660FCC-E79F-4B03-90DB-17E90F76B66E}"/>
    <cellStyle name="20% - Accent3 2 3 4 4" xfId="17883" xr:uid="{C502DB0D-0430-4960-BA8E-BDCE360F6517}"/>
    <cellStyle name="20% - Accent3 2 3 5" xfId="3295" xr:uid="{00000000-0005-0000-0000-000088080000}"/>
    <cellStyle name="20% - Accent3 2 3 5 2" xfId="10805" xr:uid="{00000000-0005-0000-0000-000089080000}"/>
    <cellStyle name="20% - Accent3 2 3 5 2 2" xfId="25744" xr:uid="{E2318BFD-B066-4EE3-8555-A739EF74B915}"/>
    <cellStyle name="20% - Accent3 2 3 5 3" xfId="18868" xr:uid="{ECBEBAB4-D61F-45C2-953E-9366BD3D711E}"/>
    <cellStyle name="20% - Accent3 2 3 6" xfId="4075" xr:uid="{00000000-0005-0000-0000-00008A080000}"/>
    <cellStyle name="20% - Accent3 2 3 6 2" xfId="11582" xr:uid="{00000000-0005-0000-0000-00008B080000}"/>
    <cellStyle name="20% - Accent3 2 3 6 2 2" xfId="26521" xr:uid="{610775B0-61E9-4D09-8DDB-A328CDD3F12E}"/>
    <cellStyle name="20% - Accent3 2 3 6 3" xfId="19636" xr:uid="{019234F3-B1AA-4653-A3E2-70BDD7DBEA00}"/>
    <cellStyle name="20% - Accent3 2 3 7" xfId="4870" xr:uid="{00000000-0005-0000-0000-00008C080000}"/>
    <cellStyle name="20% - Accent3 2 3 7 2" xfId="12147" xr:uid="{00000000-0005-0000-0000-00008D080000}"/>
    <cellStyle name="20% - Accent3 2 3 7 2 2" xfId="27074" xr:uid="{269DBC85-D360-4462-8A3E-4A868CEE5DEE}"/>
    <cellStyle name="20% - Accent3 2 3 7 3" xfId="20189" xr:uid="{63FC5209-31AD-411E-9394-9DE474A41A9C}"/>
    <cellStyle name="20% - Accent3 2 3 8" xfId="5451" xr:uid="{00000000-0005-0000-0000-00008E080000}"/>
    <cellStyle name="20% - Accent3 2 3 8 2" xfId="12728" xr:uid="{00000000-0005-0000-0000-00008F080000}"/>
    <cellStyle name="20% - Accent3 2 3 8 2 2" xfId="27653" xr:uid="{5307F238-D35D-4561-9A62-4AB9C993626B}"/>
    <cellStyle name="20% - Accent3 2 3 8 3" xfId="20758" xr:uid="{29A33A53-A727-4688-BFE0-81819C9D7647}"/>
    <cellStyle name="20% - Accent3 2 3 9" xfId="6061" xr:uid="{00000000-0005-0000-0000-000090080000}"/>
    <cellStyle name="20% - Accent3 2 3 9 2" xfId="13338" xr:uid="{00000000-0005-0000-0000-000091080000}"/>
    <cellStyle name="20% - Accent3 2 3 9 2 2" xfId="28263" xr:uid="{D809F023-6047-4A38-B66C-BC9259D2C671}"/>
    <cellStyle name="20% - Accent3 2 3 9 3" xfId="21368" xr:uid="{90674111-949F-441E-B06A-E0FC90F1743A}"/>
    <cellStyle name="20% - Accent3 2 4" xfId="225" xr:uid="{00000000-0005-0000-0000-000092080000}"/>
    <cellStyle name="20% - Accent3 2 4 10" xfId="8857" xr:uid="{00000000-0005-0000-0000-000093080000}"/>
    <cellStyle name="20% - Accent3 2 4 10 2" xfId="23807" xr:uid="{B16D11DA-CAF1-48CF-B84F-332BF18A858A}"/>
    <cellStyle name="20% - Accent3 2 4 11" xfId="16906" xr:uid="{DDD05D48-B5CE-4A94-9353-F775CB195124}"/>
    <cellStyle name="20% - Accent3 2 4 2" xfId="226" xr:uid="{00000000-0005-0000-0000-000094080000}"/>
    <cellStyle name="20% - Accent3 2 4 2 2" xfId="1997" xr:uid="{00000000-0005-0000-0000-000095080000}"/>
    <cellStyle name="20% - Accent3 2 4 2 2 2" xfId="9792" xr:uid="{00000000-0005-0000-0000-000096080000}"/>
    <cellStyle name="20% - Accent3 2 4 2 2 2 2" xfId="24742" xr:uid="{53D67517-25C9-4AC3-A367-A6A0DE475443}"/>
    <cellStyle name="20% - Accent3 2 4 2 2 3" xfId="17888" xr:uid="{2B705985-57F8-445A-961E-6903B3A35C17}"/>
    <cellStyle name="20% - Accent3 2 4 2 3" xfId="4096" xr:uid="{00000000-0005-0000-0000-000097080000}"/>
    <cellStyle name="20% - Accent3 2 4 2 3 2" xfId="11603" xr:uid="{00000000-0005-0000-0000-000098080000}"/>
    <cellStyle name="20% - Accent3 2 4 2 3 2 2" xfId="26542" xr:uid="{C69F7B9D-7326-486F-9E98-552DC8A8FD86}"/>
    <cellStyle name="20% - Accent3 2 4 2 3 3" xfId="19657" xr:uid="{8007D4E8-CC11-46D1-978F-4934B751838B}"/>
    <cellStyle name="20% - Accent3 2 4 2 4" xfId="6068" xr:uid="{00000000-0005-0000-0000-000099080000}"/>
    <cellStyle name="20% - Accent3 2 4 2 4 2" xfId="13345" xr:uid="{00000000-0005-0000-0000-00009A080000}"/>
    <cellStyle name="20% - Accent3 2 4 2 4 2 2" xfId="28270" xr:uid="{2DBA52A9-F15A-4EF6-B524-9C3E40132CD8}"/>
    <cellStyle name="20% - Accent3 2 4 2 4 3" xfId="21375" xr:uid="{BA68A379-3E74-49E7-B7FE-EEAC5B70B628}"/>
    <cellStyle name="20% - Accent3 2 4 2 5" xfId="8064" xr:uid="{00000000-0005-0000-0000-00009B080000}"/>
    <cellStyle name="20% - Accent3 2 4 2 5 2" xfId="15155" xr:uid="{00000000-0005-0000-0000-00009C080000}"/>
    <cellStyle name="20% - Accent3 2 4 2 5 2 2" xfId="30076" xr:uid="{4034E2F0-5859-4F1F-9703-658B095DE690}"/>
    <cellStyle name="20% - Accent3 2 4 2 5 3" xfId="23158" xr:uid="{3554CEBB-1F9D-49D3-9CCA-8B52C5F053C2}"/>
    <cellStyle name="20% - Accent3 2 4 2 6" xfId="8858" xr:uid="{00000000-0005-0000-0000-00009D080000}"/>
    <cellStyle name="20% - Accent3 2 4 2 6 2" xfId="23808" xr:uid="{2B5C8144-1E41-4242-B6FF-FC0A5507CC1A}"/>
    <cellStyle name="20% - Accent3 2 4 2 7" xfId="16907" xr:uid="{480CD55E-6B22-4678-9334-6BC9674FEF53}"/>
    <cellStyle name="20% - Accent3 2 4 3" xfId="1996" xr:uid="{00000000-0005-0000-0000-00009E080000}"/>
    <cellStyle name="20% - Accent3 2 4 3 2" xfId="6069" xr:uid="{00000000-0005-0000-0000-00009F080000}"/>
    <cellStyle name="20% - Accent3 2 4 3 2 2" xfId="13346" xr:uid="{00000000-0005-0000-0000-0000A0080000}"/>
    <cellStyle name="20% - Accent3 2 4 3 2 2 2" xfId="28271" xr:uid="{55E03D1E-7E77-4600-8779-AE75B7300742}"/>
    <cellStyle name="20% - Accent3 2 4 3 2 3" xfId="21376" xr:uid="{89038425-D28B-4417-9DBA-9C3A8BDFE288}"/>
    <cellStyle name="20% - Accent3 2 4 3 3" xfId="9791" xr:uid="{00000000-0005-0000-0000-0000A1080000}"/>
    <cellStyle name="20% - Accent3 2 4 3 3 2" xfId="24741" xr:uid="{5896A780-295A-4205-B9C4-20B6762EDD43}"/>
    <cellStyle name="20% - Accent3 2 4 3 4" xfId="17887" xr:uid="{B7E1F427-690F-48B4-BD90-3E6ED13F577B}"/>
    <cellStyle name="20% - Accent3 2 4 4" xfId="3452" xr:uid="{00000000-0005-0000-0000-0000A2080000}"/>
    <cellStyle name="20% - Accent3 2 4 4 2" xfId="10959" xr:uid="{00000000-0005-0000-0000-0000A3080000}"/>
    <cellStyle name="20% - Accent3 2 4 4 2 2" xfId="25898" xr:uid="{057B9112-F58C-47AA-B12E-08152B0ECA1A}"/>
    <cellStyle name="20% - Accent3 2 4 4 3" xfId="19022" xr:uid="{F07D8CF8-6741-42A9-B9CE-3C94E4E15D50}"/>
    <cellStyle name="20% - Accent3 2 4 5" xfId="3781" xr:uid="{00000000-0005-0000-0000-0000A4080000}"/>
    <cellStyle name="20% - Accent3 2 4 5 2" xfId="11288" xr:uid="{00000000-0005-0000-0000-0000A5080000}"/>
    <cellStyle name="20% - Accent3 2 4 5 2 2" xfId="26227" xr:uid="{D38A0EEF-366F-4652-9A7C-30D26F667912}"/>
    <cellStyle name="20% - Accent3 2 4 5 3" xfId="19345" xr:uid="{313C0C08-5581-47D6-BBA8-54A6D5922138}"/>
    <cellStyle name="20% - Accent3 2 4 6" xfId="5016" xr:uid="{00000000-0005-0000-0000-0000A6080000}"/>
    <cellStyle name="20% - Accent3 2 4 6 2" xfId="12293" xr:uid="{00000000-0005-0000-0000-0000A7080000}"/>
    <cellStyle name="20% - Accent3 2 4 6 2 2" xfId="27220" xr:uid="{8F92C3E3-D054-4C2C-8B48-F1FC3F37E133}"/>
    <cellStyle name="20% - Accent3 2 4 6 3" xfId="20335" xr:uid="{4AB230F6-2342-44E1-BEA3-DE1CEC01F3AB}"/>
    <cellStyle name="20% - Accent3 2 4 7" xfId="5597" xr:uid="{00000000-0005-0000-0000-0000A8080000}"/>
    <cellStyle name="20% - Accent3 2 4 7 2" xfId="12874" xr:uid="{00000000-0005-0000-0000-0000A9080000}"/>
    <cellStyle name="20% - Accent3 2 4 7 2 2" xfId="27799" xr:uid="{24D56B62-C516-4D8D-A99D-1601429E57BA}"/>
    <cellStyle name="20% - Accent3 2 4 7 3" xfId="20904" xr:uid="{BB167853-1F18-40BB-9FD2-E649BA74F8DA}"/>
    <cellStyle name="20% - Accent3 2 4 8" xfId="6067" xr:uid="{00000000-0005-0000-0000-0000AA080000}"/>
    <cellStyle name="20% - Accent3 2 4 8 2" xfId="13344" xr:uid="{00000000-0005-0000-0000-0000AB080000}"/>
    <cellStyle name="20% - Accent3 2 4 8 2 2" xfId="28269" xr:uid="{33112D61-0E30-4257-88F1-AA8B56F7D641}"/>
    <cellStyle name="20% - Accent3 2 4 8 3" xfId="21374" xr:uid="{CE94AADA-74E8-4DB8-A4F0-8366764D777C}"/>
    <cellStyle name="20% - Accent3 2 4 9" xfId="7483" xr:uid="{00000000-0005-0000-0000-0000AC080000}"/>
    <cellStyle name="20% - Accent3 2 4 9 2" xfId="14574" xr:uid="{00000000-0005-0000-0000-0000AD080000}"/>
    <cellStyle name="20% - Accent3 2 4 9 2 2" xfId="29495" xr:uid="{FE052806-8F97-4669-BD1C-258FEA580886}"/>
    <cellStyle name="20% - Accent3 2 4 9 3" xfId="22579" xr:uid="{13DB3253-F5E2-44CC-8B37-52F829BE3894}"/>
    <cellStyle name="20% - Accent3 2 5" xfId="227" xr:uid="{00000000-0005-0000-0000-0000AE080000}"/>
    <cellStyle name="20% - Accent3 2 5 2" xfId="228" xr:uid="{00000000-0005-0000-0000-0000AF080000}"/>
    <cellStyle name="20% - Accent3 2 5 2 2" xfId="1999" xr:uid="{00000000-0005-0000-0000-0000B0080000}"/>
    <cellStyle name="20% - Accent3 2 5 2 2 2" xfId="9794" xr:uid="{00000000-0005-0000-0000-0000B1080000}"/>
    <cellStyle name="20% - Accent3 2 5 2 2 2 2" xfId="24744" xr:uid="{6F60C993-A586-4DBE-A404-19C867D9B417}"/>
    <cellStyle name="20% - Accent3 2 5 2 2 3" xfId="17890" xr:uid="{F71DFC54-5D64-4F29-9AEC-4556967A3D3D}"/>
    <cellStyle name="20% - Accent3 2 5 2 3" xfId="3909" xr:uid="{00000000-0005-0000-0000-0000B2080000}"/>
    <cellStyle name="20% - Accent3 2 5 2 3 2" xfId="11416" xr:uid="{00000000-0005-0000-0000-0000B3080000}"/>
    <cellStyle name="20% - Accent3 2 5 2 3 2 2" xfId="26355" xr:uid="{0D2D556C-B1F8-4B19-BB40-289BE7249593}"/>
    <cellStyle name="20% - Accent3 2 5 2 3 3" xfId="19472" xr:uid="{E3FFE451-2A04-4B27-9374-2EB560B83458}"/>
    <cellStyle name="20% - Accent3 2 5 2 4" xfId="6071" xr:uid="{00000000-0005-0000-0000-0000B4080000}"/>
    <cellStyle name="20% - Accent3 2 5 2 4 2" xfId="13348" xr:uid="{00000000-0005-0000-0000-0000B5080000}"/>
    <cellStyle name="20% - Accent3 2 5 2 4 2 2" xfId="28273" xr:uid="{9F31E784-3CAF-4DDB-868B-E6A3151E0182}"/>
    <cellStyle name="20% - Accent3 2 5 2 4 3" xfId="21378" xr:uid="{06960059-BC7E-4582-A749-486148ED2FFC}"/>
    <cellStyle name="20% - Accent3 2 5 2 5" xfId="8860" xr:uid="{00000000-0005-0000-0000-0000B6080000}"/>
    <cellStyle name="20% - Accent3 2 5 2 5 2" xfId="23810" xr:uid="{21D5C43A-A80D-446C-BEFC-61CCE7B47458}"/>
    <cellStyle name="20% - Accent3 2 5 2 6" xfId="16909" xr:uid="{C25EC3AB-5337-47FC-90EE-CFE2AACF0A06}"/>
    <cellStyle name="20% - Accent3 2 5 3" xfId="1998" xr:uid="{00000000-0005-0000-0000-0000B7080000}"/>
    <cellStyle name="20% - Accent3 2 5 3 2" xfId="9793" xr:uid="{00000000-0005-0000-0000-0000B8080000}"/>
    <cellStyle name="20% - Accent3 2 5 3 2 2" xfId="24743" xr:uid="{EA30B271-C43C-4E54-A1D8-DD1B0E96E93E}"/>
    <cellStyle name="20% - Accent3 2 5 3 3" xfId="17889" xr:uid="{5D9AACA6-F8F4-4DF0-8EF5-02B1DDCC274E}"/>
    <cellStyle name="20% - Accent3 2 5 4" xfId="3912" xr:uid="{00000000-0005-0000-0000-0000B9080000}"/>
    <cellStyle name="20% - Accent3 2 5 4 2" xfId="11419" xr:uid="{00000000-0005-0000-0000-0000BA080000}"/>
    <cellStyle name="20% - Accent3 2 5 4 2 2" xfId="26358" xr:uid="{168411C6-8FF3-40B7-AB42-BEC0182CBF74}"/>
    <cellStyle name="20% - Accent3 2 5 4 3" xfId="19475" xr:uid="{E72F2207-1BBF-44B0-97DE-3DF0D6565757}"/>
    <cellStyle name="20% - Accent3 2 5 5" xfId="6070" xr:uid="{00000000-0005-0000-0000-0000BB080000}"/>
    <cellStyle name="20% - Accent3 2 5 5 2" xfId="13347" xr:uid="{00000000-0005-0000-0000-0000BC080000}"/>
    <cellStyle name="20% - Accent3 2 5 5 2 2" xfId="28272" xr:uid="{4A4D64E2-9927-4620-A6AD-207F3A4184D9}"/>
    <cellStyle name="20% - Accent3 2 5 5 3" xfId="21377" xr:uid="{D553B5CB-B584-429B-80A5-F02E5A2B9FCF}"/>
    <cellStyle name="20% - Accent3 2 5 6" xfId="8297" xr:uid="{00000000-0005-0000-0000-0000BD080000}"/>
    <cellStyle name="20% - Accent3 2 5 6 2" xfId="15388" xr:uid="{00000000-0005-0000-0000-0000BE080000}"/>
    <cellStyle name="20% - Accent3 2 5 6 2 2" xfId="30309" xr:uid="{53845D06-AE1D-43E0-9FE6-6981599FADF6}"/>
    <cellStyle name="20% - Accent3 2 5 6 3" xfId="23391" xr:uid="{913CF8C8-A870-4E59-A1F4-F19263163704}"/>
    <cellStyle name="20% - Accent3 2 5 7" xfId="8859" xr:uid="{00000000-0005-0000-0000-0000BF080000}"/>
    <cellStyle name="20% - Accent3 2 5 7 2" xfId="23809" xr:uid="{64BCFD74-F060-4B85-BFFE-31FD9EAE484A}"/>
    <cellStyle name="20% - Accent3 2 5 8" xfId="16908" xr:uid="{90ABD050-C9B5-42F4-91F8-CB9E7D9E8129}"/>
    <cellStyle name="20% - Accent3 2 6" xfId="229" xr:uid="{00000000-0005-0000-0000-0000C0080000}"/>
    <cellStyle name="20% - Accent3 2 6 2" xfId="2000" xr:uid="{00000000-0005-0000-0000-0000C1080000}"/>
    <cellStyle name="20% - Accent3 2 6 2 2" xfId="9795" xr:uid="{00000000-0005-0000-0000-0000C2080000}"/>
    <cellStyle name="20% - Accent3 2 6 2 2 2" xfId="24745" xr:uid="{205E1A59-E120-4A2E-A398-BDB09C08FE62}"/>
    <cellStyle name="20% - Accent3 2 6 2 3" xfId="17891" xr:uid="{BB980ED8-82F0-4E84-8936-546B82465BF8}"/>
    <cellStyle name="20% - Accent3 2 6 3" xfId="3928" xr:uid="{00000000-0005-0000-0000-0000C3080000}"/>
    <cellStyle name="20% - Accent3 2 6 3 2" xfId="11435" xr:uid="{00000000-0005-0000-0000-0000C4080000}"/>
    <cellStyle name="20% - Accent3 2 6 3 2 2" xfId="26374" xr:uid="{16C856C2-503D-4633-A454-45FD3F672B12}"/>
    <cellStyle name="20% - Accent3 2 6 3 3" xfId="19491" xr:uid="{43685524-FAD5-4ADB-AF58-840936E18BB0}"/>
    <cellStyle name="20% - Accent3 2 6 4" xfId="6072" xr:uid="{00000000-0005-0000-0000-0000C5080000}"/>
    <cellStyle name="20% - Accent3 2 6 4 2" xfId="13349" xr:uid="{00000000-0005-0000-0000-0000C6080000}"/>
    <cellStyle name="20% - Accent3 2 6 4 2 2" xfId="28274" xr:uid="{725621F8-7313-4F80-B988-D882C64CE2A7}"/>
    <cellStyle name="20% - Accent3 2 6 4 3" xfId="21379" xr:uid="{8EA911AD-4C6C-4730-88F8-E61EA36E9B91}"/>
    <cellStyle name="20% - Accent3 2 6 5" xfId="8411" xr:uid="{00000000-0005-0000-0000-0000C7080000}"/>
    <cellStyle name="20% - Accent3 2 6 5 2" xfId="15453" xr:uid="{00000000-0005-0000-0000-0000C8080000}"/>
    <cellStyle name="20% - Accent3 2 6 5 2 2" xfId="30374" xr:uid="{F9C7BFDE-1BF5-4553-98FC-3CF5BC6FC6CE}"/>
    <cellStyle name="20% - Accent3 2 6 5 3" xfId="23454" xr:uid="{C703B8CC-89B4-4338-A968-1D25E89BEBB3}"/>
    <cellStyle name="20% - Accent3 2 6 6" xfId="8861" xr:uid="{00000000-0005-0000-0000-0000C9080000}"/>
    <cellStyle name="20% - Accent3 2 6 6 2" xfId="23811" xr:uid="{CF2B0D09-ABC9-4708-AFEF-CF66F7BD1D2F}"/>
    <cellStyle name="20% - Accent3 2 6 7" xfId="16910" xr:uid="{4CAD1A3C-FE6C-4020-BBE8-5587EABAA7F5}"/>
    <cellStyle name="20% - Accent3 2 7" xfId="230" xr:uid="{00000000-0005-0000-0000-0000CA080000}"/>
    <cellStyle name="20% - Accent3 2 7 2" xfId="2001" xr:uid="{00000000-0005-0000-0000-0000CB080000}"/>
    <cellStyle name="20% - Accent3 2 7 2 2" xfId="9796" xr:uid="{00000000-0005-0000-0000-0000CC080000}"/>
    <cellStyle name="20% - Accent3 2 7 2 2 2" xfId="24746" xr:uid="{CE2EEBC7-E2A8-4453-A474-FF2554193482}"/>
    <cellStyle name="20% - Accent3 2 7 2 3" xfId="17892" xr:uid="{DAB647EF-1E7B-4B9A-A9B2-B7B3EC21380E}"/>
    <cellStyle name="20% - Accent3 2 7 3" xfId="4093" xr:uid="{00000000-0005-0000-0000-0000CD080000}"/>
    <cellStyle name="20% - Accent3 2 7 3 2" xfId="11600" xr:uid="{00000000-0005-0000-0000-0000CE080000}"/>
    <cellStyle name="20% - Accent3 2 7 3 2 2" xfId="26539" xr:uid="{8444D61D-ECF5-4C28-A245-070B5AC2D80B}"/>
    <cellStyle name="20% - Accent3 2 7 3 3" xfId="19654" xr:uid="{05ECF40B-5F9C-4741-AA00-B5B27EA32064}"/>
    <cellStyle name="20% - Accent3 2 7 4" xfId="6073" xr:uid="{00000000-0005-0000-0000-0000CF080000}"/>
    <cellStyle name="20% - Accent3 2 7 4 2" xfId="13350" xr:uid="{00000000-0005-0000-0000-0000D0080000}"/>
    <cellStyle name="20% - Accent3 2 7 4 2 2" xfId="28275" xr:uid="{E74005F1-D7DF-4335-AB9C-FCFED8D6A6BA}"/>
    <cellStyle name="20% - Accent3 2 7 4 3" xfId="21380" xr:uid="{E3B52B94-F1A0-4FBA-B2AE-B122BB25918C}"/>
    <cellStyle name="20% - Accent3 2 7 5" xfId="8500" xr:uid="{00000000-0005-0000-0000-0000D1080000}"/>
    <cellStyle name="20% - Accent3 2 7 5 2" xfId="15542" xr:uid="{00000000-0005-0000-0000-0000D2080000}"/>
    <cellStyle name="20% - Accent3 2 7 5 2 2" xfId="30463" xr:uid="{4D32EC01-C2BF-4C85-ADFE-CA329DBFAF49}"/>
    <cellStyle name="20% - Accent3 2 7 5 3" xfId="23543" xr:uid="{866533AA-84C7-4E11-ABA8-E8FD35C64841}"/>
    <cellStyle name="20% - Accent3 2 7 6" xfId="8862" xr:uid="{00000000-0005-0000-0000-0000D3080000}"/>
    <cellStyle name="20% - Accent3 2 7 6 2" xfId="23812" xr:uid="{050B16B8-CDDA-4054-B437-76D128547FDB}"/>
    <cellStyle name="20% - Accent3 2 7 7" xfId="16911" xr:uid="{374FDC58-F574-4088-8230-C87A63DB5D92}"/>
    <cellStyle name="20% - Accent3 2 8" xfId="1817" xr:uid="{00000000-0005-0000-0000-0000D4080000}"/>
    <cellStyle name="20% - Accent3 2 8 2" xfId="3693" xr:uid="{00000000-0005-0000-0000-0000D5080000}"/>
    <cellStyle name="20% - Accent3 2 8 2 2" xfId="11200" xr:uid="{00000000-0005-0000-0000-0000D6080000}"/>
    <cellStyle name="20% - Accent3 2 8 2 2 2" xfId="26139" xr:uid="{D76207CB-9920-4760-927B-9AE6A4D71B25}"/>
    <cellStyle name="20% - Accent3 2 8 2 3" xfId="19263" xr:uid="{0C65C889-8620-4016-8696-5E281407131E}"/>
    <cellStyle name="20% - Accent3 2 8 3" xfId="6074" xr:uid="{00000000-0005-0000-0000-0000D7080000}"/>
    <cellStyle name="20% - Accent3 2 8 3 2" xfId="13351" xr:uid="{00000000-0005-0000-0000-0000D8080000}"/>
    <cellStyle name="20% - Accent3 2 8 3 2 2" xfId="28276" xr:uid="{052B84C6-7858-4280-A4A1-2970F43FD40D}"/>
    <cellStyle name="20% - Accent3 2 8 3 3" xfId="21381" xr:uid="{AA13FA66-DCB5-4D69-8B8E-8B490CACC74A}"/>
    <cellStyle name="20% - Accent3 2 8 4" xfId="7775" xr:uid="{00000000-0005-0000-0000-0000D9080000}"/>
    <cellStyle name="20% - Accent3 2 8 4 2" xfId="14866" xr:uid="{00000000-0005-0000-0000-0000DA080000}"/>
    <cellStyle name="20% - Accent3 2 8 4 2 2" xfId="29787" xr:uid="{3ECB9D1C-DAB2-4905-98C2-F23B2BB1ED15}"/>
    <cellStyle name="20% - Accent3 2 8 4 3" xfId="22869" xr:uid="{373B6411-344B-4D01-B74D-23E5AC90BD91}"/>
    <cellStyle name="20% - Accent3 2 8 5" xfId="9612" xr:uid="{00000000-0005-0000-0000-0000DB080000}"/>
    <cellStyle name="20% - Accent3 2 8 5 2" xfId="24562" xr:uid="{FD6DA35B-D76F-4A11-AC52-68B85E86546E}"/>
    <cellStyle name="20% - Accent3 2 8 6" xfId="17708" xr:uid="{5A1AC7A5-9C27-4463-A2DE-BDEE1483AC48}"/>
    <cellStyle name="20% - Accent3 2 9" xfId="1983" xr:uid="{00000000-0005-0000-0000-0000DC080000}"/>
    <cellStyle name="20% - Accent3 2 9 2" xfId="3988" xr:uid="{00000000-0005-0000-0000-0000DD080000}"/>
    <cellStyle name="20% - Accent3 2 9 2 2" xfId="11495" xr:uid="{00000000-0005-0000-0000-0000DE080000}"/>
    <cellStyle name="20% - Accent3 2 9 2 2 2" xfId="26434" xr:uid="{798E981F-0CA0-493E-857D-9BEB0A485DBE}"/>
    <cellStyle name="20% - Accent3 2 9 2 3" xfId="19549" xr:uid="{B38191E4-A136-41AF-A56C-22BFC99ABA8C}"/>
    <cellStyle name="20% - Accent3 2 9 3" xfId="6075" xr:uid="{00000000-0005-0000-0000-0000DF080000}"/>
    <cellStyle name="20% - Accent3 2 9 3 2" xfId="13352" xr:uid="{00000000-0005-0000-0000-0000E0080000}"/>
    <cellStyle name="20% - Accent3 2 9 3 2 2" xfId="28277" xr:uid="{810670EA-35A8-466D-A8C3-6A9B2BA306BE}"/>
    <cellStyle name="20% - Accent3 2 9 3 3" xfId="21382" xr:uid="{D3E7B23C-9E09-4FD1-8B17-9E425DEB963D}"/>
    <cellStyle name="20% - Accent3 2 9 4" xfId="9778" xr:uid="{00000000-0005-0000-0000-0000E1080000}"/>
    <cellStyle name="20% - Accent3 2 9 4 2" xfId="24728" xr:uid="{37F825A8-0041-4598-8458-5218F09CA264}"/>
    <cellStyle name="20% - Accent3 2 9 5" xfId="17874" xr:uid="{2E7C6E58-C1BC-46FD-921F-BF6E6269D81E}"/>
    <cellStyle name="20% - Accent3 20" xfId="1791" xr:uid="{00000000-0005-0000-0000-0000E2080000}"/>
    <cellStyle name="20% - Accent3 20 2" xfId="3703" xr:uid="{00000000-0005-0000-0000-0000E3080000}"/>
    <cellStyle name="20% - Accent3 20 2 2" xfId="11210" xr:uid="{00000000-0005-0000-0000-0000E4080000}"/>
    <cellStyle name="20% - Accent3 20 2 2 2" xfId="26149" xr:uid="{E312B396-303B-44FF-83C7-702634D53070}"/>
    <cellStyle name="20% - Accent3 20 2 3" xfId="16430" xr:uid="{0B1FBC20-20AF-4A23-8A5E-C38CCB9844AB}"/>
    <cellStyle name="20% - Accent3 20 3" xfId="6076" xr:uid="{00000000-0005-0000-0000-0000E5080000}"/>
    <cellStyle name="20% - Accent3 20 3 2" xfId="13353" xr:uid="{00000000-0005-0000-0000-0000E6080000}"/>
    <cellStyle name="20% - Accent3 20 3 2 2" xfId="28278" xr:uid="{0048F108-11E2-4D4B-9B35-08DE6D64643B}"/>
    <cellStyle name="20% - Accent3 20 3 3" xfId="21383" xr:uid="{598BF449-774F-44D3-918A-7EC08359ED94}"/>
    <cellStyle name="20% - Accent3 20 4" xfId="9595" xr:uid="{00000000-0005-0000-0000-0000E7080000}"/>
    <cellStyle name="20% - Accent3 20 4 2" xfId="24545" xr:uid="{62D9DF9F-8033-49CB-822E-C860CCEE902B}"/>
    <cellStyle name="20% - Accent3 20 5" xfId="16062" xr:uid="{6753B23A-15FD-4D88-BCBF-2FEC67132663}"/>
    <cellStyle name="20% - Accent3 21" xfId="1972" xr:uid="{00000000-0005-0000-0000-0000E8080000}"/>
    <cellStyle name="20% - Accent3 21 2" xfId="3931" xr:uid="{00000000-0005-0000-0000-0000E9080000}"/>
    <cellStyle name="20% - Accent3 21 2 2" xfId="11438" xr:uid="{00000000-0005-0000-0000-0000EA080000}"/>
    <cellStyle name="20% - Accent3 21 2 2 2" xfId="26377" xr:uid="{9A9C2C69-130C-49F0-B8E5-79F631FE2EEF}"/>
    <cellStyle name="20% - Accent3 21 2 3" xfId="19494" xr:uid="{09A7F6A7-B2D7-4489-8E29-75766EF74DEB}"/>
    <cellStyle name="20% - Accent3 21 2 4" xfId="16444" xr:uid="{8A05F560-9E14-4065-82AC-CB974613E782}"/>
    <cellStyle name="20% - Accent3 21 3" xfId="6077" xr:uid="{00000000-0005-0000-0000-0000EB080000}"/>
    <cellStyle name="20% - Accent3 21 3 2" xfId="13354" xr:uid="{00000000-0005-0000-0000-0000EC080000}"/>
    <cellStyle name="20% - Accent3 21 3 2 2" xfId="28279" xr:uid="{7C62561A-C6F6-4366-857C-8EB305EC24AA}"/>
    <cellStyle name="20% - Accent3 21 3 3" xfId="21384" xr:uid="{812883AF-3CBA-4272-8F1F-6D0499339D4A}"/>
    <cellStyle name="20% - Accent3 21 4" xfId="9767" xr:uid="{00000000-0005-0000-0000-0000ED080000}"/>
    <cellStyle name="20% - Accent3 21 4 2" xfId="24717" xr:uid="{165B84A1-EE1E-4935-92B2-276D719EE7DA}"/>
    <cellStyle name="20% - Accent3 21 5" xfId="17863" xr:uid="{943E301D-731E-49BD-B787-2DE3EC449033}"/>
    <cellStyle name="20% - Accent3 21 6" xfId="16082" xr:uid="{AE286473-6A4A-471B-AF08-D964BF851F30}"/>
    <cellStyle name="20% - Accent3 22" xfId="3029" xr:uid="{00000000-0005-0000-0000-0000EE080000}"/>
    <cellStyle name="20% - Accent3 22 2" xfId="10539" xr:uid="{00000000-0005-0000-0000-0000EF080000}"/>
    <cellStyle name="20% - Accent3 22 2 2" xfId="16458" xr:uid="{CAA455EE-EFF9-4083-82BD-32CD8007B27B}"/>
    <cellStyle name="20% - Accent3 22 3" xfId="16101" xr:uid="{35F6F033-4482-4D47-9C2C-7D2D6D6DAF7C}"/>
    <cellStyle name="20% - Accent3 23" xfId="4088" xr:uid="{00000000-0005-0000-0000-0000F0080000}"/>
    <cellStyle name="20% - Accent3 23 2" xfId="11595" xr:uid="{00000000-0005-0000-0000-0000F1080000}"/>
    <cellStyle name="20% - Accent3 23 2 2" xfId="26534" xr:uid="{C27A627C-A916-42D2-BBF2-999C9DEDAA3B}"/>
    <cellStyle name="20% - Accent3 23 2 3" xfId="16471" xr:uid="{4C3E5A43-9C16-41C7-B36A-086789FDF225}"/>
    <cellStyle name="20% - Accent3 23 3" xfId="19649" xr:uid="{D8D1DA6D-CD14-4EE0-BDB6-C1B694460810}"/>
    <cellStyle name="20% - Accent3 23 4" xfId="16118" xr:uid="{7006069C-17AE-482A-937C-25DAC43BE667}"/>
    <cellStyle name="20% - Accent3 24" xfId="4668" xr:uid="{00000000-0005-0000-0000-0000F2080000}"/>
    <cellStyle name="20% - Accent3 24 2" xfId="11945" xr:uid="{00000000-0005-0000-0000-0000F3080000}"/>
    <cellStyle name="20% - Accent3 24 2 2" xfId="16484" xr:uid="{A33E8D46-C174-4D59-A05C-FB8D6B96A11F}"/>
    <cellStyle name="20% - Accent3 24 3" xfId="16133" xr:uid="{907CA8D6-C57E-491B-801F-879D70809D24}"/>
    <cellStyle name="20% - Accent3 25" xfId="5249" xr:uid="{00000000-0005-0000-0000-0000F4080000}"/>
    <cellStyle name="20% - Accent3 25 2" xfId="12526" xr:uid="{00000000-0005-0000-0000-0000F5080000}"/>
    <cellStyle name="20% - Accent3 25 2 2" xfId="27453" xr:uid="{10689F27-3CFF-4965-BEF1-264AC44A8B37}"/>
    <cellStyle name="20% - Accent3 25 3" xfId="16497" xr:uid="{FBC7DB8B-3EB5-4611-94C1-6FAA8A8154F1}"/>
    <cellStyle name="20% - Accent3 26" xfId="6034" xr:uid="{00000000-0005-0000-0000-0000F6080000}"/>
    <cellStyle name="20% - Accent3 26 2" xfId="13311" xr:uid="{00000000-0005-0000-0000-0000F7080000}"/>
    <cellStyle name="20% - Accent3 26 2 2" xfId="28236" xr:uid="{57294BB7-4E47-48D0-A979-337935FAABF1}"/>
    <cellStyle name="20% - Accent3 26 3" xfId="21341" xr:uid="{A97D675B-723F-4CD0-BF3C-6689F73C0CDB}"/>
    <cellStyle name="20% - Accent3 26 4" xfId="16510" xr:uid="{E9B12B20-A794-4DA9-999D-FE7CD1A64416}"/>
    <cellStyle name="20% - Accent3 27" xfId="7126" xr:uid="{00000000-0005-0000-0000-0000F8080000}"/>
    <cellStyle name="20% - Accent3 27 2" xfId="14217" xr:uid="{00000000-0005-0000-0000-0000F9080000}"/>
    <cellStyle name="20% - Accent3 27 2 2" xfId="29140" xr:uid="{D534AD4D-4E37-43AC-968F-42AE965F1586}"/>
    <cellStyle name="20% - Accent3 27 3" xfId="16523" xr:uid="{015DB04F-2C4A-44E4-B87A-D3F5BEE9D69B}"/>
    <cellStyle name="20% - Accent3 28" xfId="7135" xr:uid="{00000000-0005-0000-0000-0000FA080000}"/>
    <cellStyle name="20% - Accent3 28 2" xfId="14226" xr:uid="{00000000-0005-0000-0000-0000FB080000}"/>
    <cellStyle name="20% - Accent3 28 2 2" xfId="29149" xr:uid="{9F7EF502-595B-4607-BF5C-11EE0D230B0A}"/>
    <cellStyle name="20% - Accent3 28 3" xfId="16536" xr:uid="{8D010D53-81F7-49AF-A15D-C90C4714FBF8}"/>
    <cellStyle name="20% - Accent3 29" xfId="201" xr:uid="{00000000-0005-0000-0000-0000FC080000}"/>
    <cellStyle name="20% - Accent3 29 2" xfId="8833" xr:uid="{00000000-0005-0000-0000-0000FD080000}"/>
    <cellStyle name="20% - Accent3 29 2 2" xfId="23783" xr:uid="{7BCA92DD-A398-45E0-81FE-BC39A7A35325}"/>
    <cellStyle name="20% - Accent3 29 3" xfId="16882" xr:uid="{8724F003-33A9-4EC3-9BAF-B3B6C12059E4}"/>
    <cellStyle name="20% - Accent3 29 4" xfId="16549" xr:uid="{3FFEF7F3-28B7-4919-A6D4-188A829D2286}"/>
    <cellStyle name="20% - Accent3 3" xfId="231" xr:uid="{00000000-0005-0000-0000-0000FE080000}"/>
    <cellStyle name="20% - Accent3 3 10" xfId="5331" xr:uid="{00000000-0005-0000-0000-0000FF080000}"/>
    <cellStyle name="20% - Accent3 3 10 2" xfId="12608" xr:uid="{00000000-0005-0000-0000-000000090000}"/>
    <cellStyle name="20% - Accent3 3 10 2 2" xfId="27533" xr:uid="{8820E62D-BDFF-4004-8494-42AF18C288F4}"/>
    <cellStyle name="20% - Accent3 3 10 3" xfId="20638" xr:uid="{6083929F-F320-410C-803B-62591B8F13D8}"/>
    <cellStyle name="20% - Accent3 3 11" xfId="6078" xr:uid="{00000000-0005-0000-0000-000001090000}"/>
    <cellStyle name="20% - Accent3 3 11 2" xfId="13355" xr:uid="{00000000-0005-0000-0000-000002090000}"/>
    <cellStyle name="20% - Accent3 3 11 2 2" xfId="28280" xr:uid="{9C66B457-4658-44A9-80F3-AA56D5313418}"/>
    <cellStyle name="20% - Accent3 3 11 3" xfId="21385" xr:uid="{99B2F88A-1D5E-4DF9-95D3-2E9700489888}"/>
    <cellStyle name="20% - Accent3 3 12" xfId="7217" xr:uid="{00000000-0005-0000-0000-000003090000}"/>
    <cellStyle name="20% - Accent3 3 12 2" xfId="14308" xr:uid="{00000000-0005-0000-0000-000004090000}"/>
    <cellStyle name="20% - Accent3 3 12 2 2" xfId="29229" xr:uid="{6E857441-F892-4416-AF88-A79F4BA2DBC3}"/>
    <cellStyle name="20% - Accent3 3 12 3" xfId="22313" xr:uid="{E692B002-A216-4A5C-AB76-257212207744}"/>
    <cellStyle name="20% - Accent3 3 13" xfId="8863" xr:uid="{00000000-0005-0000-0000-000005090000}"/>
    <cellStyle name="20% - Accent3 3 13 2" xfId="23813" xr:uid="{D299683F-C248-447B-9316-18CD21889C70}"/>
    <cellStyle name="20% - Accent3 3 14" xfId="16912" xr:uid="{695AFAC3-46E3-43E2-B3FB-A0F778056D03}"/>
    <cellStyle name="20% - Accent3 3 15" xfId="15837" xr:uid="{7B37C3BF-AB0D-4F99-8DA7-429C0B855990}"/>
    <cellStyle name="20% - Accent3 3 2" xfId="232" xr:uid="{00000000-0005-0000-0000-000006090000}"/>
    <cellStyle name="20% - Accent3 3 2 10" xfId="7360" xr:uid="{00000000-0005-0000-0000-000007090000}"/>
    <cellStyle name="20% - Accent3 3 2 10 2" xfId="14451" xr:uid="{00000000-0005-0000-0000-000008090000}"/>
    <cellStyle name="20% - Accent3 3 2 10 2 2" xfId="29372" xr:uid="{E7A83B3B-6CDB-42CD-9C09-A6C24C3BD60D}"/>
    <cellStyle name="20% - Accent3 3 2 10 3" xfId="22456" xr:uid="{700D5046-2CF4-4677-936E-ED20A1AA71FB}"/>
    <cellStyle name="20% - Accent3 3 2 11" xfId="8864" xr:uid="{00000000-0005-0000-0000-000009090000}"/>
    <cellStyle name="20% - Accent3 3 2 11 2" xfId="23814" xr:uid="{D4D37947-EF5C-4576-B643-C3AADF891D42}"/>
    <cellStyle name="20% - Accent3 3 2 12" xfId="16913" xr:uid="{910D748E-10D7-4138-9DA3-D3203A5F8989}"/>
    <cellStyle name="20% - Accent3 3 2 13" xfId="16204" xr:uid="{1A9ECDC7-98AE-4B5A-8361-95B590261990}"/>
    <cellStyle name="20% - Accent3 3 2 2" xfId="233" xr:uid="{00000000-0005-0000-0000-00000A090000}"/>
    <cellStyle name="20% - Accent3 3 2 2 10" xfId="8865" xr:uid="{00000000-0005-0000-0000-00000B090000}"/>
    <cellStyle name="20% - Accent3 3 2 2 10 2" xfId="23815" xr:uid="{88859574-041E-4644-B86F-30E0CEA29475}"/>
    <cellStyle name="20% - Accent3 3 2 2 11" xfId="16914" xr:uid="{52F3D243-3E86-4DFC-8109-B29369F5EF8D}"/>
    <cellStyle name="20% - Accent3 3 2 2 2" xfId="234" xr:uid="{00000000-0005-0000-0000-00000C090000}"/>
    <cellStyle name="20% - Accent3 3 2 2 2 2" xfId="2005" xr:uid="{00000000-0005-0000-0000-00000D090000}"/>
    <cellStyle name="20% - Accent3 3 2 2 2 2 2" xfId="9800" xr:uid="{00000000-0005-0000-0000-00000E090000}"/>
    <cellStyle name="20% - Accent3 3 2 2 2 2 2 2" xfId="24750" xr:uid="{2C48B06A-BF08-4E68-A3F3-F6E4A8BB4336}"/>
    <cellStyle name="20% - Accent3 3 2 2 2 2 3" xfId="17896" xr:uid="{0C073125-297E-46CD-B2CE-38B025516F1A}"/>
    <cellStyle name="20% - Accent3 3 2 2 2 3" xfId="3815" xr:uid="{00000000-0005-0000-0000-00000F090000}"/>
    <cellStyle name="20% - Accent3 3 2 2 2 3 2" xfId="11322" xr:uid="{00000000-0005-0000-0000-000010090000}"/>
    <cellStyle name="20% - Accent3 3 2 2 2 3 2 2" xfId="26261" xr:uid="{AA3FF337-1BCE-4D75-97D0-08AB5FED3940}"/>
    <cellStyle name="20% - Accent3 3 2 2 2 3 3" xfId="19379" xr:uid="{D91D700B-C1E2-48E6-9A50-C884DC55E216}"/>
    <cellStyle name="20% - Accent3 3 2 2 2 4" xfId="6081" xr:uid="{00000000-0005-0000-0000-000011090000}"/>
    <cellStyle name="20% - Accent3 3 2 2 2 4 2" xfId="13358" xr:uid="{00000000-0005-0000-0000-000012090000}"/>
    <cellStyle name="20% - Accent3 3 2 2 2 4 2 2" xfId="28283" xr:uid="{8EA6AC22-B69F-413A-97A8-18C8E73B5A49}"/>
    <cellStyle name="20% - Accent3 3 2 2 2 4 3" xfId="21388" xr:uid="{12362A56-5E4E-4279-9160-39DFD0F75623}"/>
    <cellStyle name="20% - Accent3 3 2 2 2 5" xfId="8230" xr:uid="{00000000-0005-0000-0000-000013090000}"/>
    <cellStyle name="20% - Accent3 3 2 2 2 5 2" xfId="15321" xr:uid="{00000000-0005-0000-0000-000014090000}"/>
    <cellStyle name="20% - Accent3 3 2 2 2 5 2 2" xfId="30242" xr:uid="{62A83074-4349-46AE-90DA-3944BCD358D1}"/>
    <cellStyle name="20% - Accent3 3 2 2 2 5 3" xfId="23324" xr:uid="{B8032A96-C49D-4B32-9E4D-6FC0E5ED238C}"/>
    <cellStyle name="20% - Accent3 3 2 2 2 6" xfId="8866" xr:uid="{00000000-0005-0000-0000-000015090000}"/>
    <cellStyle name="20% - Accent3 3 2 2 2 6 2" xfId="23816" xr:uid="{231543E4-AC7C-44BC-B1F7-3ED8C27E82D3}"/>
    <cellStyle name="20% - Accent3 3 2 2 2 7" xfId="16915" xr:uid="{B53021D9-BCE6-4110-87B3-09F16F47DE99}"/>
    <cellStyle name="20% - Accent3 3 2 2 3" xfId="2004" xr:uid="{00000000-0005-0000-0000-000016090000}"/>
    <cellStyle name="20% - Accent3 3 2 2 3 2" xfId="6082" xr:uid="{00000000-0005-0000-0000-000017090000}"/>
    <cellStyle name="20% - Accent3 3 2 2 3 2 2" xfId="13359" xr:uid="{00000000-0005-0000-0000-000018090000}"/>
    <cellStyle name="20% - Accent3 3 2 2 3 2 2 2" xfId="28284" xr:uid="{DEA025CE-2032-4AE7-A640-9511AB8BF7D3}"/>
    <cellStyle name="20% - Accent3 3 2 2 3 2 3" xfId="21389" xr:uid="{6D00A52A-416B-4621-9C89-FF0DE166E80B}"/>
    <cellStyle name="20% - Accent3 3 2 2 3 3" xfId="9799" xr:uid="{00000000-0005-0000-0000-000019090000}"/>
    <cellStyle name="20% - Accent3 3 2 2 3 3 2" xfId="24749" xr:uid="{E3CB003A-6E63-4AC4-824B-67F341F21E40}"/>
    <cellStyle name="20% - Accent3 3 2 2 3 4" xfId="17895" xr:uid="{75B4922E-B262-456A-B494-235141F83518}"/>
    <cellStyle name="20% - Accent3 3 2 2 4" xfId="3618" xr:uid="{00000000-0005-0000-0000-00001A090000}"/>
    <cellStyle name="20% - Accent3 3 2 2 4 2" xfId="11125" xr:uid="{00000000-0005-0000-0000-00001B090000}"/>
    <cellStyle name="20% - Accent3 3 2 2 4 2 2" xfId="26064" xr:uid="{41F927C7-49BD-4093-B633-AD049C32F927}"/>
    <cellStyle name="20% - Accent3 3 2 2 4 3" xfId="19188" xr:uid="{ED2FA795-BF5C-4B0F-B239-2AE8611CE217}"/>
    <cellStyle name="20% - Accent3 3 2 2 5" xfId="3980" xr:uid="{00000000-0005-0000-0000-00001C090000}"/>
    <cellStyle name="20% - Accent3 3 2 2 5 2" xfId="11487" xr:uid="{00000000-0005-0000-0000-00001D090000}"/>
    <cellStyle name="20% - Accent3 3 2 2 5 2 2" xfId="26426" xr:uid="{5F37BDBE-55BA-4E44-BAA5-A8B7394280C3}"/>
    <cellStyle name="20% - Accent3 3 2 2 5 3" xfId="19541" xr:uid="{AE714A05-93A3-466C-9863-EFBD8A45DF20}"/>
    <cellStyle name="20% - Accent3 3 2 2 6" xfId="5182" xr:uid="{00000000-0005-0000-0000-00001E090000}"/>
    <cellStyle name="20% - Accent3 3 2 2 6 2" xfId="12459" xr:uid="{00000000-0005-0000-0000-00001F090000}"/>
    <cellStyle name="20% - Accent3 3 2 2 6 2 2" xfId="27386" xr:uid="{AE18F22F-2A19-4A91-8F93-496F423CB5C8}"/>
    <cellStyle name="20% - Accent3 3 2 2 6 3" xfId="20501" xr:uid="{A430852B-C3DE-4A46-88F1-92E8DE3EFDC5}"/>
    <cellStyle name="20% - Accent3 3 2 2 7" xfId="5763" xr:uid="{00000000-0005-0000-0000-000020090000}"/>
    <cellStyle name="20% - Accent3 3 2 2 7 2" xfId="13040" xr:uid="{00000000-0005-0000-0000-000021090000}"/>
    <cellStyle name="20% - Accent3 3 2 2 7 2 2" xfId="27965" xr:uid="{E8D45ACA-9FF5-47F0-9136-2BEEC6D3AA3D}"/>
    <cellStyle name="20% - Accent3 3 2 2 7 3" xfId="21070" xr:uid="{61563CC4-D7AE-4E9C-81C1-A5D3B207EE7C}"/>
    <cellStyle name="20% - Accent3 3 2 2 8" xfId="6080" xr:uid="{00000000-0005-0000-0000-000022090000}"/>
    <cellStyle name="20% - Accent3 3 2 2 8 2" xfId="13357" xr:uid="{00000000-0005-0000-0000-000023090000}"/>
    <cellStyle name="20% - Accent3 3 2 2 8 2 2" xfId="28282" xr:uid="{4DE10E7E-A6CB-49DB-8AB0-382D78303FA5}"/>
    <cellStyle name="20% - Accent3 3 2 2 8 3" xfId="21387" xr:uid="{EB303555-ED91-411D-A3A2-53B8676FB83A}"/>
    <cellStyle name="20% - Accent3 3 2 2 9" xfId="7649" xr:uid="{00000000-0005-0000-0000-000024090000}"/>
    <cellStyle name="20% - Accent3 3 2 2 9 2" xfId="14740" xr:uid="{00000000-0005-0000-0000-000025090000}"/>
    <cellStyle name="20% - Accent3 3 2 2 9 2 2" xfId="29661" xr:uid="{02F48A4D-E6FA-4FBC-BE66-255575B94178}"/>
    <cellStyle name="20% - Accent3 3 2 2 9 3" xfId="22745" xr:uid="{61CE94C2-4F04-46C2-B380-E89D0C0CB427}"/>
    <cellStyle name="20% - Accent3 3 2 3" xfId="235" xr:uid="{00000000-0005-0000-0000-000026090000}"/>
    <cellStyle name="20% - Accent3 3 2 3 2" xfId="2006" xr:uid="{00000000-0005-0000-0000-000027090000}"/>
    <cellStyle name="20% - Accent3 3 2 3 2 2" xfId="9801" xr:uid="{00000000-0005-0000-0000-000028090000}"/>
    <cellStyle name="20% - Accent3 3 2 3 2 2 2" xfId="24751" xr:uid="{93762E90-D121-49D0-8D71-C8E7B13BDAE0}"/>
    <cellStyle name="20% - Accent3 3 2 3 2 3" xfId="17897" xr:uid="{18F9C26D-44C8-491E-A8F3-4EFA95D22428}"/>
    <cellStyle name="20% - Accent3 3 2 3 3" xfId="3849" xr:uid="{00000000-0005-0000-0000-000029090000}"/>
    <cellStyle name="20% - Accent3 3 2 3 3 2" xfId="11356" xr:uid="{00000000-0005-0000-0000-00002A090000}"/>
    <cellStyle name="20% - Accent3 3 2 3 3 2 2" xfId="26295" xr:uid="{C6871C3E-EA45-43AB-B9B0-D985EB569C48}"/>
    <cellStyle name="20% - Accent3 3 2 3 3 3" xfId="19413" xr:uid="{962D3A56-ADAF-4D93-B22F-251106CB86E4}"/>
    <cellStyle name="20% - Accent3 3 2 3 4" xfId="6083" xr:uid="{00000000-0005-0000-0000-00002B090000}"/>
    <cellStyle name="20% - Accent3 3 2 3 4 2" xfId="13360" xr:uid="{00000000-0005-0000-0000-00002C090000}"/>
    <cellStyle name="20% - Accent3 3 2 3 4 2 2" xfId="28285" xr:uid="{A346E00A-E1FA-4F41-8880-DF7F23CF02B8}"/>
    <cellStyle name="20% - Accent3 3 2 3 4 3" xfId="21390" xr:uid="{1261D6C9-8469-4454-8C05-AB27B62562B4}"/>
    <cellStyle name="20% - Accent3 3 2 3 5" xfId="7941" xr:uid="{00000000-0005-0000-0000-00002D090000}"/>
    <cellStyle name="20% - Accent3 3 2 3 5 2" xfId="15032" xr:uid="{00000000-0005-0000-0000-00002E090000}"/>
    <cellStyle name="20% - Accent3 3 2 3 5 2 2" xfId="29953" xr:uid="{979A5FEE-BE0F-4FDF-9CAE-38BC9FCAA6DB}"/>
    <cellStyle name="20% - Accent3 3 2 3 5 3" xfId="23035" xr:uid="{39C5763B-84F0-4C98-A6DE-C25529E740F5}"/>
    <cellStyle name="20% - Accent3 3 2 3 6" xfId="8867" xr:uid="{00000000-0005-0000-0000-00002F090000}"/>
    <cellStyle name="20% - Accent3 3 2 3 6 2" xfId="23817" xr:uid="{21148676-4BC9-464E-B4AB-A3CB71DF5B5F}"/>
    <cellStyle name="20% - Accent3 3 2 3 7" xfId="16916" xr:uid="{BF4A5D40-ECAF-4813-93A5-61C7665315D7}"/>
    <cellStyle name="20% - Accent3 3 2 4" xfId="2003" xr:uid="{00000000-0005-0000-0000-000030090000}"/>
    <cellStyle name="20% - Accent3 3 2 4 2" xfId="6084" xr:uid="{00000000-0005-0000-0000-000031090000}"/>
    <cellStyle name="20% - Accent3 3 2 4 2 2" xfId="13361" xr:uid="{00000000-0005-0000-0000-000032090000}"/>
    <cellStyle name="20% - Accent3 3 2 4 2 2 2" xfId="28286" xr:uid="{7C0F35EA-E646-4B79-AA4C-A900B9FB690B}"/>
    <cellStyle name="20% - Accent3 3 2 4 2 3" xfId="21391" xr:uid="{5750639C-6884-4C49-97B9-DB5C09311C96}"/>
    <cellStyle name="20% - Accent3 3 2 4 3" xfId="9798" xr:uid="{00000000-0005-0000-0000-000033090000}"/>
    <cellStyle name="20% - Accent3 3 2 4 3 2" xfId="24748" xr:uid="{A4F51C23-E4B5-4443-AAA2-47308C6690AB}"/>
    <cellStyle name="20% - Accent3 3 2 4 4" xfId="17894" xr:uid="{2A792C3C-6595-4C3C-8E8C-97F300902B6A}"/>
    <cellStyle name="20% - Accent3 3 2 5" xfId="3318" xr:uid="{00000000-0005-0000-0000-000034090000}"/>
    <cellStyle name="20% - Accent3 3 2 5 2" xfId="10828" xr:uid="{00000000-0005-0000-0000-000035090000}"/>
    <cellStyle name="20% - Accent3 3 2 5 2 2" xfId="25767" xr:uid="{F87DE5D2-95DD-4AEF-93D0-D5C6B3A047B6}"/>
    <cellStyle name="20% - Accent3 3 2 5 3" xfId="18891" xr:uid="{CDE58846-A3A6-4B17-B060-D331E1CEDD1C}"/>
    <cellStyle name="20% - Accent3 3 2 6" xfId="3759" xr:uid="{00000000-0005-0000-0000-000036090000}"/>
    <cellStyle name="20% - Accent3 3 2 6 2" xfId="11266" xr:uid="{00000000-0005-0000-0000-000037090000}"/>
    <cellStyle name="20% - Accent3 3 2 6 2 2" xfId="26205" xr:uid="{2F0D6B6A-A877-42F1-9C1E-D11C0E39E86C}"/>
    <cellStyle name="20% - Accent3 3 2 6 3" xfId="19325" xr:uid="{EF719A6A-77FE-48EB-85B1-91E5EC746209}"/>
    <cellStyle name="20% - Accent3 3 2 7" xfId="4893" xr:uid="{00000000-0005-0000-0000-000038090000}"/>
    <cellStyle name="20% - Accent3 3 2 7 2" xfId="12170" xr:uid="{00000000-0005-0000-0000-000039090000}"/>
    <cellStyle name="20% - Accent3 3 2 7 2 2" xfId="27097" xr:uid="{62ABB9D0-B17C-4415-BACC-45F69968B261}"/>
    <cellStyle name="20% - Accent3 3 2 7 3" xfId="20212" xr:uid="{19FE52D8-ADEE-40BF-898E-DCF37BD98028}"/>
    <cellStyle name="20% - Accent3 3 2 8" xfId="5474" xr:uid="{00000000-0005-0000-0000-00003A090000}"/>
    <cellStyle name="20% - Accent3 3 2 8 2" xfId="12751" xr:uid="{00000000-0005-0000-0000-00003B090000}"/>
    <cellStyle name="20% - Accent3 3 2 8 2 2" xfId="27676" xr:uid="{130F542E-B442-454D-852B-371015A87667}"/>
    <cellStyle name="20% - Accent3 3 2 8 3" xfId="20781" xr:uid="{6DDDC5AB-89B2-4242-8D4D-66038C542565}"/>
    <cellStyle name="20% - Accent3 3 2 9" xfId="6079" xr:uid="{00000000-0005-0000-0000-00003C090000}"/>
    <cellStyle name="20% - Accent3 3 2 9 2" xfId="13356" xr:uid="{00000000-0005-0000-0000-00003D090000}"/>
    <cellStyle name="20% - Accent3 3 2 9 2 2" xfId="28281" xr:uid="{09FE166C-2A81-4EFB-97C4-F521FBE3C23C}"/>
    <cellStyle name="20% - Accent3 3 2 9 3" xfId="21386" xr:uid="{FD7977EC-46B5-4959-8BA2-185B18DAB563}"/>
    <cellStyle name="20% - Accent3 3 3" xfId="236" xr:uid="{00000000-0005-0000-0000-00003E090000}"/>
    <cellStyle name="20% - Accent3 3 3 10" xfId="8868" xr:uid="{00000000-0005-0000-0000-00003F090000}"/>
    <cellStyle name="20% - Accent3 3 3 10 2" xfId="23818" xr:uid="{D39149E8-38E0-4ED0-81DD-3CACE5902406}"/>
    <cellStyle name="20% - Accent3 3 3 11" xfId="16917" xr:uid="{85597DF2-10CE-4F97-8CC0-511DBADE163B}"/>
    <cellStyle name="20% - Accent3 3 3 2" xfId="237" xr:uid="{00000000-0005-0000-0000-000040090000}"/>
    <cellStyle name="20% - Accent3 3 3 2 2" xfId="2008" xr:uid="{00000000-0005-0000-0000-000041090000}"/>
    <cellStyle name="20% - Accent3 3 3 2 2 2" xfId="9803" xr:uid="{00000000-0005-0000-0000-000042090000}"/>
    <cellStyle name="20% - Accent3 3 3 2 2 2 2" xfId="24753" xr:uid="{3536AC77-501C-4C89-A31A-87E430B429AB}"/>
    <cellStyle name="20% - Accent3 3 3 2 2 3" xfId="17899" xr:uid="{A3B438FF-D3A2-4BCD-9DC1-9C2EB4DC3873}"/>
    <cellStyle name="20% - Accent3 3 3 2 3" xfId="3929" xr:uid="{00000000-0005-0000-0000-000043090000}"/>
    <cellStyle name="20% - Accent3 3 3 2 3 2" xfId="11436" xr:uid="{00000000-0005-0000-0000-000044090000}"/>
    <cellStyle name="20% - Accent3 3 3 2 3 2 2" xfId="26375" xr:uid="{54B32164-50A5-4495-BC63-EE27B298239C}"/>
    <cellStyle name="20% - Accent3 3 3 2 3 3" xfId="19492" xr:uid="{2118E9F5-B6CD-4E68-8656-1FAC8AF89AA6}"/>
    <cellStyle name="20% - Accent3 3 3 2 4" xfId="6086" xr:uid="{00000000-0005-0000-0000-000045090000}"/>
    <cellStyle name="20% - Accent3 3 3 2 4 2" xfId="13363" xr:uid="{00000000-0005-0000-0000-000046090000}"/>
    <cellStyle name="20% - Accent3 3 3 2 4 2 2" xfId="28288" xr:uid="{CFBB6007-8535-4B21-9530-A0BE05164E53}"/>
    <cellStyle name="20% - Accent3 3 3 2 4 3" xfId="21393" xr:uid="{4DA63E97-CE09-4A51-A728-DD2C22AD8FE0}"/>
    <cellStyle name="20% - Accent3 3 3 2 5" xfId="8087" xr:uid="{00000000-0005-0000-0000-000047090000}"/>
    <cellStyle name="20% - Accent3 3 3 2 5 2" xfId="15178" xr:uid="{00000000-0005-0000-0000-000048090000}"/>
    <cellStyle name="20% - Accent3 3 3 2 5 2 2" xfId="30099" xr:uid="{19C946AD-F604-4746-8A2F-1F5464912183}"/>
    <cellStyle name="20% - Accent3 3 3 2 5 3" xfId="23181" xr:uid="{DC82B058-66EA-49D6-A69D-70F577374A26}"/>
    <cellStyle name="20% - Accent3 3 3 2 6" xfId="8869" xr:uid="{00000000-0005-0000-0000-000049090000}"/>
    <cellStyle name="20% - Accent3 3 3 2 6 2" xfId="23819" xr:uid="{C2C83F62-3DB1-4791-9D6B-F655C9C1A5C6}"/>
    <cellStyle name="20% - Accent3 3 3 2 7" xfId="16918" xr:uid="{CBE0D933-C8BE-42BD-9EA7-BAA0EF853DEA}"/>
    <cellStyle name="20% - Accent3 3 3 3" xfId="2007" xr:uid="{00000000-0005-0000-0000-00004A090000}"/>
    <cellStyle name="20% - Accent3 3 3 3 2" xfId="6087" xr:uid="{00000000-0005-0000-0000-00004B090000}"/>
    <cellStyle name="20% - Accent3 3 3 3 2 2" xfId="13364" xr:uid="{00000000-0005-0000-0000-00004C090000}"/>
    <cellStyle name="20% - Accent3 3 3 3 2 2 2" xfId="28289" xr:uid="{B559CFFB-BF3C-46BC-AACB-DCA5BB95142E}"/>
    <cellStyle name="20% - Accent3 3 3 3 2 3" xfId="21394" xr:uid="{1353F084-FD7A-4EBA-A474-89981A8D088D}"/>
    <cellStyle name="20% - Accent3 3 3 3 3" xfId="9802" xr:uid="{00000000-0005-0000-0000-00004D090000}"/>
    <cellStyle name="20% - Accent3 3 3 3 3 2" xfId="24752" xr:uid="{CF4317F1-3CE6-4EC7-BCE4-02E12A1C14C0}"/>
    <cellStyle name="20% - Accent3 3 3 3 4" xfId="17898" xr:uid="{439F426B-4957-4AF7-BBB1-73ED8AAECFC0}"/>
    <cellStyle name="20% - Accent3 3 3 4" xfId="3475" xr:uid="{00000000-0005-0000-0000-00004E090000}"/>
    <cellStyle name="20% - Accent3 3 3 4 2" xfId="10982" xr:uid="{00000000-0005-0000-0000-00004F090000}"/>
    <cellStyle name="20% - Accent3 3 3 4 2 2" xfId="25921" xr:uid="{7561A94A-5522-4413-990E-6F3C4DFE1B3E}"/>
    <cellStyle name="20% - Accent3 3 3 4 3" xfId="19045" xr:uid="{6B8E0C1F-EF4F-4694-8E22-925E199A43FB}"/>
    <cellStyle name="20% - Accent3 3 3 5" xfId="3979" xr:uid="{00000000-0005-0000-0000-000050090000}"/>
    <cellStyle name="20% - Accent3 3 3 5 2" xfId="11486" xr:uid="{00000000-0005-0000-0000-000051090000}"/>
    <cellStyle name="20% - Accent3 3 3 5 2 2" xfId="26425" xr:uid="{F9B69096-9837-47E0-B5CB-C0DE3B351586}"/>
    <cellStyle name="20% - Accent3 3 3 5 3" xfId="19540" xr:uid="{1300346B-58E6-48D4-921B-721195AE8982}"/>
    <cellStyle name="20% - Accent3 3 3 6" xfId="5039" xr:uid="{00000000-0005-0000-0000-000052090000}"/>
    <cellStyle name="20% - Accent3 3 3 6 2" xfId="12316" xr:uid="{00000000-0005-0000-0000-000053090000}"/>
    <cellStyle name="20% - Accent3 3 3 6 2 2" xfId="27243" xr:uid="{3436D9B3-E890-4C67-880F-265DF934895C}"/>
    <cellStyle name="20% - Accent3 3 3 6 3" xfId="20358" xr:uid="{8AFBEA66-DA7D-45E7-953B-41B4F7E9E51D}"/>
    <cellStyle name="20% - Accent3 3 3 7" xfId="5620" xr:uid="{00000000-0005-0000-0000-000054090000}"/>
    <cellStyle name="20% - Accent3 3 3 7 2" xfId="12897" xr:uid="{00000000-0005-0000-0000-000055090000}"/>
    <cellStyle name="20% - Accent3 3 3 7 2 2" xfId="27822" xr:uid="{763EF8D5-D071-4B3C-A6A2-98557D5FAA80}"/>
    <cellStyle name="20% - Accent3 3 3 7 3" xfId="20927" xr:uid="{C697986E-86A4-4348-801E-636EBE37AEEE}"/>
    <cellStyle name="20% - Accent3 3 3 8" xfId="6085" xr:uid="{00000000-0005-0000-0000-000056090000}"/>
    <cellStyle name="20% - Accent3 3 3 8 2" xfId="13362" xr:uid="{00000000-0005-0000-0000-000057090000}"/>
    <cellStyle name="20% - Accent3 3 3 8 2 2" xfId="28287" xr:uid="{A838A9F4-777B-413B-93DE-59FEE3DC089E}"/>
    <cellStyle name="20% - Accent3 3 3 8 3" xfId="21392" xr:uid="{165274CC-74E9-430A-9C77-3BB4D01192DB}"/>
    <cellStyle name="20% - Accent3 3 3 9" xfId="7506" xr:uid="{00000000-0005-0000-0000-000058090000}"/>
    <cellStyle name="20% - Accent3 3 3 9 2" xfId="14597" xr:uid="{00000000-0005-0000-0000-000059090000}"/>
    <cellStyle name="20% - Accent3 3 3 9 2 2" xfId="29518" xr:uid="{D6AF927F-EAA6-425F-A0C5-7DF853B46B38}"/>
    <cellStyle name="20% - Accent3 3 3 9 3" xfId="22602" xr:uid="{668D5E11-F1D5-4029-93B7-206D65921687}"/>
    <cellStyle name="20% - Accent3 3 4" xfId="238" xr:uid="{00000000-0005-0000-0000-00005A090000}"/>
    <cellStyle name="20% - Accent3 3 4 2" xfId="2009" xr:uid="{00000000-0005-0000-0000-00005B090000}"/>
    <cellStyle name="20% - Accent3 3 4 2 2" xfId="9804" xr:uid="{00000000-0005-0000-0000-00005C090000}"/>
    <cellStyle name="20% - Accent3 3 4 2 2 2" xfId="24754" xr:uid="{9D52CB87-8955-4661-B394-F310BE39C79B}"/>
    <cellStyle name="20% - Accent3 3 4 2 3" xfId="17900" xr:uid="{5DCCCAB0-1C51-4138-86C2-9EA0B7840277}"/>
    <cellStyle name="20% - Accent3 3 4 3" xfId="3720" xr:uid="{00000000-0005-0000-0000-00005D090000}"/>
    <cellStyle name="20% - Accent3 3 4 3 2" xfId="11227" xr:uid="{00000000-0005-0000-0000-00005E090000}"/>
    <cellStyle name="20% - Accent3 3 4 3 2 2" xfId="26166" xr:uid="{77AC11EC-5C33-4139-9A38-46F79C653A9D}"/>
    <cellStyle name="20% - Accent3 3 4 3 3" xfId="19288" xr:uid="{06E29D7E-2A69-4203-B559-048302BE87B8}"/>
    <cellStyle name="20% - Accent3 3 4 4" xfId="6088" xr:uid="{00000000-0005-0000-0000-00005F090000}"/>
    <cellStyle name="20% - Accent3 3 4 4 2" xfId="13365" xr:uid="{00000000-0005-0000-0000-000060090000}"/>
    <cellStyle name="20% - Accent3 3 4 4 2 2" xfId="28290" xr:uid="{24D54DC6-D358-4CB0-876C-D7DDBBF4D5F5}"/>
    <cellStyle name="20% - Accent3 3 4 4 3" xfId="21395" xr:uid="{F894FE8C-0559-4966-804B-0D835F55E453}"/>
    <cellStyle name="20% - Accent3 3 4 5" xfId="8434" xr:uid="{00000000-0005-0000-0000-000061090000}"/>
    <cellStyle name="20% - Accent3 3 4 5 2" xfId="15476" xr:uid="{00000000-0005-0000-0000-000062090000}"/>
    <cellStyle name="20% - Accent3 3 4 5 2 2" xfId="30397" xr:uid="{F9505D95-EF37-4223-ACA2-BC394FD894D0}"/>
    <cellStyle name="20% - Accent3 3 4 5 3" xfId="23477" xr:uid="{52164FEF-AC42-4513-BE22-6789AA76E824}"/>
    <cellStyle name="20% - Accent3 3 4 6" xfId="8870" xr:uid="{00000000-0005-0000-0000-000063090000}"/>
    <cellStyle name="20% - Accent3 3 4 6 2" xfId="23820" xr:uid="{ED23CFF6-5661-4322-B511-42CD78750156}"/>
    <cellStyle name="20% - Accent3 3 4 7" xfId="16919" xr:uid="{4B9393D8-801D-4A8F-AE9F-EB3114364223}"/>
    <cellStyle name="20% - Accent3 3 5" xfId="239" xr:uid="{00000000-0005-0000-0000-000064090000}"/>
    <cellStyle name="20% - Accent3 3 5 2" xfId="2010" xr:uid="{00000000-0005-0000-0000-000065090000}"/>
    <cellStyle name="20% - Accent3 3 5 2 2" xfId="9805" xr:uid="{00000000-0005-0000-0000-000066090000}"/>
    <cellStyle name="20% - Accent3 3 5 2 2 2" xfId="24755" xr:uid="{BAF40237-4B32-4227-A3E5-7FE504D444A1}"/>
    <cellStyle name="20% - Accent3 3 5 2 3" xfId="17901" xr:uid="{42B6F9C1-6D69-4F6B-B305-7554D99B1FB0}"/>
    <cellStyle name="20% - Accent3 3 5 3" xfId="3750" xr:uid="{00000000-0005-0000-0000-000067090000}"/>
    <cellStyle name="20% - Accent3 3 5 3 2" xfId="11257" xr:uid="{00000000-0005-0000-0000-000068090000}"/>
    <cellStyle name="20% - Accent3 3 5 3 2 2" xfId="26196" xr:uid="{A0504CFB-2D3C-47C6-820E-45C28703CDF1}"/>
    <cellStyle name="20% - Accent3 3 5 3 3" xfId="19316" xr:uid="{DA9109F2-5EB8-4CC3-9C30-B9544DBB7471}"/>
    <cellStyle name="20% - Accent3 3 5 4" xfId="6089" xr:uid="{00000000-0005-0000-0000-000069090000}"/>
    <cellStyle name="20% - Accent3 3 5 4 2" xfId="13366" xr:uid="{00000000-0005-0000-0000-00006A090000}"/>
    <cellStyle name="20% - Accent3 3 5 4 2 2" xfId="28291" xr:uid="{C9297E98-6ABD-42FB-BE9C-2D8C50BC1C32}"/>
    <cellStyle name="20% - Accent3 3 5 4 3" xfId="21396" xr:uid="{63AAC93B-1CFF-4F14-929A-555CA93D0836}"/>
    <cellStyle name="20% - Accent3 3 5 5" xfId="8523" xr:uid="{00000000-0005-0000-0000-00006B090000}"/>
    <cellStyle name="20% - Accent3 3 5 5 2" xfId="15565" xr:uid="{00000000-0005-0000-0000-00006C090000}"/>
    <cellStyle name="20% - Accent3 3 5 5 2 2" xfId="30486" xr:uid="{68BAFFFB-97D2-46A7-B212-E5C4091A8DDC}"/>
    <cellStyle name="20% - Accent3 3 5 5 3" xfId="23566" xr:uid="{D0E2B898-ED6D-48EF-9968-7A24FF9B03C8}"/>
    <cellStyle name="20% - Accent3 3 5 6" xfId="8871" xr:uid="{00000000-0005-0000-0000-00006D090000}"/>
    <cellStyle name="20% - Accent3 3 5 6 2" xfId="23821" xr:uid="{9D7D08DE-00A7-48F3-8D0E-C0B6FEB009CA}"/>
    <cellStyle name="20% - Accent3 3 5 7" xfId="16920" xr:uid="{C63CB5BE-AE84-4476-94F2-2448DA797BA9}"/>
    <cellStyle name="20% - Accent3 3 6" xfId="2002" xr:uid="{00000000-0005-0000-0000-00006E090000}"/>
    <cellStyle name="20% - Accent3 3 6 2" xfId="6090" xr:uid="{00000000-0005-0000-0000-00006F090000}"/>
    <cellStyle name="20% - Accent3 3 6 2 2" xfId="13367" xr:uid="{00000000-0005-0000-0000-000070090000}"/>
    <cellStyle name="20% - Accent3 3 6 2 2 2" xfId="28292" xr:uid="{090182DC-39AB-411F-A691-21EA591013F0}"/>
    <cellStyle name="20% - Accent3 3 6 2 3" xfId="21397" xr:uid="{54E8E056-966A-4A11-8E8A-F56EF72737E2}"/>
    <cellStyle name="20% - Accent3 3 6 3" xfId="7798" xr:uid="{00000000-0005-0000-0000-000071090000}"/>
    <cellStyle name="20% - Accent3 3 6 3 2" xfId="14889" xr:uid="{00000000-0005-0000-0000-000072090000}"/>
    <cellStyle name="20% - Accent3 3 6 3 2 2" xfId="29810" xr:uid="{EF3B7844-BA93-461A-8BE6-13BEDCE1DFCE}"/>
    <cellStyle name="20% - Accent3 3 6 3 3" xfId="22892" xr:uid="{E4DC1CC1-0A5F-4CA5-8475-5FD5F761511C}"/>
    <cellStyle name="20% - Accent3 3 6 4" xfId="9797" xr:uid="{00000000-0005-0000-0000-000073090000}"/>
    <cellStyle name="20% - Accent3 3 6 4 2" xfId="24747" xr:uid="{311EBF94-BB1C-45A6-A6E4-64DE13475F58}"/>
    <cellStyle name="20% - Accent3 3 6 5" xfId="17893" xr:uid="{5F3E776B-B75B-457D-AA73-E4C691ABE55D}"/>
    <cellStyle name="20% - Accent3 3 7" xfId="3170" xr:uid="{00000000-0005-0000-0000-000074090000}"/>
    <cellStyle name="20% - Accent3 3 7 2" xfId="10680" xr:uid="{00000000-0005-0000-0000-000075090000}"/>
    <cellStyle name="20% - Accent3 3 7 2 2" xfId="25619" xr:uid="{0DC90799-97A7-4300-9898-2ACEB25B2FE5}"/>
    <cellStyle name="20% - Accent3 3 7 3" xfId="18743" xr:uid="{9FDADEA6-6870-41FC-8050-F8485FF9FEF3}"/>
    <cellStyle name="20% - Accent3 3 8" xfId="3976" xr:uid="{00000000-0005-0000-0000-000076090000}"/>
    <cellStyle name="20% - Accent3 3 8 2" xfId="11483" xr:uid="{00000000-0005-0000-0000-000077090000}"/>
    <cellStyle name="20% - Accent3 3 8 2 2" xfId="26422" xr:uid="{78538721-079C-4721-A05B-D71E81B544F3}"/>
    <cellStyle name="20% - Accent3 3 8 3" xfId="19537" xr:uid="{0A879F08-884E-4844-833E-2AF445961615}"/>
    <cellStyle name="20% - Accent3 3 9" xfId="4750" xr:uid="{00000000-0005-0000-0000-000078090000}"/>
    <cellStyle name="20% - Accent3 3 9 2" xfId="12027" xr:uid="{00000000-0005-0000-0000-000079090000}"/>
    <cellStyle name="20% - Accent3 3 9 2 2" xfId="26954" xr:uid="{2ED38123-FE0A-4936-BD88-0E1635BC1E10}"/>
    <cellStyle name="20% - Accent3 3 9 3" xfId="20069" xr:uid="{64910650-2041-4DE7-B125-B98A1F10C385}"/>
    <cellStyle name="20% - Accent3 30" xfId="8591" xr:uid="{00000000-0005-0000-0000-00007A090000}"/>
    <cellStyle name="20% - Accent3 30 2" xfId="15633" xr:uid="{00000000-0005-0000-0000-00007B090000}"/>
    <cellStyle name="20% - Accent3 30 2 2" xfId="30550" xr:uid="{E23A9C1D-38B1-4FB0-8BE4-03506F0C7859}"/>
    <cellStyle name="20% - Accent3 30 3" xfId="16564" xr:uid="{3AB0E651-35A9-4C26-9AFB-828E4E447324}"/>
    <cellStyle name="20% - Accent3 31" xfId="8680" xr:uid="{00000000-0005-0000-0000-00007C090000}"/>
    <cellStyle name="20% - Accent3 31 2" xfId="16577" xr:uid="{40270276-50DB-4505-B483-D7A9BF720BDB}"/>
    <cellStyle name="20% - Accent3 32" xfId="16590" xr:uid="{24F41E25-3A5A-41E7-86E4-6ECEF2A8ADCE}"/>
    <cellStyle name="20% - Accent3 33" xfId="16603" xr:uid="{F98D29DC-E267-4872-ABA4-48B997CEDE0A}"/>
    <cellStyle name="20% - Accent3 34" xfId="16616" xr:uid="{6E083E14-A662-409B-8B23-37540EC742A5}"/>
    <cellStyle name="20% - Accent3 35" xfId="16629" xr:uid="{5AE22FDC-52DA-4523-9069-3E5AC1D10389}"/>
    <cellStyle name="20% - Accent3 36" xfId="16642" xr:uid="{F21545B2-77B7-4557-A04E-9899E1CA8B42}"/>
    <cellStyle name="20% - Accent3 37" xfId="16660" xr:uid="{41E279AD-5C20-410A-8AB9-81A09369BBEC}"/>
    <cellStyle name="20% - Accent3 38" xfId="16680" xr:uid="{AAA56669-E7F0-4877-9169-9C199EEA8836}"/>
    <cellStyle name="20% - Accent3 39" xfId="16169" xr:uid="{79EF4A4C-521B-4277-A25E-906FEEFDCC58}"/>
    <cellStyle name="20% - Accent3 4" xfId="240" xr:uid="{00000000-0005-0000-0000-00007D090000}"/>
    <cellStyle name="20% - Accent3 4 10" xfId="6091" xr:uid="{00000000-0005-0000-0000-00007E090000}"/>
    <cellStyle name="20% - Accent3 4 10 2" xfId="13368" xr:uid="{00000000-0005-0000-0000-00007F090000}"/>
    <cellStyle name="20% - Accent3 4 10 2 2" xfId="28293" xr:uid="{1CD1056B-5533-4750-83D6-CC26C925ABCB}"/>
    <cellStyle name="20% - Accent3 4 10 3" xfId="21398" xr:uid="{EB0C07F2-4B82-469E-A941-51139ADE4308}"/>
    <cellStyle name="20% - Accent3 4 11" xfId="7169" xr:uid="{00000000-0005-0000-0000-000080090000}"/>
    <cellStyle name="20% - Accent3 4 11 2" xfId="14260" xr:uid="{00000000-0005-0000-0000-000081090000}"/>
    <cellStyle name="20% - Accent3 4 11 2 2" xfId="29181" xr:uid="{0846DBE0-8A5E-45DE-87D5-4D7738F0D382}"/>
    <cellStyle name="20% - Accent3 4 11 3" xfId="22265" xr:uid="{8F014D73-4BDB-4940-8BE0-7B19BA77A74F}"/>
    <cellStyle name="20% - Accent3 4 12" xfId="8872" xr:uid="{00000000-0005-0000-0000-000082090000}"/>
    <cellStyle name="20% - Accent3 4 12 2" xfId="23822" xr:uid="{091FE072-4219-4980-BB3D-87EBA0840C9A}"/>
    <cellStyle name="20% - Accent3 4 13" xfId="16921" xr:uid="{B3656BFE-FF0B-4563-AA71-173E583C9A66}"/>
    <cellStyle name="20% - Accent3 4 14" xfId="15850" xr:uid="{0D497E16-BA3D-4AF5-BEC6-2D9674CE3A5D}"/>
    <cellStyle name="20% - Accent3 4 2" xfId="241" xr:uid="{00000000-0005-0000-0000-000083090000}"/>
    <cellStyle name="20% - Accent3 4 2 10" xfId="7312" xr:uid="{00000000-0005-0000-0000-000084090000}"/>
    <cellStyle name="20% - Accent3 4 2 10 2" xfId="14403" xr:uid="{00000000-0005-0000-0000-000085090000}"/>
    <cellStyle name="20% - Accent3 4 2 10 2 2" xfId="29324" xr:uid="{EFC29B87-9B4B-4221-9632-50C695FEC93D}"/>
    <cellStyle name="20% - Accent3 4 2 10 3" xfId="22408" xr:uid="{56892BBE-DF3E-4DB8-B89D-1EBCC57DBF37}"/>
    <cellStyle name="20% - Accent3 4 2 11" xfId="8873" xr:uid="{00000000-0005-0000-0000-000086090000}"/>
    <cellStyle name="20% - Accent3 4 2 11 2" xfId="23823" xr:uid="{625DFA9A-DEFE-41DC-9160-027BCB3BF495}"/>
    <cellStyle name="20% - Accent3 4 2 12" xfId="16922" xr:uid="{DD651836-98BB-4E7B-B8B8-04AD22E8F0CA}"/>
    <cellStyle name="20% - Accent3 4 2 13" xfId="16217" xr:uid="{7FEBB11A-F973-4255-830A-6C7FFDEA9263}"/>
    <cellStyle name="20% - Accent3 4 2 2" xfId="242" xr:uid="{00000000-0005-0000-0000-000087090000}"/>
    <cellStyle name="20% - Accent3 4 2 2 10" xfId="8874" xr:uid="{00000000-0005-0000-0000-000088090000}"/>
    <cellStyle name="20% - Accent3 4 2 2 10 2" xfId="23824" xr:uid="{FEFDEA7C-9219-4D71-94E3-2A16B6EFAD90}"/>
    <cellStyle name="20% - Accent3 4 2 2 11" xfId="16923" xr:uid="{8E5E052D-021C-4AED-8C16-912AF8E3C52A}"/>
    <cellStyle name="20% - Accent3 4 2 2 2" xfId="243" xr:uid="{00000000-0005-0000-0000-000089090000}"/>
    <cellStyle name="20% - Accent3 4 2 2 2 2" xfId="2014" xr:uid="{00000000-0005-0000-0000-00008A090000}"/>
    <cellStyle name="20% - Accent3 4 2 2 2 2 2" xfId="9809" xr:uid="{00000000-0005-0000-0000-00008B090000}"/>
    <cellStyle name="20% - Accent3 4 2 2 2 2 2 2" xfId="24759" xr:uid="{997F257D-AED0-42E3-93A9-661287FDCED8}"/>
    <cellStyle name="20% - Accent3 4 2 2 2 2 3" xfId="17905" xr:uid="{00D5E83A-B7F1-4E9D-A72F-1E3B0E9732E8}"/>
    <cellStyle name="20% - Accent3 4 2 2 2 3" xfId="3043" xr:uid="{00000000-0005-0000-0000-00008C090000}"/>
    <cellStyle name="20% - Accent3 4 2 2 2 3 2" xfId="10553" xr:uid="{00000000-0005-0000-0000-00008D090000}"/>
    <cellStyle name="20% - Accent3 4 2 2 2 3 2 2" xfId="25492" xr:uid="{7D625197-0F10-4A4C-980A-51B5E27DFB2B}"/>
    <cellStyle name="20% - Accent3 4 2 2 2 3 3" xfId="18617" xr:uid="{06856E98-4048-4842-BAEA-1D4CDB854D3F}"/>
    <cellStyle name="20% - Accent3 4 2 2 2 4" xfId="6094" xr:uid="{00000000-0005-0000-0000-00008E090000}"/>
    <cellStyle name="20% - Accent3 4 2 2 2 4 2" xfId="13371" xr:uid="{00000000-0005-0000-0000-00008F090000}"/>
    <cellStyle name="20% - Accent3 4 2 2 2 4 2 2" xfId="28296" xr:uid="{9EF1EC6A-1A71-48DE-A9BD-B9FC7F8AAAF7}"/>
    <cellStyle name="20% - Accent3 4 2 2 2 4 3" xfId="21401" xr:uid="{E465B22F-8607-4C94-9D77-2B089CF7305C}"/>
    <cellStyle name="20% - Accent3 4 2 2 2 5" xfId="8182" xr:uid="{00000000-0005-0000-0000-000090090000}"/>
    <cellStyle name="20% - Accent3 4 2 2 2 5 2" xfId="15273" xr:uid="{00000000-0005-0000-0000-000091090000}"/>
    <cellStyle name="20% - Accent3 4 2 2 2 5 2 2" xfId="30194" xr:uid="{2D908AFB-D419-4852-9AC8-AC61ABA27EAF}"/>
    <cellStyle name="20% - Accent3 4 2 2 2 5 3" xfId="23276" xr:uid="{BD388378-F320-4367-8BE4-2E5A4C69C349}"/>
    <cellStyle name="20% - Accent3 4 2 2 2 6" xfId="8875" xr:uid="{00000000-0005-0000-0000-000092090000}"/>
    <cellStyle name="20% - Accent3 4 2 2 2 6 2" xfId="23825" xr:uid="{2494F550-A05A-4CC6-B648-CD74A6FA29AA}"/>
    <cellStyle name="20% - Accent3 4 2 2 2 7" xfId="16924" xr:uid="{62A4B353-A754-4F6D-929F-8D47F2C0B159}"/>
    <cellStyle name="20% - Accent3 4 2 2 3" xfId="2013" xr:uid="{00000000-0005-0000-0000-000093090000}"/>
    <cellStyle name="20% - Accent3 4 2 2 3 2" xfId="6095" xr:uid="{00000000-0005-0000-0000-000094090000}"/>
    <cellStyle name="20% - Accent3 4 2 2 3 2 2" xfId="13372" xr:uid="{00000000-0005-0000-0000-000095090000}"/>
    <cellStyle name="20% - Accent3 4 2 2 3 2 2 2" xfId="28297" xr:uid="{F144D23C-46C0-46EB-8916-7292833666C2}"/>
    <cellStyle name="20% - Accent3 4 2 2 3 2 3" xfId="21402" xr:uid="{A4BB28C2-B159-4AA6-9BAF-DD17BCA47BA6}"/>
    <cellStyle name="20% - Accent3 4 2 2 3 3" xfId="9808" xr:uid="{00000000-0005-0000-0000-000096090000}"/>
    <cellStyle name="20% - Accent3 4 2 2 3 3 2" xfId="24758" xr:uid="{38023598-4DDD-4051-8C48-7CC7C0F2B10F}"/>
    <cellStyle name="20% - Accent3 4 2 2 3 4" xfId="17904" xr:uid="{B63FE620-95E5-42AA-8348-B00A290155BD}"/>
    <cellStyle name="20% - Accent3 4 2 2 4" xfId="3570" xr:uid="{00000000-0005-0000-0000-000097090000}"/>
    <cellStyle name="20% - Accent3 4 2 2 4 2" xfId="11077" xr:uid="{00000000-0005-0000-0000-000098090000}"/>
    <cellStyle name="20% - Accent3 4 2 2 4 2 2" xfId="26016" xr:uid="{70AFE67C-A221-4BB6-BA8E-B39D3F6723D0}"/>
    <cellStyle name="20% - Accent3 4 2 2 4 3" xfId="19140" xr:uid="{030D7A42-453A-45F5-A796-60501E1BF983}"/>
    <cellStyle name="20% - Accent3 4 2 2 5" xfId="3915" xr:uid="{00000000-0005-0000-0000-000099090000}"/>
    <cellStyle name="20% - Accent3 4 2 2 5 2" xfId="11422" xr:uid="{00000000-0005-0000-0000-00009A090000}"/>
    <cellStyle name="20% - Accent3 4 2 2 5 2 2" xfId="26361" xr:uid="{F8C6E8A2-0427-4021-A717-7843749E5600}"/>
    <cellStyle name="20% - Accent3 4 2 2 5 3" xfId="19478" xr:uid="{99D5B978-70DC-46CC-9DA4-4834CC9E6F1F}"/>
    <cellStyle name="20% - Accent3 4 2 2 6" xfId="5134" xr:uid="{00000000-0005-0000-0000-00009B090000}"/>
    <cellStyle name="20% - Accent3 4 2 2 6 2" xfId="12411" xr:uid="{00000000-0005-0000-0000-00009C090000}"/>
    <cellStyle name="20% - Accent3 4 2 2 6 2 2" xfId="27338" xr:uid="{0B2DA23E-5C3C-4ABA-948E-DB1A93C42D1A}"/>
    <cellStyle name="20% - Accent3 4 2 2 6 3" xfId="20453" xr:uid="{A26F5E02-12A4-43FC-9A55-F04D7ABBD671}"/>
    <cellStyle name="20% - Accent3 4 2 2 7" xfId="5715" xr:uid="{00000000-0005-0000-0000-00009D090000}"/>
    <cellStyle name="20% - Accent3 4 2 2 7 2" xfId="12992" xr:uid="{00000000-0005-0000-0000-00009E090000}"/>
    <cellStyle name="20% - Accent3 4 2 2 7 2 2" xfId="27917" xr:uid="{5FBD0749-9C9B-4F37-BF3D-AF96B6209CBB}"/>
    <cellStyle name="20% - Accent3 4 2 2 7 3" xfId="21022" xr:uid="{C981981E-3AED-4E9C-A7FB-385027DB6B0A}"/>
    <cellStyle name="20% - Accent3 4 2 2 8" xfId="6093" xr:uid="{00000000-0005-0000-0000-00009F090000}"/>
    <cellStyle name="20% - Accent3 4 2 2 8 2" xfId="13370" xr:uid="{00000000-0005-0000-0000-0000A0090000}"/>
    <cellStyle name="20% - Accent3 4 2 2 8 2 2" xfId="28295" xr:uid="{ED84F7D3-1D27-4119-96F1-727991E3377D}"/>
    <cellStyle name="20% - Accent3 4 2 2 8 3" xfId="21400" xr:uid="{9AA31F7E-43F8-4425-90F4-5B7593F1AB4E}"/>
    <cellStyle name="20% - Accent3 4 2 2 9" xfId="7601" xr:uid="{00000000-0005-0000-0000-0000A1090000}"/>
    <cellStyle name="20% - Accent3 4 2 2 9 2" xfId="14692" xr:uid="{00000000-0005-0000-0000-0000A2090000}"/>
    <cellStyle name="20% - Accent3 4 2 2 9 2 2" xfId="29613" xr:uid="{2913D387-1067-48D9-A890-E25CA667A281}"/>
    <cellStyle name="20% - Accent3 4 2 2 9 3" xfId="22697" xr:uid="{25856353-1578-4399-84A9-870BD096783C}"/>
    <cellStyle name="20% - Accent3 4 2 3" xfId="244" xr:uid="{00000000-0005-0000-0000-0000A3090000}"/>
    <cellStyle name="20% - Accent3 4 2 3 2" xfId="2015" xr:uid="{00000000-0005-0000-0000-0000A4090000}"/>
    <cellStyle name="20% - Accent3 4 2 3 2 2" xfId="9810" xr:uid="{00000000-0005-0000-0000-0000A5090000}"/>
    <cellStyle name="20% - Accent3 4 2 3 2 2 2" xfId="24760" xr:uid="{66D00A1D-CC8A-49C1-AB00-A3CA11D16C1F}"/>
    <cellStyle name="20% - Accent3 4 2 3 2 3" xfId="17906" xr:uid="{38501FA0-ED83-464C-85EE-0F37E358F3B3}"/>
    <cellStyle name="20% - Accent3 4 2 3 3" xfId="3794" xr:uid="{00000000-0005-0000-0000-0000A6090000}"/>
    <cellStyle name="20% - Accent3 4 2 3 3 2" xfId="11301" xr:uid="{00000000-0005-0000-0000-0000A7090000}"/>
    <cellStyle name="20% - Accent3 4 2 3 3 2 2" xfId="26240" xr:uid="{129352E2-08A5-4587-A646-777108FEFA4C}"/>
    <cellStyle name="20% - Accent3 4 2 3 3 3" xfId="19358" xr:uid="{C9223935-DCBC-4E76-AEE9-D84E544D6E73}"/>
    <cellStyle name="20% - Accent3 4 2 3 4" xfId="6096" xr:uid="{00000000-0005-0000-0000-0000A8090000}"/>
    <cellStyle name="20% - Accent3 4 2 3 4 2" xfId="13373" xr:uid="{00000000-0005-0000-0000-0000A9090000}"/>
    <cellStyle name="20% - Accent3 4 2 3 4 2 2" xfId="28298" xr:uid="{6270B7CC-D676-4CC6-A291-4D23A0AF1910}"/>
    <cellStyle name="20% - Accent3 4 2 3 4 3" xfId="21403" xr:uid="{255A7615-9FAD-4AD7-AEE4-907DF05F10DF}"/>
    <cellStyle name="20% - Accent3 4 2 3 5" xfId="7893" xr:uid="{00000000-0005-0000-0000-0000AA090000}"/>
    <cellStyle name="20% - Accent3 4 2 3 5 2" xfId="14984" xr:uid="{00000000-0005-0000-0000-0000AB090000}"/>
    <cellStyle name="20% - Accent3 4 2 3 5 2 2" xfId="29905" xr:uid="{8627EC58-70E0-4004-B0F5-D3E77EEE624F}"/>
    <cellStyle name="20% - Accent3 4 2 3 5 3" xfId="22987" xr:uid="{26D12979-A132-47C1-84FF-CD8DF19C50CB}"/>
    <cellStyle name="20% - Accent3 4 2 3 6" xfId="8876" xr:uid="{00000000-0005-0000-0000-0000AC090000}"/>
    <cellStyle name="20% - Accent3 4 2 3 6 2" xfId="23826" xr:uid="{3E8A8480-489D-4461-8E3E-0E83A99A5A31}"/>
    <cellStyle name="20% - Accent3 4 2 3 7" xfId="16925" xr:uid="{73C3BBD7-4C6D-42F8-905C-00F680D0D859}"/>
    <cellStyle name="20% - Accent3 4 2 4" xfId="2012" xr:uid="{00000000-0005-0000-0000-0000AD090000}"/>
    <cellStyle name="20% - Accent3 4 2 4 2" xfId="6097" xr:uid="{00000000-0005-0000-0000-0000AE090000}"/>
    <cellStyle name="20% - Accent3 4 2 4 2 2" xfId="13374" xr:uid="{00000000-0005-0000-0000-0000AF090000}"/>
    <cellStyle name="20% - Accent3 4 2 4 2 2 2" xfId="28299" xr:uid="{0B527376-A08C-4E23-AC4B-30513153C923}"/>
    <cellStyle name="20% - Accent3 4 2 4 2 3" xfId="21404" xr:uid="{B5EFBA5B-1079-49B2-909A-884EF6197A7C}"/>
    <cellStyle name="20% - Accent3 4 2 4 3" xfId="9807" xr:uid="{00000000-0005-0000-0000-0000B0090000}"/>
    <cellStyle name="20% - Accent3 4 2 4 3 2" xfId="24757" xr:uid="{0C99364C-0473-4481-8FEC-E2AA4B6C6027}"/>
    <cellStyle name="20% - Accent3 4 2 4 4" xfId="17903" xr:uid="{139B25A7-36D1-4A10-B0E7-833C6384B775}"/>
    <cellStyle name="20% - Accent3 4 2 5" xfId="3270" xr:uid="{00000000-0005-0000-0000-0000B1090000}"/>
    <cellStyle name="20% - Accent3 4 2 5 2" xfId="10780" xr:uid="{00000000-0005-0000-0000-0000B2090000}"/>
    <cellStyle name="20% - Accent3 4 2 5 2 2" xfId="25719" xr:uid="{0383934B-9D49-48F0-862B-BE1D9149E64C}"/>
    <cellStyle name="20% - Accent3 4 2 5 3" xfId="18843" xr:uid="{2770BAF3-59B7-4940-9AE3-94CAC7D1EC84}"/>
    <cellStyle name="20% - Accent3 4 2 6" xfId="4024" xr:uid="{00000000-0005-0000-0000-0000B3090000}"/>
    <cellStyle name="20% - Accent3 4 2 6 2" xfId="11531" xr:uid="{00000000-0005-0000-0000-0000B4090000}"/>
    <cellStyle name="20% - Accent3 4 2 6 2 2" xfId="26470" xr:uid="{44F83D8F-8FE6-47AA-AABC-EEFD4FAD7246}"/>
    <cellStyle name="20% - Accent3 4 2 6 3" xfId="19585" xr:uid="{D8925EF5-EE53-45FB-BAEC-99C37E0C4352}"/>
    <cellStyle name="20% - Accent3 4 2 7" xfId="4845" xr:uid="{00000000-0005-0000-0000-0000B5090000}"/>
    <cellStyle name="20% - Accent3 4 2 7 2" xfId="12122" xr:uid="{00000000-0005-0000-0000-0000B6090000}"/>
    <cellStyle name="20% - Accent3 4 2 7 2 2" xfId="27049" xr:uid="{8081646E-9497-47A5-BF9F-626013EBC600}"/>
    <cellStyle name="20% - Accent3 4 2 7 3" xfId="20164" xr:uid="{64193710-3A8E-4015-9A3C-944B3629305E}"/>
    <cellStyle name="20% - Accent3 4 2 8" xfId="5426" xr:uid="{00000000-0005-0000-0000-0000B7090000}"/>
    <cellStyle name="20% - Accent3 4 2 8 2" xfId="12703" xr:uid="{00000000-0005-0000-0000-0000B8090000}"/>
    <cellStyle name="20% - Accent3 4 2 8 2 2" xfId="27628" xr:uid="{E58607E7-7E4A-43A2-A2E7-198005AB2018}"/>
    <cellStyle name="20% - Accent3 4 2 8 3" xfId="20733" xr:uid="{C40FE432-DF76-4E56-AEF3-172E971D685B}"/>
    <cellStyle name="20% - Accent3 4 2 9" xfId="6092" xr:uid="{00000000-0005-0000-0000-0000B9090000}"/>
    <cellStyle name="20% - Accent3 4 2 9 2" xfId="13369" xr:uid="{00000000-0005-0000-0000-0000BA090000}"/>
    <cellStyle name="20% - Accent3 4 2 9 2 2" xfId="28294" xr:uid="{97EFE3F6-E4F8-419C-A59D-B4FAA4DFE523}"/>
    <cellStyle name="20% - Accent3 4 2 9 3" xfId="21399" xr:uid="{F1B96089-5C0E-469D-8AED-08CF8F1C5046}"/>
    <cellStyle name="20% - Accent3 4 3" xfId="245" xr:uid="{00000000-0005-0000-0000-0000BB090000}"/>
    <cellStyle name="20% - Accent3 4 3 10" xfId="8877" xr:uid="{00000000-0005-0000-0000-0000BC090000}"/>
    <cellStyle name="20% - Accent3 4 3 10 2" xfId="23827" xr:uid="{8BA2EFAE-2906-478E-AA87-E94A55BE59F1}"/>
    <cellStyle name="20% - Accent3 4 3 11" xfId="16926" xr:uid="{BF7FB52C-6DCF-45F0-B867-A6445A8DCDA7}"/>
    <cellStyle name="20% - Accent3 4 3 2" xfId="246" xr:uid="{00000000-0005-0000-0000-0000BD090000}"/>
    <cellStyle name="20% - Accent3 4 3 2 2" xfId="2017" xr:uid="{00000000-0005-0000-0000-0000BE090000}"/>
    <cellStyle name="20% - Accent3 4 3 2 2 2" xfId="9812" xr:uid="{00000000-0005-0000-0000-0000BF090000}"/>
    <cellStyle name="20% - Accent3 4 3 2 2 2 2" xfId="24762" xr:uid="{622FC916-E483-48AC-9271-D0E3F2880B5C}"/>
    <cellStyle name="20% - Accent3 4 3 2 2 3" xfId="17908" xr:uid="{FD1CCDC8-9C25-4837-8714-FB11077202E6}"/>
    <cellStyle name="20% - Accent3 4 3 2 3" xfId="3907" xr:uid="{00000000-0005-0000-0000-0000C0090000}"/>
    <cellStyle name="20% - Accent3 4 3 2 3 2" xfId="11414" xr:uid="{00000000-0005-0000-0000-0000C1090000}"/>
    <cellStyle name="20% - Accent3 4 3 2 3 2 2" xfId="26353" xr:uid="{53475C12-64E4-484A-91C2-40F3D406C5D6}"/>
    <cellStyle name="20% - Accent3 4 3 2 3 3" xfId="19470" xr:uid="{818FEC62-B618-4C05-A170-3A1DE8230CB7}"/>
    <cellStyle name="20% - Accent3 4 3 2 4" xfId="6099" xr:uid="{00000000-0005-0000-0000-0000C2090000}"/>
    <cellStyle name="20% - Accent3 4 3 2 4 2" xfId="13376" xr:uid="{00000000-0005-0000-0000-0000C3090000}"/>
    <cellStyle name="20% - Accent3 4 3 2 4 2 2" xfId="28301" xr:uid="{E07DC767-2329-4DA6-A46E-57B96697B192}"/>
    <cellStyle name="20% - Accent3 4 3 2 4 3" xfId="21406" xr:uid="{90955371-0F61-4070-836B-59C6984BE857}"/>
    <cellStyle name="20% - Accent3 4 3 2 5" xfId="8042" xr:uid="{00000000-0005-0000-0000-0000C4090000}"/>
    <cellStyle name="20% - Accent3 4 3 2 5 2" xfId="15133" xr:uid="{00000000-0005-0000-0000-0000C5090000}"/>
    <cellStyle name="20% - Accent3 4 3 2 5 2 2" xfId="30054" xr:uid="{D5F6B6F7-2222-4CC0-889B-D262C5E5A979}"/>
    <cellStyle name="20% - Accent3 4 3 2 5 3" xfId="23136" xr:uid="{606E37A3-FFDA-4ADF-81CF-AB9275636ACE}"/>
    <cellStyle name="20% - Accent3 4 3 2 6" xfId="8878" xr:uid="{00000000-0005-0000-0000-0000C6090000}"/>
    <cellStyle name="20% - Accent3 4 3 2 6 2" xfId="23828" xr:uid="{EF4623ED-03CB-4C98-9802-710450B031F1}"/>
    <cellStyle name="20% - Accent3 4 3 2 7" xfId="16927" xr:uid="{6E46DC31-C9C8-4C57-96F0-740DB1FC83CB}"/>
    <cellStyle name="20% - Accent3 4 3 3" xfId="2016" xr:uid="{00000000-0005-0000-0000-0000C7090000}"/>
    <cellStyle name="20% - Accent3 4 3 3 2" xfId="6100" xr:uid="{00000000-0005-0000-0000-0000C8090000}"/>
    <cellStyle name="20% - Accent3 4 3 3 2 2" xfId="13377" xr:uid="{00000000-0005-0000-0000-0000C9090000}"/>
    <cellStyle name="20% - Accent3 4 3 3 2 2 2" xfId="28302" xr:uid="{D83E8672-3B05-4037-8BDA-5F15CB6411A3}"/>
    <cellStyle name="20% - Accent3 4 3 3 2 3" xfId="21407" xr:uid="{9DF75E43-9B46-4958-9DFF-7952BF7D8B2A}"/>
    <cellStyle name="20% - Accent3 4 3 3 3" xfId="9811" xr:uid="{00000000-0005-0000-0000-0000CA090000}"/>
    <cellStyle name="20% - Accent3 4 3 3 3 2" xfId="24761" xr:uid="{EA564AD1-77E1-47A1-89DF-328FF73A3CB0}"/>
    <cellStyle name="20% - Accent3 4 3 3 4" xfId="17907" xr:uid="{072EA620-54D7-4598-A869-952391F37B9E}"/>
    <cellStyle name="20% - Accent3 4 3 4" xfId="3430" xr:uid="{00000000-0005-0000-0000-0000CB090000}"/>
    <cellStyle name="20% - Accent3 4 3 4 2" xfId="10937" xr:uid="{00000000-0005-0000-0000-0000CC090000}"/>
    <cellStyle name="20% - Accent3 4 3 4 2 2" xfId="25876" xr:uid="{ED92E1F6-A54C-427F-B76C-8FF70D41D207}"/>
    <cellStyle name="20% - Accent3 4 3 4 3" xfId="19000" xr:uid="{C2F96EF1-D420-4D2B-A30F-188E92E29B70}"/>
    <cellStyle name="20% - Accent3 4 3 5" xfId="4011" xr:uid="{00000000-0005-0000-0000-0000CD090000}"/>
    <cellStyle name="20% - Accent3 4 3 5 2" xfId="11518" xr:uid="{00000000-0005-0000-0000-0000CE090000}"/>
    <cellStyle name="20% - Accent3 4 3 5 2 2" xfId="26457" xr:uid="{18607918-EFFA-4128-BC86-2F9097812F8B}"/>
    <cellStyle name="20% - Accent3 4 3 5 3" xfId="19572" xr:uid="{81A8A285-CD67-4D94-A6AC-E4B38E68DD59}"/>
    <cellStyle name="20% - Accent3 4 3 6" xfId="4994" xr:uid="{00000000-0005-0000-0000-0000CF090000}"/>
    <cellStyle name="20% - Accent3 4 3 6 2" xfId="12271" xr:uid="{00000000-0005-0000-0000-0000D0090000}"/>
    <cellStyle name="20% - Accent3 4 3 6 2 2" xfId="27198" xr:uid="{6681E6DA-371D-4779-A053-B897C4C6604D}"/>
    <cellStyle name="20% - Accent3 4 3 6 3" xfId="20313" xr:uid="{B86FEF67-F1F0-4BBD-BE70-C8B8132D95E9}"/>
    <cellStyle name="20% - Accent3 4 3 7" xfId="5575" xr:uid="{00000000-0005-0000-0000-0000D1090000}"/>
    <cellStyle name="20% - Accent3 4 3 7 2" xfId="12852" xr:uid="{00000000-0005-0000-0000-0000D2090000}"/>
    <cellStyle name="20% - Accent3 4 3 7 2 2" xfId="27777" xr:uid="{D194F49A-023C-484A-84F7-52E17F7304F3}"/>
    <cellStyle name="20% - Accent3 4 3 7 3" xfId="20882" xr:uid="{83EEE12D-916B-439B-A047-7F36E48E1164}"/>
    <cellStyle name="20% - Accent3 4 3 8" xfId="6098" xr:uid="{00000000-0005-0000-0000-0000D3090000}"/>
    <cellStyle name="20% - Accent3 4 3 8 2" xfId="13375" xr:uid="{00000000-0005-0000-0000-0000D4090000}"/>
    <cellStyle name="20% - Accent3 4 3 8 2 2" xfId="28300" xr:uid="{C5B9887F-B459-4600-9381-686BCDC7C8CB}"/>
    <cellStyle name="20% - Accent3 4 3 8 3" xfId="21405" xr:uid="{6BAF772C-75BC-43D0-9B47-358DE3C78C24}"/>
    <cellStyle name="20% - Accent3 4 3 9" xfId="7461" xr:uid="{00000000-0005-0000-0000-0000D5090000}"/>
    <cellStyle name="20% - Accent3 4 3 9 2" xfId="14552" xr:uid="{00000000-0005-0000-0000-0000D6090000}"/>
    <cellStyle name="20% - Accent3 4 3 9 2 2" xfId="29473" xr:uid="{42363228-C484-4188-9A46-CA514ACDE362}"/>
    <cellStyle name="20% - Accent3 4 3 9 3" xfId="22557" xr:uid="{A6368F09-7E3D-4475-9BE7-3621EB24BCB1}"/>
    <cellStyle name="20% - Accent3 4 4" xfId="247" xr:uid="{00000000-0005-0000-0000-0000D7090000}"/>
    <cellStyle name="20% - Accent3 4 4 2" xfId="2018" xr:uid="{00000000-0005-0000-0000-0000D8090000}"/>
    <cellStyle name="20% - Accent3 4 4 2 2" xfId="9813" xr:uid="{00000000-0005-0000-0000-0000D9090000}"/>
    <cellStyle name="20% - Accent3 4 4 2 2 2" xfId="24763" xr:uid="{4C8AAE03-E42B-4DA3-BB75-66EDF31013FF}"/>
    <cellStyle name="20% - Accent3 4 4 2 3" xfId="17909" xr:uid="{F71563DF-3A1D-4A9C-A9A0-AAEC2F79E50E}"/>
    <cellStyle name="20% - Accent3 4 4 3" xfId="3767" xr:uid="{00000000-0005-0000-0000-0000DA090000}"/>
    <cellStyle name="20% - Accent3 4 4 3 2" xfId="11274" xr:uid="{00000000-0005-0000-0000-0000DB090000}"/>
    <cellStyle name="20% - Accent3 4 4 3 2 2" xfId="26213" xr:uid="{A2F10A8C-71B0-4B2B-B1A8-D327C2C59814}"/>
    <cellStyle name="20% - Accent3 4 4 3 3" xfId="19332" xr:uid="{391C6958-4D34-4907-9D09-CFE3DAD0AC69}"/>
    <cellStyle name="20% - Accent3 4 4 4" xfId="6101" xr:uid="{00000000-0005-0000-0000-0000DC090000}"/>
    <cellStyle name="20% - Accent3 4 4 4 2" xfId="13378" xr:uid="{00000000-0005-0000-0000-0000DD090000}"/>
    <cellStyle name="20% - Accent3 4 4 4 2 2" xfId="28303" xr:uid="{C3557F71-42F5-4459-B753-A142C336956D}"/>
    <cellStyle name="20% - Accent3 4 4 4 3" xfId="21408" xr:uid="{68A474EF-7ECE-41F4-9C33-204788B70968}"/>
    <cellStyle name="20% - Accent3 4 4 5" xfId="7750" xr:uid="{00000000-0005-0000-0000-0000DE090000}"/>
    <cellStyle name="20% - Accent3 4 4 5 2" xfId="14841" xr:uid="{00000000-0005-0000-0000-0000DF090000}"/>
    <cellStyle name="20% - Accent3 4 4 5 2 2" xfId="29762" xr:uid="{273446B8-59FA-4ABA-9F19-73863584726A}"/>
    <cellStyle name="20% - Accent3 4 4 5 3" xfId="22844" xr:uid="{232026D1-5B55-4FFE-942B-99DAAA650F3D}"/>
    <cellStyle name="20% - Accent3 4 4 6" xfId="8879" xr:uid="{00000000-0005-0000-0000-0000E0090000}"/>
    <cellStyle name="20% - Accent3 4 4 6 2" xfId="23829" xr:uid="{A5D4A00C-6804-4961-B89F-71BFABAF31E5}"/>
    <cellStyle name="20% - Accent3 4 4 7" xfId="16928" xr:uid="{4AA9A00F-1EE0-4057-BBDA-79D87C66ED81}"/>
    <cellStyle name="20% - Accent3 4 5" xfId="2011" xr:uid="{00000000-0005-0000-0000-0000E1090000}"/>
    <cellStyle name="20% - Accent3 4 5 2" xfId="6102" xr:uid="{00000000-0005-0000-0000-0000E2090000}"/>
    <cellStyle name="20% - Accent3 4 5 2 2" xfId="13379" xr:uid="{00000000-0005-0000-0000-0000E3090000}"/>
    <cellStyle name="20% - Accent3 4 5 2 2 2" xfId="28304" xr:uid="{D47FF6C9-CB25-460B-85B3-68319AEFA7F1}"/>
    <cellStyle name="20% - Accent3 4 5 2 3" xfId="21409" xr:uid="{A906B08D-A7AD-4D80-AD3F-8AE0854A1A11}"/>
    <cellStyle name="20% - Accent3 4 5 3" xfId="9806" xr:uid="{00000000-0005-0000-0000-0000E4090000}"/>
    <cellStyle name="20% - Accent3 4 5 3 2" xfId="24756" xr:uid="{5D518648-D69F-4064-954F-1DFC7541EE55}"/>
    <cellStyle name="20% - Accent3 4 5 4" xfId="17902" xr:uid="{4E578955-B368-4D72-A1A4-C2E999F2CCAF}"/>
    <cellStyle name="20% - Accent3 4 6" xfId="3101" xr:uid="{00000000-0005-0000-0000-0000E5090000}"/>
    <cellStyle name="20% - Accent3 4 6 2" xfId="10611" xr:uid="{00000000-0005-0000-0000-0000E6090000}"/>
    <cellStyle name="20% - Accent3 4 6 2 2" xfId="25550" xr:uid="{906D2B56-59F9-4884-8FED-0AB6A0DF485C}"/>
    <cellStyle name="20% - Accent3 4 6 3" xfId="18674" xr:uid="{AC25AD9D-D96A-4A02-93FB-04D501CA344B}"/>
    <cellStyle name="20% - Accent3 4 7" xfId="3808" xr:uid="{00000000-0005-0000-0000-0000E7090000}"/>
    <cellStyle name="20% - Accent3 4 7 2" xfId="11315" xr:uid="{00000000-0005-0000-0000-0000E8090000}"/>
    <cellStyle name="20% - Accent3 4 7 2 2" xfId="26254" xr:uid="{A21C98CE-C1BF-4E4A-82F2-680CF4BFD119}"/>
    <cellStyle name="20% - Accent3 4 7 3" xfId="19372" xr:uid="{2FDBCFC3-0A47-4626-B496-0458957E7B29}"/>
    <cellStyle name="20% - Accent3 4 8" xfId="4702" xr:uid="{00000000-0005-0000-0000-0000E9090000}"/>
    <cellStyle name="20% - Accent3 4 8 2" xfId="11979" xr:uid="{00000000-0005-0000-0000-0000EA090000}"/>
    <cellStyle name="20% - Accent3 4 8 2 2" xfId="26906" xr:uid="{271EDAF1-5DED-440D-82C8-ABB84943A8D3}"/>
    <cellStyle name="20% - Accent3 4 8 3" xfId="20021" xr:uid="{161C8ADB-B927-4AD1-B394-C093EF0499B9}"/>
    <cellStyle name="20% - Accent3 4 9" xfId="5283" xr:uid="{00000000-0005-0000-0000-0000EB090000}"/>
    <cellStyle name="20% - Accent3 4 9 2" xfId="12560" xr:uid="{00000000-0005-0000-0000-0000EC090000}"/>
    <cellStyle name="20% - Accent3 4 9 2 2" xfId="27485" xr:uid="{F46A7BC4-6D71-4510-8148-5A8A023327C7}"/>
    <cellStyle name="20% - Accent3 4 9 3" xfId="20590" xr:uid="{D5BCEE26-651B-4F74-903B-646103182514}"/>
    <cellStyle name="20% - Accent3 40" xfId="16699" xr:uid="{2685434D-D061-4EC1-96D5-D3BE6DE22647}"/>
    <cellStyle name="20% - Accent3 41" xfId="15744" xr:uid="{3F83CA2F-AD18-4C42-A96A-0BFBFC83F79D}"/>
    <cellStyle name="20% - Accent3 5" xfId="248" xr:uid="{00000000-0005-0000-0000-0000ED090000}"/>
    <cellStyle name="20% - Accent3 5 10" xfId="6103" xr:uid="{00000000-0005-0000-0000-0000EE090000}"/>
    <cellStyle name="20% - Accent3 5 10 2" xfId="13380" xr:uid="{00000000-0005-0000-0000-0000EF090000}"/>
    <cellStyle name="20% - Accent3 5 10 2 2" xfId="28305" xr:uid="{45283A9A-8C4F-4FC6-8908-EAC7EF0027C0}"/>
    <cellStyle name="20% - Accent3 5 10 3" xfId="21410" xr:uid="{FCF2C4D0-DF42-4D1E-89F9-2CA6CDD4DB3D}"/>
    <cellStyle name="20% - Accent3 5 11" xfId="7152" xr:uid="{00000000-0005-0000-0000-0000F0090000}"/>
    <cellStyle name="20% - Accent3 5 11 2" xfId="14243" xr:uid="{00000000-0005-0000-0000-0000F1090000}"/>
    <cellStyle name="20% - Accent3 5 11 2 2" xfId="29164" xr:uid="{7B005C91-429C-4C52-AE92-45FC0F38979D}"/>
    <cellStyle name="20% - Accent3 5 11 3" xfId="22248" xr:uid="{EAA3CE36-9669-45DA-A089-E8AD36A8CE64}"/>
    <cellStyle name="20% - Accent3 5 12" xfId="8880" xr:uid="{00000000-0005-0000-0000-0000F2090000}"/>
    <cellStyle name="20% - Accent3 5 12 2" xfId="23830" xr:uid="{71736B61-D7F9-4840-B57F-72800DED27E1}"/>
    <cellStyle name="20% - Accent3 5 13" xfId="16929" xr:uid="{5D4DC553-A0A4-47C5-9BC4-119D7C5ED927}"/>
    <cellStyle name="20% - Accent3 5 14" xfId="15863" xr:uid="{AB410630-03AB-42CB-B0FA-D6FA5A7E9263}"/>
    <cellStyle name="20% - Accent3 5 2" xfId="249" xr:uid="{00000000-0005-0000-0000-0000F3090000}"/>
    <cellStyle name="20% - Accent3 5 2 10" xfId="7295" xr:uid="{00000000-0005-0000-0000-0000F4090000}"/>
    <cellStyle name="20% - Accent3 5 2 10 2" xfId="14386" xr:uid="{00000000-0005-0000-0000-0000F5090000}"/>
    <cellStyle name="20% - Accent3 5 2 10 2 2" xfId="29307" xr:uid="{BE68AB0D-4C3B-4603-8DC1-B74970C27563}"/>
    <cellStyle name="20% - Accent3 5 2 10 3" xfId="22391" xr:uid="{44677DBB-84FB-42B7-88A9-886A618B5E5D}"/>
    <cellStyle name="20% - Accent3 5 2 11" xfId="8881" xr:uid="{00000000-0005-0000-0000-0000F6090000}"/>
    <cellStyle name="20% - Accent3 5 2 11 2" xfId="23831" xr:uid="{AC670884-17E0-4EFC-A541-79B82D1906A4}"/>
    <cellStyle name="20% - Accent3 5 2 12" xfId="16930" xr:uid="{D6929A38-AD4C-4423-B2EB-3EE91F36510E}"/>
    <cellStyle name="20% - Accent3 5 2 13" xfId="16230" xr:uid="{FDDE5ABB-4739-440E-B13C-4727BD305B4F}"/>
    <cellStyle name="20% - Accent3 5 2 2" xfId="250" xr:uid="{00000000-0005-0000-0000-0000F7090000}"/>
    <cellStyle name="20% - Accent3 5 2 2 10" xfId="8882" xr:uid="{00000000-0005-0000-0000-0000F8090000}"/>
    <cellStyle name="20% - Accent3 5 2 2 10 2" xfId="23832" xr:uid="{D8A1AC0E-D332-461D-8E2D-345E075CE997}"/>
    <cellStyle name="20% - Accent3 5 2 2 11" xfId="16931" xr:uid="{DB0AF4F3-225E-43F8-8EDB-E0C13E627680}"/>
    <cellStyle name="20% - Accent3 5 2 2 2" xfId="251" xr:uid="{00000000-0005-0000-0000-0000F9090000}"/>
    <cellStyle name="20% - Accent3 5 2 2 2 2" xfId="2022" xr:uid="{00000000-0005-0000-0000-0000FA090000}"/>
    <cellStyle name="20% - Accent3 5 2 2 2 2 2" xfId="9817" xr:uid="{00000000-0005-0000-0000-0000FB090000}"/>
    <cellStyle name="20% - Accent3 5 2 2 2 2 2 2" xfId="24767" xr:uid="{65A14FDD-7C56-42C8-B6B8-D6506C15C613}"/>
    <cellStyle name="20% - Accent3 5 2 2 2 2 3" xfId="17913" xr:uid="{B1841C5A-C39B-4AAC-AFC5-5046DAA436F1}"/>
    <cellStyle name="20% - Accent3 5 2 2 2 3" xfId="3784" xr:uid="{00000000-0005-0000-0000-0000FC090000}"/>
    <cellStyle name="20% - Accent3 5 2 2 2 3 2" xfId="11291" xr:uid="{00000000-0005-0000-0000-0000FD090000}"/>
    <cellStyle name="20% - Accent3 5 2 2 2 3 2 2" xfId="26230" xr:uid="{562B3588-0382-4E40-849D-1D0C6E8698B3}"/>
    <cellStyle name="20% - Accent3 5 2 2 2 3 3" xfId="19348" xr:uid="{CF05EB19-3D51-45AD-A290-CA77290B98D7}"/>
    <cellStyle name="20% - Accent3 5 2 2 2 4" xfId="6106" xr:uid="{00000000-0005-0000-0000-0000FE090000}"/>
    <cellStyle name="20% - Accent3 5 2 2 2 4 2" xfId="13383" xr:uid="{00000000-0005-0000-0000-0000FF090000}"/>
    <cellStyle name="20% - Accent3 5 2 2 2 4 2 2" xfId="28308" xr:uid="{30025AC1-18CB-46B2-B663-C95EA82989C1}"/>
    <cellStyle name="20% - Accent3 5 2 2 2 4 3" xfId="21413" xr:uid="{52F7DB0E-C35F-47CB-B694-3E107C10A623}"/>
    <cellStyle name="20% - Accent3 5 2 2 2 5" xfId="8165" xr:uid="{00000000-0005-0000-0000-0000000A0000}"/>
    <cellStyle name="20% - Accent3 5 2 2 2 5 2" xfId="15256" xr:uid="{00000000-0005-0000-0000-0000010A0000}"/>
    <cellStyle name="20% - Accent3 5 2 2 2 5 2 2" xfId="30177" xr:uid="{D362F9F5-0F2D-487D-91B3-C61F49027AB9}"/>
    <cellStyle name="20% - Accent3 5 2 2 2 5 3" xfId="23259" xr:uid="{0A592E82-1837-417F-9C43-33CC8DA3C69D}"/>
    <cellStyle name="20% - Accent3 5 2 2 2 6" xfId="8883" xr:uid="{00000000-0005-0000-0000-0000020A0000}"/>
    <cellStyle name="20% - Accent3 5 2 2 2 6 2" xfId="23833" xr:uid="{DD80FE17-0DEB-4D7D-A7B6-22E5D22B01C3}"/>
    <cellStyle name="20% - Accent3 5 2 2 2 7" xfId="16932" xr:uid="{BA1FD5FA-11FB-45C8-8DAD-1398DE22C83C}"/>
    <cellStyle name="20% - Accent3 5 2 2 3" xfId="2021" xr:uid="{00000000-0005-0000-0000-0000030A0000}"/>
    <cellStyle name="20% - Accent3 5 2 2 3 2" xfId="6107" xr:uid="{00000000-0005-0000-0000-0000040A0000}"/>
    <cellStyle name="20% - Accent3 5 2 2 3 2 2" xfId="13384" xr:uid="{00000000-0005-0000-0000-0000050A0000}"/>
    <cellStyle name="20% - Accent3 5 2 2 3 2 2 2" xfId="28309" xr:uid="{2429A3F4-9B51-4E8C-B0FB-706025B2BB34}"/>
    <cellStyle name="20% - Accent3 5 2 2 3 2 3" xfId="21414" xr:uid="{F3F44EBA-4241-40CF-A355-8FD615C95A9B}"/>
    <cellStyle name="20% - Accent3 5 2 2 3 3" xfId="9816" xr:uid="{00000000-0005-0000-0000-0000060A0000}"/>
    <cellStyle name="20% - Accent3 5 2 2 3 3 2" xfId="24766" xr:uid="{6A3AF360-2B80-4C4F-8305-6DC2360FE055}"/>
    <cellStyle name="20% - Accent3 5 2 2 3 4" xfId="17912" xr:uid="{C043728F-334C-47D6-9374-EB226C393787}"/>
    <cellStyle name="20% - Accent3 5 2 2 4" xfId="3553" xr:uid="{00000000-0005-0000-0000-0000070A0000}"/>
    <cellStyle name="20% - Accent3 5 2 2 4 2" xfId="11060" xr:uid="{00000000-0005-0000-0000-0000080A0000}"/>
    <cellStyle name="20% - Accent3 5 2 2 4 2 2" xfId="25999" xr:uid="{8CA80696-A6EB-4934-B1FB-AB0574452891}"/>
    <cellStyle name="20% - Accent3 5 2 2 4 3" xfId="19123" xr:uid="{C67197DF-FC24-4FA9-BE18-51F56FC44433}"/>
    <cellStyle name="20% - Accent3 5 2 2 5" xfId="3983" xr:uid="{00000000-0005-0000-0000-0000090A0000}"/>
    <cellStyle name="20% - Accent3 5 2 2 5 2" xfId="11490" xr:uid="{00000000-0005-0000-0000-00000A0A0000}"/>
    <cellStyle name="20% - Accent3 5 2 2 5 2 2" xfId="26429" xr:uid="{578FF275-DB89-4E5B-9157-D8ABE5F74564}"/>
    <cellStyle name="20% - Accent3 5 2 2 5 3" xfId="19544" xr:uid="{DD5D2225-7E7B-40B1-BB77-B0B9E855C0B5}"/>
    <cellStyle name="20% - Accent3 5 2 2 6" xfId="5117" xr:uid="{00000000-0005-0000-0000-00000B0A0000}"/>
    <cellStyle name="20% - Accent3 5 2 2 6 2" xfId="12394" xr:uid="{00000000-0005-0000-0000-00000C0A0000}"/>
    <cellStyle name="20% - Accent3 5 2 2 6 2 2" xfId="27321" xr:uid="{EB428AD4-8196-4C00-B740-616AC71B0A1A}"/>
    <cellStyle name="20% - Accent3 5 2 2 6 3" xfId="20436" xr:uid="{9844C044-43DB-4ECC-A2B8-F092F9BADC47}"/>
    <cellStyle name="20% - Accent3 5 2 2 7" xfId="5698" xr:uid="{00000000-0005-0000-0000-00000D0A0000}"/>
    <cellStyle name="20% - Accent3 5 2 2 7 2" xfId="12975" xr:uid="{00000000-0005-0000-0000-00000E0A0000}"/>
    <cellStyle name="20% - Accent3 5 2 2 7 2 2" xfId="27900" xr:uid="{0551A013-4058-436C-BF94-94098DDF81B3}"/>
    <cellStyle name="20% - Accent3 5 2 2 7 3" xfId="21005" xr:uid="{9E732122-B0CA-4804-9B55-0DBE231850D0}"/>
    <cellStyle name="20% - Accent3 5 2 2 8" xfId="6105" xr:uid="{00000000-0005-0000-0000-00000F0A0000}"/>
    <cellStyle name="20% - Accent3 5 2 2 8 2" xfId="13382" xr:uid="{00000000-0005-0000-0000-0000100A0000}"/>
    <cellStyle name="20% - Accent3 5 2 2 8 2 2" xfId="28307" xr:uid="{6BA6A1B6-69A5-4C80-B518-1475D39C23FE}"/>
    <cellStyle name="20% - Accent3 5 2 2 8 3" xfId="21412" xr:uid="{80455B18-9DD7-4563-BC26-75A3E196AFAE}"/>
    <cellStyle name="20% - Accent3 5 2 2 9" xfId="7584" xr:uid="{00000000-0005-0000-0000-0000110A0000}"/>
    <cellStyle name="20% - Accent3 5 2 2 9 2" xfId="14675" xr:uid="{00000000-0005-0000-0000-0000120A0000}"/>
    <cellStyle name="20% - Accent3 5 2 2 9 2 2" xfId="29596" xr:uid="{9CDB1409-C453-40BD-8E80-B0A78A4A82FC}"/>
    <cellStyle name="20% - Accent3 5 2 2 9 3" xfId="22680" xr:uid="{47F98FCA-E7A1-413C-B12A-34761A078962}"/>
    <cellStyle name="20% - Accent3 5 2 3" xfId="252" xr:uid="{00000000-0005-0000-0000-0000130A0000}"/>
    <cellStyle name="20% - Accent3 5 2 3 2" xfId="2023" xr:uid="{00000000-0005-0000-0000-0000140A0000}"/>
    <cellStyle name="20% - Accent3 5 2 3 2 2" xfId="9818" xr:uid="{00000000-0005-0000-0000-0000150A0000}"/>
    <cellStyle name="20% - Accent3 5 2 3 2 2 2" xfId="24768" xr:uid="{6D0DC004-37B0-414F-A020-40EB59F9A6AF}"/>
    <cellStyle name="20% - Accent3 5 2 3 2 3" xfId="17914" xr:uid="{0E5ACD41-55B9-4228-A3F7-E4BE9D9CC5B0}"/>
    <cellStyle name="20% - Accent3 5 2 3 3" xfId="3999" xr:uid="{00000000-0005-0000-0000-0000160A0000}"/>
    <cellStyle name="20% - Accent3 5 2 3 3 2" xfId="11506" xr:uid="{00000000-0005-0000-0000-0000170A0000}"/>
    <cellStyle name="20% - Accent3 5 2 3 3 2 2" xfId="26445" xr:uid="{3B1AE65F-4BE3-46BF-8318-C6F4C2791B2F}"/>
    <cellStyle name="20% - Accent3 5 2 3 3 3" xfId="19560" xr:uid="{59D8AE43-6ED5-4BBD-B755-6EE9E9DAD24C}"/>
    <cellStyle name="20% - Accent3 5 2 3 4" xfId="6108" xr:uid="{00000000-0005-0000-0000-0000180A0000}"/>
    <cellStyle name="20% - Accent3 5 2 3 4 2" xfId="13385" xr:uid="{00000000-0005-0000-0000-0000190A0000}"/>
    <cellStyle name="20% - Accent3 5 2 3 4 2 2" xfId="28310" xr:uid="{3E8181F6-F2F2-4C3A-B6E1-184A72FF3766}"/>
    <cellStyle name="20% - Accent3 5 2 3 4 3" xfId="21415" xr:uid="{0A425F60-0E04-4B17-A21E-55EA228DF83E}"/>
    <cellStyle name="20% - Accent3 5 2 3 5" xfId="7876" xr:uid="{00000000-0005-0000-0000-00001A0A0000}"/>
    <cellStyle name="20% - Accent3 5 2 3 5 2" xfId="14967" xr:uid="{00000000-0005-0000-0000-00001B0A0000}"/>
    <cellStyle name="20% - Accent3 5 2 3 5 2 2" xfId="29888" xr:uid="{A8DC8FF8-17C6-489C-B082-29C59A80A878}"/>
    <cellStyle name="20% - Accent3 5 2 3 5 3" xfId="22970" xr:uid="{D4C526FB-95CC-48B2-A305-9A9BA29709FE}"/>
    <cellStyle name="20% - Accent3 5 2 3 6" xfId="8884" xr:uid="{00000000-0005-0000-0000-00001C0A0000}"/>
    <cellStyle name="20% - Accent3 5 2 3 6 2" xfId="23834" xr:uid="{99C9691D-00C8-4E34-BAA5-05B7652CDBB5}"/>
    <cellStyle name="20% - Accent3 5 2 3 7" xfId="16933" xr:uid="{38EB1D76-A00F-4218-B097-9796E4B632E0}"/>
    <cellStyle name="20% - Accent3 5 2 4" xfId="2020" xr:uid="{00000000-0005-0000-0000-00001D0A0000}"/>
    <cellStyle name="20% - Accent3 5 2 4 2" xfId="6109" xr:uid="{00000000-0005-0000-0000-00001E0A0000}"/>
    <cellStyle name="20% - Accent3 5 2 4 2 2" xfId="13386" xr:uid="{00000000-0005-0000-0000-00001F0A0000}"/>
    <cellStyle name="20% - Accent3 5 2 4 2 2 2" xfId="28311" xr:uid="{4977E614-6AC8-4E3F-B9E6-5866F032A487}"/>
    <cellStyle name="20% - Accent3 5 2 4 2 3" xfId="21416" xr:uid="{835437DD-3439-467D-B8C4-398ED221EB8D}"/>
    <cellStyle name="20% - Accent3 5 2 4 3" xfId="9815" xr:uid="{00000000-0005-0000-0000-0000200A0000}"/>
    <cellStyle name="20% - Accent3 5 2 4 3 2" xfId="24765" xr:uid="{8586237C-8B7B-466F-84DD-A79FD81A9E6A}"/>
    <cellStyle name="20% - Accent3 5 2 4 4" xfId="17911" xr:uid="{AC33A57D-D5CC-4F36-A618-07D7C5D84820}"/>
    <cellStyle name="20% - Accent3 5 2 5" xfId="3253" xr:uid="{00000000-0005-0000-0000-0000210A0000}"/>
    <cellStyle name="20% - Accent3 5 2 5 2" xfId="10763" xr:uid="{00000000-0005-0000-0000-0000220A0000}"/>
    <cellStyle name="20% - Accent3 5 2 5 2 2" xfId="25702" xr:uid="{F16EBB64-6442-45CA-BF94-BB0EE190BFCA}"/>
    <cellStyle name="20% - Accent3 5 2 5 3" xfId="18826" xr:uid="{4DAA0158-5DE6-4204-B9D6-A1F6B85A6E06}"/>
    <cellStyle name="20% - Accent3 5 2 6" xfId="4091" xr:uid="{00000000-0005-0000-0000-0000230A0000}"/>
    <cellStyle name="20% - Accent3 5 2 6 2" xfId="11598" xr:uid="{00000000-0005-0000-0000-0000240A0000}"/>
    <cellStyle name="20% - Accent3 5 2 6 2 2" xfId="26537" xr:uid="{07AAB635-5DE2-4FCA-A442-2C856164B703}"/>
    <cellStyle name="20% - Accent3 5 2 6 3" xfId="19652" xr:uid="{6358B263-E853-40D7-887A-9FD2796764D1}"/>
    <cellStyle name="20% - Accent3 5 2 7" xfId="4828" xr:uid="{00000000-0005-0000-0000-0000250A0000}"/>
    <cellStyle name="20% - Accent3 5 2 7 2" xfId="12105" xr:uid="{00000000-0005-0000-0000-0000260A0000}"/>
    <cellStyle name="20% - Accent3 5 2 7 2 2" xfId="27032" xr:uid="{B8F114DB-1452-4D05-A2F4-1B8C1EA75911}"/>
    <cellStyle name="20% - Accent3 5 2 7 3" xfId="20147" xr:uid="{412261AA-A544-4544-9FB6-AA7C50E23AEC}"/>
    <cellStyle name="20% - Accent3 5 2 8" xfId="5409" xr:uid="{00000000-0005-0000-0000-0000270A0000}"/>
    <cellStyle name="20% - Accent3 5 2 8 2" xfId="12686" xr:uid="{00000000-0005-0000-0000-0000280A0000}"/>
    <cellStyle name="20% - Accent3 5 2 8 2 2" xfId="27611" xr:uid="{1254779C-F168-4D0A-8B60-185CA53E9840}"/>
    <cellStyle name="20% - Accent3 5 2 8 3" xfId="20716" xr:uid="{FBAA4399-FDA6-446C-AA99-7A9F9CC6289A}"/>
    <cellStyle name="20% - Accent3 5 2 9" xfId="6104" xr:uid="{00000000-0005-0000-0000-0000290A0000}"/>
    <cellStyle name="20% - Accent3 5 2 9 2" xfId="13381" xr:uid="{00000000-0005-0000-0000-00002A0A0000}"/>
    <cellStyle name="20% - Accent3 5 2 9 2 2" xfId="28306" xr:uid="{9EE729D0-498B-4451-9724-291E1643E134}"/>
    <cellStyle name="20% - Accent3 5 2 9 3" xfId="21411" xr:uid="{1A128868-0231-423D-92F2-6CAEB0B204D8}"/>
    <cellStyle name="20% - Accent3 5 3" xfId="253" xr:uid="{00000000-0005-0000-0000-00002B0A0000}"/>
    <cellStyle name="20% - Accent3 5 3 10" xfId="8885" xr:uid="{00000000-0005-0000-0000-00002C0A0000}"/>
    <cellStyle name="20% - Accent3 5 3 10 2" xfId="23835" xr:uid="{6D86131F-45A0-4E3E-9D99-A0C0D0126D1A}"/>
    <cellStyle name="20% - Accent3 5 3 11" xfId="16934" xr:uid="{1DEF3FAC-7491-41CE-9F6D-25DDEE70DAE6}"/>
    <cellStyle name="20% - Accent3 5 3 2" xfId="254" xr:uid="{00000000-0005-0000-0000-00002D0A0000}"/>
    <cellStyle name="20% - Accent3 5 3 2 2" xfId="2025" xr:uid="{00000000-0005-0000-0000-00002E0A0000}"/>
    <cellStyle name="20% - Accent3 5 3 2 2 2" xfId="9820" xr:uid="{00000000-0005-0000-0000-00002F0A0000}"/>
    <cellStyle name="20% - Accent3 5 3 2 2 2 2" xfId="24770" xr:uid="{3A3E37F3-BD57-4134-B96E-B9C8765C9298}"/>
    <cellStyle name="20% - Accent3 5 3 2 2 3" xfId="17916" xr:uid="{FF433D41-6720-403D-9FD7-01033F0401C4}"/>
    <cellStyle name="20% - Accent3 5 3 2 3" xfId="3899" xr:uid="{00000000-0005-0000-0000-0000300A0000}"/>
    <cellStyle name="20% - Accent3 5 3 2 3 2" xfId="11406" xr:uid="{00000000-0005-0000-0000-0000310A0000}"/>
    <cellStyle name="20% - Accent3 5 3 2 3 2 2" xfId="26345" xr:uid="{C801941B-EA00-4E24-8D31-977707E24ABD}"/>
    <cellStyle name="20% - Accent3 5 3 2 3 3" xfId="19462" xr:uid="{672B3E0B-4BDF-4A2F-8671-37FD6ACC63CA}"/>
    <cellStyle name="20% - Accent3 5 3 2 4" xfId="6111" xr:uid="{00000000-0005-0000-0000-0000320A0000}"/>
    <cellStyle name="20% - Accent3 5 3 2 4 2" xfId="13388" xr:uid="{00000000-0005-0000-0000-0000330A0000}"/>
    <cellStyle name="20% - Accent3 5 3 2 4 2 2" xfId="28313" xr:uid="{953373B2-34B1-4406-B641-322F9BEAAEF0}"/>
    <cellStyle name="20% - Accent3 5 3 2 4 3" xfId="21418" xr:uid="{456C8DA5-375B-4A13-9C1B-4C5750F86F0F}"/>
    <cellStyle name="20% - Accent3 5 3 2 5" xfId="8025" xr:uid="{00000000-0005-0000-0000-0000340A0000}"/>
    <cellStyle name="20% - Accent3 5 3 2 5 2" xfId="15116" xr:uid="{00000000-0005-0000-0000-0000350A0000}"/>
    <cellStyle name="20% - Accent3 5 3 2 5 2 2" xfId="30037" xr:uid="{69AEDB18-F8A8-47FE-A587-9BB453C04D0B}"/>
    <cellStyle name="20% - Accent3 5 3 2 5 3" xfId="23119" xr:uid="{04A49AAA-B37A-4A74-AFDD-C43FF716A9F0}"/>
    <cellStyle name="20% - Accent3 5 3 2 6" xfId="8886" xr:uid="{00000000-0005-0000-0000-0000360A0000}"/>
    <cellStyle name="20% - Accent3 5 3 2 6 2" xfId="23836" xr:uid="{043AB3BD-3574-453E-B35C-16EED15ED5E7}"/>
    <cellStyle name="20% - Accent3 5 3 2 7" xfId="16935" xr:uid="{62A9F550-05AB-47F1-B7E9-1B0ECAA5FE13}"/>
    <cellStyle name="20% - Accent3 5 3 3" xfId="2024" xr:uid="{00000000-0005-0000-0000-0000370A0000}"/>
    <cellStyle name="20% - Accent3 5 3 3 2" xfId="6112" xr:uid="{00000000-0005-0000-0000-0000380A0000}"/>
    <cellStyle name="20% - Accent3 5 3 3 2 2" xfId="13389" xr:uid="{00000000-0005-0000-0000-0000390A0000}"/>
    <cellStyle name="20% - Accent3 5 3 3 2 2 2" xfId="28314" xr:uid="{142FDC39-0C11-4FFA-9DFB-12C99325A34C}"/>
    <cellStyle name="20% - Accent3 5 3 3 2 3" xfId="21419" xr:uid="{73004641-2F28-48C2-9464-D8909750C3F0}"/>
    <cellStyle name="20% - Accent3 5 3 3 3" xfId="9819" xr:uid="{00000000-0005-0000-0000-00003A0A0000}"/>
    <cellStyle name="20% - Accent3 5 3 3 3 2" xfId="24769" xr:uid="{745A39BF-73BD-416D-A1C2-0A768B0DC248}"/>
    <cellStyle name="20% - Accent3 5 3 3 4" xfId="17915" xr:uid="{49214AA4-08BC-439E-B8D3-5AF0843B43BB}"/>
    <cellStyle name="20% - Accent3 5 3 4" xfId="3413" xr:uid="{00000000-0005-0000-0000-00003B0A0000}"/>
    <cellStyle name="20% - Accent3 5 3 4 2" xfId="10920" xr:uid="{00000000-0005-0000-0000-00003C0A0000}"/>
    <cellStyle name="20% - Accent3 5 3 4 2 2" xfId="25859" xr:uid="{94D55F37-8FAC-4FF9-98EB-74430D0D982F}"/>
    <cellStyle name="20% - Accent3 5 3 4 3" xfId="18983" xr:uid="{90F8ECF1-4BBE-4E04-AD2D-5CCA03F68119}"/>
    <cellStyle name="20% - Accent3 5 3 5" xfId="3895" xr:uid="{00000000-0005-0000-0000-00003D0A0000}"/>
    <cellStyle name="20% - Accent3 5 3 5 2" xfId="11402" xr:uid="{00000000-0005-0000-0000-00003E0A0000}"/>
    <cellStyle name="20% - Accent3 5 3 5 2 2" xfId="26341" xr:uid="{52381995-08F9-4582-94E5-DD4FF883291A}"/>
    <cellStyle name="20% - Accent3 5 3 5 3" xfId="19458" xr:uid="{BEDF18B6-470E-448D-88BF-0B3F318E72A4}"/>
    <cellStyle name="20% - Accent3 5 3 6" xfId="4977" xr:uid="{00000000-0005-0000-0000-00003F0A0000}"/>
    <cellStyle name="20% - Accent3 5 3 6 2" xfId="12254" xr:uid="{00000000-0005-0000-0000-0000400A0000}"/>
    <cellStyle name="20% - Accent3 5 3 6 2 2" xfId="27181" xr:uid="{7BFF55CD-3306-489A-B1B3-3CFFD9D8D428}"/>
    <cellStyle name="20% - Accent3 5 3 6 3" xfId="20296" xr:uid="{13D8D7A3-694E-4BB0-BC94-60DFFBEE877A}"/>
    <cellStyle name="20% - Accent3 5 3 7" xfId="5558" xr:uid="{00000000-0005-0000-0000-0000410A0000}"/>
    <cellStyle name="20% - Accent3 5 3 7 2" xfId="12835" xr:uid="{00000000-0005-0000-0000-0000420A0000}"/>
    <cellStyle name="20% - Accent3 5 3 7 2 2" xfId="27760" xr:uid="{93E57FC6-BBAD-4AB1-9E77-4E9A9B208426}"/>
    <cellStyle name="20% - Accent3 5 3 7 3" xfId="20865" xr:uid="{CE94ECF5-AB07-44FB-AA68-125077F6E8AC}"/>
    <cellStyle name="20% - Accent3 5 3 8" xfId="6110" xr:uid="{00000000-0005-0000-0000-0000430A0000}"/>
    <cellStyle name="20% - Accent3 5 3 8 2" xfId="13387" xr:uid="{00000000-0005-0000-0000-0000440A0000}"/>
    <cellStyle name="20% - Accent3 5 3 8 2 2" xfId="28312" xr:uid="{04D0F0D4-F4B0-48DF-A30B-7274BC2626C9}"/>
    <cellStyle name="20% - Accent3 5 3 8 3" xfId="21417" xr:uid="{36DE1152-293B-48E5-BD0E-345AB545DCA2}"/>
    <cellStyle name="20% - Accent3 5 3 9" xfId="7444" xr:uid="{00000000-0005-0000-0000-0000450A0000}"/>
    <cellStyle name="20% - Accent3 5 3 9 2" xfId="14535" xr:uid="{00000000-0005-0000-0000-0000460A0000}"/>
    <cellStyle name="20% - Accent3 5 3 9 2 2" xfId="29456" xr:uid="{D79552C3-30AC-4143-A8FA-9D6CB7C6191D}"/>
    <cellStyle name="20% - Accent3 5 3 9 3" xfId="22540" xr:uid="{ED0AEFD3-0435-4E71-B445-53E22E27539C}"/>
    <cellStyle name="20% - Accent3 5 4" xfId="255" xr:uid="{00000000-0005-0000-0000-0000470A0000}"/>
    <cellStyle name="20% - Accent3 5 4 2" xfId="2026" xr:uid="{00000000-0005-0000-0000-0000480A0000}"/>
    <cellStyle name="20% - Accent3 5 4 2 2" xfId="9821" xr:uid="{00000000-0005-0000-0000-0000490A0000}"/>
    <cellStyle name="20% - Accent3 5 4 2 2 2" xfId="24771" xr:uid="{884B489D-8D2A-48EB-95AE-6C5037202FF5}"/>
    <cellStyle name="20% - Accent3 5 4 2 3" xfId="17917" xr:uid="{3B948371-3FA9-4C50-8FA9-3B2E28DEE7FD}"/>
    <cellStyle name="20% - Accent3 5 4 3" xfId="3710" xr:uid="{00000000-0005-0000-0000-00004A0A0000}"/>
    <cellStyle name="20% - Accent3 5 4 3 2" xfId="11217" xr:uid="{00000000-0005-0000-0000-00004B0A0000}"/>
    <cellStyle name="20% - Accent3 5 4 3 2 2" xfId="26156" xr:uid="{70C6ADE4-D0DD-4B9C-AB92-86CF21061507}"/>
    <cellStyle name="20% - Accent3 5 4 3 3" xfId="19279" xr:uid="{8EDAB512-F469-4997-8BEC-29C2999980B6}"/>
    <cellStyle name="20% - Accent3 5 4 4" xfId="6113" xr:uid="{00000000-0005-0000-0000-00004C0A0000}"/>
    <cellStyle name="20% - Accent3 5 4 4 2" xfId="13390" xr:uid="{00000000-0005-0000-0000-00004D0A0000}"/>
    <cellStyle name="20% - Accent3 5 4 4 2 2" xfId="28315" xr:uid="{3441E1E6-4F98-4837-9F9B-1D445A1C72DA}"/>
    <cellStyle name="20% - Accent3 5 4 4 3" xfId="21420" xr:uid="{A1A4F7D9-98D0-477B-A205-C59DC7C75582}"/>
    <cellStyle name="20% - Accent3 5 4 5" xfId="7733" xr:uid="{00000000-0005-0000-0000-00004E0A0000}"/>
    <cellStyle name="20% - Accent3 5 4 5 2" xfId="14824" xr:uid="{00000000-0005-0000-0000-00004F0A0000}"/>
    <cellStyle name="20% - Accent3 5 4 5 2 2" xfId="29745" xr:uid="{3F24BAA3-53C9-4342-A36A-EAC2D8BA16D1}"/>
    <cellStyle name="20% - Accent3 5 4 5 3" xfId="22827" xr:uid="{E98265B9-5C14-4B81-A3E2-C8579A45C57B}"/>
    <cellStyle name="20% - Accent3 5 4 6" xfId="8887" xr:uid="{00000000-0005-0000-0000-0000500A0000}"/>
    <cellStyle name="20% - Accent3 5 4 6 2" xfId="23837" xr:uid="{3925B427-3CDB-4C2D-B759-AB1C5D501FBA}"/>
    <cellStyle name="20% - Accent3 5 4 7" xfId="16936" xr:uid="{0EFA8C3B-8F60-45EF-BD38-1786E6C71056}"/>
    <cellStyle name="20% - Accent3 5 5" xfId="2019" xr:uid="{00000000-0005-0000-0000-0000510A0000}"/>
    <cellStyle name="20% - Accent3 5 5 2" xfId="6114" xr:uid="{00000000-0005-0000-0000-0000520A0000}"/>
    <cellStyle name="20% - Accent3 5 5 2 2" xfId="13391" xr:uid="{00000000-0005-0000-0000-0000530A0000}"/>
    <cellStyle name="20% - Accent3 5 5 2 2 2" xfId="28316" xr:uid="{AC5D9267-EF23-46CD-BBEE-56B679F30A2E}"/>
    <cellStyle name="20% - Accent3 5 5 2 3" xfId="21421" xr:uid="{18BC0F7D-48E1-48A1-8C74-00D13BDBAE9C}"/>
    <cellStyle name="20% - Accent3 5 5 3" xfId="9814" xr:uid="{00000000-0005-0000-0000-0000540A0000}"/>
    <cellStyle name="20% - Accent3 5 5 3 2" xfId="24764" xr:uid="{D2D2F4B5-AC0B-45D0-93D3-85CC2C16B135}"/>
    <cellStyle name="20% - Accent3 5 5 4" xfId="17910" xr:uid="{19E0F99E-EF38-45B6-A5F6-EC92F512B3A3}"/>
    <cellStyle name="20% - Accent3 5 6" xfId="3084" xr:uid="{00000000-0005-0000-0000-0000550A0000}"/>
    <cellStyle name="20% - Accent3 5 6 2" xfId="10594" xr:uid="{00000000-0005-0000-0000-0000560A0000}"/>
    <cellStyle name="20% - Accent3 5 6 2 2" xfId="25533" xr:uid="{1E9C8148-40FD-4001-8F9B-CB1AEA5CD599}"/>
    <cellStyle name="20% - Accent3 5 6 3" xfId="18657" xr:uid="{66886B9A-CD55-4054-A228-771DAA62D733}"/>
    <cellStyle name="20% - Accent3 5 7" xfId="3873" xr:uid="{00000000-0005-0000-0000-0000570A0000}"/>
    <cellStyle name="20% - Accent3 5 7 2" xfId="11380" xr:uid="{00000000-0005-0000-0000-0000580A0000}"/>
    <cellStyle name="20% - Accent3 5 7 2 2" xfId="26319" xr:uid="{1777F715-3E94-4CE8-BD9E-5313DE1126D0}"/>
    <cellStyle name="20% - Accent3 5 7 3" xfId="19437" xr:uid="{F91E1B9D-64DA-4556-9895-26131E639459}"/>
    <cellStyle name="20% - Accent3 5 8" xfId="4685" xr:uid="{00000000-0005-0000-0000-0000590A0000}"/>
    <cellStyle name="20% - Accent3 5 8 2" xfId="11962" xr:uid="{00000000-0005-0000-0000-00005A0A0000}"/>
    <cellStyle name="20% - Accent3 5 8 2 2" xfId="26889" xr:uid="{1D111D95-79AF-4626-8BB5-0886DA415354}"/>
    <cellStyle name="20% - Accent3 5 8 3" xfId="20004" xr:uid="{53139633-04DC-42C9-8CCF-4920AD43961D}"/>
    <cellStyle name="20% - Accent3 5 9" xfId="5266" xr:uid="{00000000-0005-0000-0000-00005B0A0000}"/>
    <cellStyle name="20% - Accent3 5 9 2" xfId="12543" xr:uid="{00000000-0005-0000-0000-00005C0A0000}"/>
    <cellStyle name="20% - Accent3 5 9 2 2" xfId="27468" xr:uid="{DE2C2548-A26F-4600-8F7C-E95EDCACAE0D}"/>
    <cellStyle name="20% - Accent3 5 9 3" xfId="20573" xr:uid="{006BA3AF-26E4-4C60-8748-A777E4B8B98F}"/>
    <cellStyle name="20% - Accent3 6" xfId="256" xr:uid="{00000000-0005-0000-0000-00005D0A0000}"/>
    <cellStyle name="20% - Accent3 6 10" xfId="6115" xr:uid="{00000000-0005-0000-0000-00005E0A0000}"/>
    <cellStyle name="20% - Accent3 6 10 2" xfId="13392" xr:uid="{00000000-0005-0000-0000-00005F0A0000}"/>
    <cellStyle name="20% - Accent3 6 10 2 2" xfId="28317" xr:uid="{DE50FD0A-22C6-43CC-B85C-D638E5DB4A24}"/>
    <cellStyle name="20% - Accent3 6 10 3" xfId="21422" xr:uid="{95400430-2683-4519-B65A-20D14809F607}"/>
    <cellStyle name="20% - Accent3 6 11" xfId="7258" xr:uid="{00000000-0005-0000-0000-0000600A0000}"/>
    <cellStyle name="20% - Accent3 6 11 2" xfId="14349" xr:uid="{00000000-0005-0000-0000-0000610A0000}"/>
    <cellStyle name="20% - Accent3 6 11 2 2" xfId="29270" xr:uid="{960C3C9F-F06E-401B-9880-4AB6E722240B}"/>
    <cellStyle name="20% - Accent3 6 11 3" xfId="22354" xr:uid="{7803A62C-F0F7-4086-BF6B-03E0A4FAB370}"/>
    <cellStyle name="20% - Accent3 6 12" xfId="8888" xr:uid="{00000000-0005-0000-0000-0000620A0000}"/>
    <cellStyle name="20% - Accent3 6 12 2" xfId="23838" xr:uid="{CF9B62F6-D3AE-4777-9F0F-05A2E9DFE4AB}"/>
    <cellStyle name="20% - Accent3 6 13" xfId="16937" xr:uid="{A04582E3-E7CA-4A7C-947D-EBE70180CC5B}"/>
    <cellStyle name="20% - Accent3 6 14" xfId="15876" xr:uid="{DC83E558-2473-4A11-84E6-59EB444899C8}"/>
    <cellStyle name="20% - Accent3 6 2" xfId="257" xr:uid="{00000000-0005-0000-0000-0000630A0000}"/>
    <cellStyle name="20% - Accent3 6 2 10" xfId="7401" xr:uid="{00000000-0005-0000-0000-0000640A0000}"/>
    <cellStyle name="20% - Accent3 6 2 10 2" xfId="14492" xr:uid="{00000000-0005-0000-0000-0000650A0000}"/>
    <cellStyle name="20% - Accent3 6 2 10 2 2" xfId="29413" xr:uid="{AB4AFCAF-CC70-4BEA-8CC3-EBDF767CEBC2}"/>
    <cellStyle name="20% - Accent3 6 2 10 3" xfId="22497" xr:uid="{49B0F317-A34F-4640-A306-E0AE5DB674D3}"/>
    <cellStyle name="20% - Accent3 6 2 11" xfId="8889" xr:uid="{00000000-0005-0000-0000-0000660A0000}"/>
    <cellStyle name="20% - Accent3 6 2 11 2" xfId="23839" xr:uid="{8F749CD6-E496-4E72-B3E9-DE6ECADAAD67}"/>
    <cellStyle name="20% - Accent3 6 2 12" xfId="16938" xr:uid="{7EA4D47C-0A26-4A99-9C2C-EF35724AFD2C}"/>
    <cellStyle name="20% - Accent3 6 2 13" xfId="16243" xr:uid="{5E7FB96D-FCDC-47F1-8727-681C3D526A4B}"/>
    <cellStyle name="20% - Accent3 6 2 2" xfId="258" xr:uid="{00000000-0005-0000-0000-0000670A0000}"/>
    <cellStyle name="20% - Accent3 6 2 2 10" xfId="8890" xr:uid="{00000000-0005-0000-0000-0000680A0000}"/>
    <cellStyle name="20% - Accent3 6 2 2 10 2" xfId="23840" xr:uid="{B2909D2C-42F7-436F-B473-357808AF9E5C}"/>
    <cellStyle name="20% - Accent3 6 2 2 11" xfId="16939" xr:uid="{883A2607-2A8D-4002-973C-BF71B3DC22E3}"/>
    <cellStyle name="20% - Accent3 6 2 2 2" xfId="259" xr:uid="{00000000-0005-0000-0000-0000690A0000}"/>
    <cellStyle name="20% - Accent3 6 2 2 2 2" xfId="2030" xr:uid="{00000000-0005-0000-0000-00006A0A0000}"/>
    <cellStyle name="20% - Accent3 6 2 2 2 2 2" xfId="9825" xr:uid="{00000000-0005-0000-0000-00006B0A0000}"/>
    <cellStyle name="20% - Accent3 6 2 2 2 2 2 2" xfId="24775" xr:uid="{A94FC108-D164-40BA-846F-4329801EA0A5}"/>
    <cellStyle name="20% - Accent3 6 2 2 2 2 3" xfId="17921" xr:uid="{6FFAE129-5300-4D0E-8CA5-E5D522958BBB}"/>
    <cellStyle name="20% - Accent3 6 2 2 2 3" xfId="4083" xr:uid="{00000000-0005-0000-0000-00006C0A0000}"/>
    <cellStyle name="20% - Accent3 6 2 2 2 3 2" xfId="11590" xr:uid="{00000000-0005-0000-0000-00006D0A0000}"/>
    <cellStyle name="20% - Accent3 6 2 2 2 3 2 2" xfId="26529" xr:uid="{1551E0D4-3134-4C3D-B72B-E0D96DDD408D}"/>
    <cellStyle name="20% - Accent3 6 2 2 2 3 3" xfId="19644" xr:uid="{F34024FD-5DA3-4B64-86E7-BEA3B5CDF92C}"/>
    <cellStyle name="20% - Accent3 6 2 2 2 4" xfId="6118" xr:uid="{00000000-0005-0000-0000-00006E0A0000}"/>
    <cellStyle name="20% - Accent3 6 2 2 2 4 2" xfId="13395" xr:uid="{00000000-0005-0000-0000-00006F0A0000}"/>
    <cellStyle name="20% - Accent3 6 2 2 2 4 2 2" xfId="28320" xr:uid="{1A8FCDE0-85EA-4D81-BF91-C56EDE8448BD}"/>
    <cellStyle name="20% - Accent3 6 2 2 2 4 3" xfId="21425" xr:uid="{9C7E378E-2684-4F0A-B8F6-C61C46567C8E}"/>
    <cellStyle name="20% - Accent3 6 2 2 2 5" xfId="8271" xr:uid="{00000000-0005-0000-0000-0000700A0000}"/>
    <cellStyle name="20% - Accent3 6 2 2 2 5 2" xfId="15362" xr:uid="{00000000-0005-0000-0000-0000710A0000}"/>
    <cellStyle name="20% - Accent3 6 2 2 2 5 2 2" xfId="30283" xr:uid="{A6BB6605-E4B8-47C0-8560-51CE24F11D6A}"/>
    <cellStyle name="20% - Accent3 6 2 2 2 5 3" xfId="23365" xr:uid="{DA3F5E56-3048-452E-9581-A78C8CBBBB4C}"/>
    <cellStyle name="20% - Accent3 6 2 2 2 6" xfId="8891" xr:uid="{00000000-0005-0000-0000-0000720A0000}"/>
    <cellStyle name="20% - Accent3 6 2 2 2 6 2" xfId="23841" xr:uid="{29403177-FB07-4BDF-857F-2BD38975F8A6}"/>
    <cellStyle name="20% - Accent3 6 2 2 2 7" xfId="16940" xr:uid="{C3C58345-2CBB-4DFB-B5CC-91C9F783A420}"/>
    <cellStyle name="20% - Accent3 6 2 2 3" xfId="2029" xr:uid="{00000000-0005-0000-0000-0000730A0000}"/>
    <cellStyle name="20% - Accent3 6 2 2 3 2" xfId="6119" xr:uid="{00000000-0005-0000-0000-0000740A0000}"/>
    <cellStyle name="20% - Accent3 6 2 2 3 2 2" xfId="13396" xr:uid="{00000000-0005-0000-0000-0000750A0000}"/>
    <cellStyle name="20% - Accent3 6 2 2 3 2 2 2" xfId="28321" xr:uid="{B4855064-A3AD-4B54-8F1B-9EC8FBC5A91F}"/>
    <cellStyle name="20% - Accent3 6 2 2 3 2 3" xfId="21426" xr:uid="{E7D060BF-AB4B-43EB-A3A5-3BA97A5B1AF4}"/>
    <cellStyle name="20% - Accent3 6 2 2 3 3" xfId="9824" xr:uid="{00000000-0005-0000-0000-0000760A0000}"/>
    <cellStyle name="20% - Accent3 6 2 2 3 3 2" xfId="24774" xr:uid="{6B29C5CB-0330-467E-BAA6-19B674461A35}"/>
    <cellStyle name="20% - Accent3 6 2 2 3 4" xfId="17920" xr:uid="{606EE5FC-E496-4564-BA71-8E858F618332}"/>
    <cellStyle name="20% - Accent3 6 2 2 4" xfId="3659" xr:uid="{00000000-0005-0000-0000-0000770A0000}"/>
    <cellStyle name="20% - Accent3 6 2 2 4 2" xfId="11166" xr:uid="{00000000-0005-0000-0000-0000780A0000}"/>
    <cellStyle name="20% - Accent3 6 2 2 4 2 2" xfId="26105" xr:uid="{2C3BCA04-3F15-4D42-8EA9-9FAA10F425CE}"/>
    <cellStyle name="20% - Accent3 6 2 2 4 3" xfId="19229" xr:uid="{B975D037-0994-4D08-974B-9DC0B536C532}"/>
    <cellStyle name="20% - Accent3 6 2 2 5" xfId="3943" xr:uid="{00000000-0005-0000-0000-0000790A0000}"/>
    <cellStyle name="20% - Accent3 6 2 2 5 2" xfId="11450" xr:uid="{00000000-0005-0000-0000-00007A0A0000}"/>
    <cellStyle name="20% - Accent3 6 2 2 5 2 2" xfId="26389" xr:uid="{22D4C8FA-ADBC-4614-AB87-C2397D8220AE}"/>
    <cellStyle name="20% - Accent3 6 2 2 5 3" xfId="19506" xr:uid="{3D0407E1-6D3A-494B-B291-D683AFFD8BB7}"/>
    <cellStyle name="20% - Accent3 6 2 2 6" xfId="5223" xr:uid="{00000000-0005-0000-0000-00007B0A0000}"/>
    <cellStyle name="20% - Accent3 6 2 2 6 2" xfId="12500" xr:uid="{00000000-0005-0000-0000-00007C0A0000}"/>
    <cellStyle name="20% - Accent3 6 2 2 6 2 2" xfId="27427" xr:uid="{29BE3CB1-9887-49F8-B672-94BE05EDA2C7}"/>
    <cellStyle name="20% - Accent3 6 2 2 6 3" xfId="20542" xr:uid="{AB7C948A-2178-4AE4-9252-17D6D177D574}"/>
    <cellStyle name="20% - Accent3 6 2 2 7" xfId="5804" xr:uid="{00000000-0005-0000-0000-00007D0A0000}"/>
    <cellStyle name="20% - Accent3 6 2 2 7 2" xfId="13081" xr:uid="{00000000-0005-0000-0000-00007E0A0000}"/>
    <cellStyle name="20% - Accent3 6 2 2 7 2 2" xfId="28006" xr:uid="{55AC0FD4-D877-44B7-B458-526658C67725}"/>
    <cellStyle name="20% - Accent3 6 2 2 7 3" xfId="21111" xr:uid="{8AC6AF40-AE08-4F55-B4DA-F5F900F23B7E}"/>
    <cellStyle name="20% - Accent3 6 2 2 8" xfId="6117" xr:uid="{00000000-0005-0000-0000-00007F0A0000}"/>
    <cellStyle name="20% - Accent3 6 2 2 8 2" xfId="13394" xr:uid="{00000000-0005-0000-0000-0000800A0000}"/>
    <cellStyle name="20% - Accent3 6 2 2 8 2 2" xfId="28319" xr:uid="{81958372-A9B4-4CD5-A78F-7895DB3FCC6B}"/>
    <cellStyle name="20% - Accent3 6 2 2 8 3" xfId="21424" xr:uid="{A9089797-BA12-4344-810B-A70F6BD81E98}"/>
    <cellStyle name="20% - Accent3 6 2 2 9" xfId="7690" xr:uid="{00000000-0005-0000-0000-0000810A0000}"/>
    <cellStyle name="20% - Accent3 6 2 2 9 2" xfId="14781" xr:uid="{00000000-0005-0000-0000-0000820A0000}"/>
    <cellStyle name="20% - Accent3 6 2 2 9 2 2" xfId="29702" xr:uid="{C53DCCC1-029C-4633-AC7B-82D7B8FE2086}"/>
    <cellStyle name="20% - Accent3 6 2 2 9 3" xfId="22786" xr:uid="{64B05FE1-61BD-49FB-950F-93786893C18E}"/>
    <cellStyle name="20% - Accent3 6 2 3" xfId="260" xr:uid="{00000000-0005-0000-0000-0000830A0000}"/>
    <cellStyle name="20% - Accent3 6 2 3 2" xfId="2031" xr:uid="{00000000-0005-0000-0000-0000840A0000}"/>
    <cellStyle name="20% - Accent3 6 2 3 2 2" xfId="9826" xr:uid="{00000000-0005-0000-0000-0000850A0000}"/>
    <cellStyle name="20% - Accent3 6 2 3 2 2 2" xfId="24776" xr:uid="{C5F19B04-9270-4511-ACD6-AAF386122299}"/>
    <cellStyle name="20% - Accent3 6 2 3 2 3" xfId="17922" xr:uid="{4B5A8A1E-1DDE-452D-BD63-2A824B9B5886}"/>
    <cellStyle name="20% - Accent3 6 2 3 3" xfId="3148" xr:uid="{00000000-0005-0000-0000-0000860A0000}"/>
    <cellStyle name="20% - Accent3 6 2 3 3 2" xfId="10658" xr:uid="{00000000-0005-0000-0000-0000870A0000}"/>
    <cellStyle name="20% - Accent3 6 2 3 3 2 2" xfId="25597" xr:uid="{EBA292D4-C543-4E3F-9EE7-D1FBEFD5D7E0}"/>
    <cellStyle name="20% - Accent3 6 2 3 3 3" xfId="18721" xr:uid="{D31A4FC0-C62C-4BC1-9994-7B2B5535C23C}"/>
    <cellStyle name="20% - Accent3 6 2 3 4" xfId="6120" xr:uid="{00000000-0005-0000-0000-0000880A0000}"/>
    <cellStyle name="20% - Accent3 6 2 3 4 2" xfId="13397" xr:uid="{00000000-0005-0000-0000-0000890A0000}"/>
    <cellStyle name="20% - Accent3 6 2 3 4 2 2" xfId="28322" xr:uid="{87FA4A27-81D9-4DD0-BEF7-2F4DA105C315}"/>
    <cellStyle name="20% - Accent3 6 2 3 4 3" xfId="21427" xr:uid="{176DA362-875C-4273-BCA0-59E60031F953}"/>
    <cellStyle name="20% - Accent3 6 2 3 5" xfId="7982" xr:uid="{00000000-0005-0000-0000-00008A0A0000}"/>
    <cellStyle name="20% - Accent3 6 2 3 5 2" xfId="15073" xr:uid="{00000000-0005-0000-0000-00008B0A0000}"/>
    <cellStyle name="20% - Accent3 6 2 3 5 2 2" xfId="29994" xr:uid="{43276D0F-9705-414B-9B98-E4329E6B6851}"/>
    <cellStyle name="20% - Accent3 6 2 3 5 3" xfId="23076" xr:uid="{F0E6224C-F995-40E9-83AF-264636500715}"/>
    <cellStyle name="20% - Accent3 6 2 3 6" xfId="8892" xr:uid="{00000000-0005-0000-0000-00008C0A0000}"/>
    <cellStyle name="20% - Accent3 6 2 3 6 2" xfId="23842" xr:uid="{F732414F-C752-407F-B2DF-7FF4816842A9}"/>
    <cellStyle name="20% - Accent3 6 2 3 7" xfId="16941" xr:uid="{3EC56209-87AD-4296-B630-05A1616A7365}"/>
    <cellStyle name="20% - Accent3 6 2 4" xfId="2028" xr:uid="{00000000-0005-0000-0000-00008D0A0000}"/>
    <cellStyle name="20% - Accent3 6 2 4 2" xfId="6121" xr:uid="{00000000-0005-0000-0000-00008E0A0000}"/>
    <cellStyle name="20% - Accent3 6 2 4 2 2" xfId="13398" xr:uid="{00000000-0005-0000-0000-00008F0A0000}"/>
    <cellStyle name="20% - Accent3 6 2 4 2 2 2" xfId="28323" xr:uid="{B545D600-0B26-4377-BE7B-BDDDED39D5D9}"/>
    <cellStyle name="20% - Accent3 6 2 4 2 3" xfId="21428" xr:uid="{A523BCE5-E1C1-4DDD-AA1F-7C26F7D0A30B}"/>
    <cellStyle name="20% - Accent3 6 2 4 3" xfId="9823" xr:uid="{00000000-0005-0000-0000-0000900A0000}"/>
    <cellStyle name="20% - Accent3 6 2 4 3 2" xfId="24773" xr:uid="{2C5769F0-8D58-475D-98CA-D5C5717D53F8}"/>
    <cellStyle name="20% - Accent3 6 2 4 4" xfId="17919" xr:uid="{EE5B8ACC-DF6E-4B6F-AE0A-708447887BFC}"/>
    <cellStyle name="20% - Accent3 6 2 5" xfId="3359" xr:uid="{00000000-0005-0000-0000-0000910A0000}"/>
    <cellStyle name="20% - Accent3 6 2 5 2" xfId="10869" xr:uid="{00000000-0005-0000-0000-0000920A0000}"/>
    <cellStyle name="20% - Accent3 6 2 5 2 2" xfId="25808" xr:uid="{A9023E98-4341-460A-8214-A2F4CEB9D8E8}"/>
    <cellStyle name="20% - Accent3 6 2 5 3" xfId="18932" xr:uid="{DD51C33D-B8DE-4B1E-AEA1-49E4F3AE4857}"/>
    <cellStyle name="20% - Accent3 6 2 6" xfId="3697" xr:uid="{00000000-0005-0000-0000-0000930A0000}"/>
    <cellStyle name="20% - Accent3 6 2 6 2" xfId="11204" xr:uid="{00000000-0005-0000-0000-0000940A0000}"/>
    <cellStyle name="20% - Accent3 6 2 6 2 2" xfId="26143" xr:uid="{E85F0F5F-D2CF-44E1-B1BA-AC3AB8C64329}"/>
    <cellStyle name="20% - Accent3 6 2 6 3" xfId="19267" xr:uid="{BEC6D903-16C4-4A10-847A-351405CD230F}"/>
    <cellStyle name="20% - Accent3 6 2 7" xfId="4934" xr:uid="{00000000-0005-0000-0000-0000950A0000}"/>
    <cellStyle name="20% - Accent3 6 2 7 2" xfId="12211" xr:uid="{00000000-0005-0000-0000-0000960A0000}"/>
    <cellStyle name="20% - Accent3 6 2 7 2 2" xfId="27138" xr:uid="{3CDEFB65-ABE3-4653-9017-5BAFA45FCF5F}"/>
    <cellStyle name="20% - Accent3 6 2 7 3" xfId="20253" xr:uid="{0C8A2C2D-B9C7-4B95-B3A5-83C18E9F1B5C}"/>
    <cellStyle name="20% - Accent3 6 2 8" xfId="5515" xr:uid="{00000000-0005-0000-0000-0000970A0000}"/>
    <cellStyle name="20% - Accent3 6 2 8 2" xfId="12792" xr:uid="{00000000-0005-0000-0000-0000980A0000}"/>
    <cellStyle name="20% - Accent3 6 2 8 2 2" xfId="27717" xr:uid="{C8A5E56C-24FB-4B1F-A1E0-32BD26A2E1CF}"/>
    <cellStyle name="20% - Accent3 6 2 8 3" xfId="20822" xr:uid="{A0AA305A-4133-4D8E-9334-960A78DABE35}"/>
    <cellStyle name="20% - Accent3 6 2 9" xfId="6116" xr:uid="{00000000-0005-0000-0000-0000990A0000}"/>
    <cellStyle name="20% - Accent3 6 2 9 2" xfId="13393" xr:uid="{00000000-0005-0000-0000-00009A0A0000}"/>
    <cellStyle name="20% - Accent3 6 2 9 2 2" xfId="28318" xr:uid="{E5CBA8B3-2DF8-4492-ACCE-18E3701F3881}"/>
    <cellStyle name="20% - Accent3 6 2 9 3" xfId="21423" xr:uid="{CCC4097B-0FC6-4862-9421-5429B7D537C7}"/>
    <cellStyle name="20% - Accent3 6 3" xfId="261" xr:uid="{00000000-0005-0000-0000-00009B0A0000}"/>
    <cellStyle name="20% - Accent3 6 3 10" xfId="8893" xr:uid="{00000000-0005-0000-0000-00009C0A0000}"/>
    <cellStyle name="20% - Accent3 6 3 10 2" xfId="23843" xr:uid="{B0F4C51E-E0A3-4C23-A33F-AF24EDB6A7D2}"/>
    <cellStyle name="20% - Accent3 6 3 11" xfId="16942" xr:uid="{4BC1F22A-9432-4F01-B8FA-88EAD0E1B258}"/>
    <cellStyle name="20% - Accent3 6 3 2" xfId="262" xr:uid="{00000000-0005-0000-0000-00009D0A0000}"/>
    <cellStyle name="20% - Accent3 6 3 2 2" xfId="2033" xr:uid="{00000000-0005-0000-0000-00009E0A0000}"/>
    <cellStyle name="20% - Accent3 6 3 2 2 2" xfId="9828" xr:uid="{00000000-0005-0000-0000-00009F0A0000}"/>
    <cellStyle name="20% - Accent3 6 3 2 2 2 2" xfId="24778" xr:uid="{388EB67D-8611-4F4F-98F1-078C92AA6597}"/>
    <cellStyle name="20% - Accent3 6 3 2 2 3" xfId="17924" xr:uid="{ACE77CBD-8BE5-4F2E-9794-4539CF37E3B4}"/>
    <cellStyle name="20% - Accent3 6 3 2 3" xfId="3936" xr:uid="{00000000-0005-0000-0000-0000A00A0000}"/>
    <cellStyle name="20% - Accent3 6 3 2 3 2" xfId="11443" xr:uid="{00000000-0005-0000-0000-0000A10A0000}"/>
    <cellStyle name="20% - Accent3 6 3 2 3 2 2" xfId="26382" xr:uid="{972A4142-F9DF-466F-9A7D-BB112531B863}"/>
    <cellStyle name="20% - Accent3 6 3 2 3 3" xfId="19499" xr:uid="{4BBC7B05-471B-4B60-8D69-788D2CF1376E}"/>
    <cellStyle name="20% - Accent3 6 3 2 4" xfId="6123" xr:uid="{00000000-0005-0000-0000-0000A20A0000}"/>
    <cellStyle name="20% - Accent3 6 3 2 4 2" xfId="13400" xr:uid="{00000000-0005-0000-0000-0000A30A0000}"/>
    <cellStyle name="20% - Accent3 6 3 2 4 2 2" xfId="28325" xr:uid="{C6F51FB6-94C6-4271-80B8-E23400A9E8F6}"/>
    <cellStyle name="20% - Accent3 6 3 2 4 3" xfId="21430" xr:uid="{8186F088-0B89-4B9F-8709-89C1037F892A}"/>
    <cellStyle name="20% - Accent3 6 3 2 5" xfId="8128" xr:uid="{00000000-0005-0000-0000-0000A40A0000}"/>
    <cellStyle name="20% - Accent3 6 3 2 5 2" xfId="15219" xr:uid="{00000000-0005-0000-0000-0000A50A0000}"/>
    <cellStyle name="20% - Accent3 6 3 2 5 2 2" xfId="30140" xr:uid="{9A58BAD5-C2D5-4249-8F7F-5C564E818DD4}"/>
    <cellStyle name="20% - Accent3 6 3 2 5 3" xfId="23222" xr:uid="{9182D404-6BFA-4782-AE5B-E4D472BDF653}"/>
    <cellStyle name="20% - Accent3 6 3 2 6" xfId="8894" xr:uid="{00000000-0005-0000-0000-0000A60A0000}"/>
    <cellStyle name="20% - Accent3 6 3 2 6 2" xfId="23844" xr:uid="{23732C2C-DBDB-40C6-9669-4E5B61C5A1A9}"/>
    <cellStyle name="20% - Accent3 6 3 2 7" xfId="16943" xr:uid="{AB5EB9E5-65C9-4D57-ADCE-72B76049E5C8}"/>
    <cellStyle name="20% - Accent3 6 3 3" xfId="2032" xr:uid="{00000000-0005-0000-0000-0000A70A0000}"/>
    <cellStyle name="20% - Accent3 6 3 3 2" xfId="6124" xr:uid="{00000000-0005-0000-0000-0000A80A0000}"/>
    <cellStyle name="20% - Accent3 6 3 3 2 2" xfId="13401" xr:uid="{00000000-0005-0000-0000-0000A90A0000}"/>
    <cellStyle name="20% - Accent3 6 3 3 2 2 2" xfId="28326" xr:uid="{BF4BD8DB-C139-456F-8EF0-1CB6B7D5E992}"/>
    <cellStyle name="20% - Accent3 6 3 3 2 3" xfId="21431" xr:uid="{BD8D8435-8E02-436C-8639-DCB3F8E22F25}"/>
    <cellStyle name="20% - Accent3 6 3 3 3" xfId="9827" xr:uid="{00000000-0005-0000-0000-0000AA0A0000}"/>
    <cellStyle name="20% - Accent3 6 3 3 3 2" xfId="24777" xr:uid="{CCB99C88-DAD4-4D38-9CD0-7713F923C89E}"/>
    <cellStyle name="20% - Accent3 6 3 3 4" xfId="17923" xr:uid="{371B3157-C167-4A9D-AB7E-11ACC0C1512C}"/>
    <cellStyle name="20% - Accent3 6 3 4" xfId="3516" xr:uid="{00000000-0005-0000-0000-0000AB0A0000}"/>
    <cellStyle name="20% - Accent3 6 3 4 2" xfId="11023" xr:uid="{00000000-0005-0000-0000-0000AC0A0000}"/>
    <cellStyle name="20% - Accent3 6 3 4 2 2" xfId="25962" xr:uid="{97A5C53F-EDA6-4DEF-85B5-26D218C415DF}"/>
    <cellStyle name="20% - Accent3 6 3 4 3" xfId="19086" xr:uid="{91C3F4D9-476B-4148-AE6D-57CDCC51D8CE}"/>
    <cellStyle name="20% - Accent3 6 3 5" xfId="4016" xr:uid="{00000000-0005-0000-0000-0000AD0A0000}"/>
    <cellStyle name="20% - Accent3 6 3 5 2" xfId="11523" xr:uid="{00000000-0005-0000-0000-0000AE0A0000}"/>
    <cellStyle name="20% - Accent3 6 3 5 2 2" xfId="26462" xr:uid="{DC069B37-7BA2-4560-81FC-9307F25D62E4}"/>
    <cellStyle name="20% - Accent3 6 3 5 3" xfId="19577" xr:uid="{87A00352-F509-4747-95E6-5A04A10E49AA}"/>
    <cellStyle name="20% - Accent3 6 3 6" xfId="5080" xr:uid="{00000000-0005-0000-0000-0000AF0A0000}"/>
    <cellStyle name="20% - Accent3 6 3 6 2" xfId="12357" xr:uid="{00000000-0005-0000-0000-0000B00A0000}"/>
    <cellStyle name="20% - Accent3 6 3 6 2 2" xfId="27284" xr:uid="{BD39A1E5-6DA1-4403-A4F4-2E236E0A2004}"/>
    <cellStyle name="20% - Accent3 6 3 6 3" xfId="20399" xr:uid="{D1DB3530-9919-47F9-9C6F-54E450351D6D}"/>
    <cellStyle name="20% - Accent3 6 3 7" xfId="5661" xr:uid="{00000000-0005-0000-0000-0000B10A0000}"/>
    <cellStyle name="20% - Accent3 6 3 7 2" xfId="12938" xr:uid="{00000000-0005-0000-0000-0000B20A0000}"/>
    <cellStyle name="20% - Accent3 6 3 7 2 2" xfId="27863" xr:uid="{36D1A2AA-8049-4594-85DD-54618BE9F0D3}"/>
    <cellStyle name="20% - Accent3 6 3 7 3" xfId="20968" xr:uid="{179E71AA-9426-4254-B3CA-DCD2D49F1467}"/>
    <cellStyle name="20% - Accent3 6 3 8" xfId="6122" xr:uid="{00000000-0005-0000-0000-0000B30A0000}"/>
    <cellStyle name="20% - Accent3 6 3 8 2" xfId="13399" xr:uid="{00000000-0005-0000-0000-0000B40A0000}"/>
    <cellStyle name="20% - Accent3 6 3 8 2 2" xfId="28324" xr:uid="{84D2FE1A-B440-4175-8407-3E6E82A9F117}"/>
    <cellStyle name="20% - Accent3 6 3 8 3" xfId="21429" xr:uid="{EDCA5F19-AFD4-40D4-8B60-139DFB62635A}"/>
    <cellStyle name="20% - Accent3 6 3 9" xfId="7547" xr:uid="{00000000-0005-0000-0000-0000B50A0000}"/>
    <cellStyle name="20% - Accent3 6 3 9 2" xfId="14638" xr:uid="{00000000-0005-0000-0000-0000B60A0000}"/>
    <cellStyle name="20% - Accent3 6 3 9 2 2" xfId="29559" xr:uid="{D8C8FB42-E856-4E42-86AA-1048BDA4CE00}"/>
    <cellStyle name="20% - Accent3 6 3 9 3" xfId="22643" xr:uid="{138252C7-D65D-4793-8837-92E1B73AF436}"/>
    <cellStyle name="20% - Accent3 6 4" xfId="263" xr:uid="{00000000-0005-0000-0000-0000B70A0000}"/>
    <cellStyle name="20% - Accent3 6 4 2" xfId="2034" xr:uid="{00000000-0005-0000-0000-0000B80A0000}"/>
    <cellStyle name="20% - Accent3 6 4 2 2" xfId="9829" xr:uid="{00000000-0005-0000-0000-0000B90A0000}"/>
    <cellStyle name="20% - Accent3 6 4 2 2 2" xfId="24779" xr:uid="{CC22BF5D-EE6C-42BC-9863-AB6FA3DD2B00}"/>
    <cellStyle name="20% - Accent3 6 4 2 3" xfId="17925" xr:uid="{2AAEFD8F-6FDB-46D1-9C8D-3B33C35BC38C}"/>
    <cellStyle name="20% - Accent3 6 4 3" xfId="3963" xr:uid="{00000000-0005-0000-0000-0000BA0A0000}"/>
    <cellStyle name="20% - Accent3 6 4 3 2" xfId="11470" xr:uid="{00000000-0005-0000-0000-0000BB0A0000}"/>
    <cellStyle name="20% - Accent3 6 4 3 2 2" xfId="26409" xr:uid="{4E2D3E4B-910F-4522-8E30-4F94C6D433DD}"/>
    <cellStyle name="20% - Accent3 6 4 3 3" xfId="19526" xr:uid="{BC70481E-CDA9-435A-A6BB-C3E0A4445045}"/>
    <cellStyle name="20% - Accent3 6 4 4" xfId="6125" xr:uid="{00000000-0005-0000-0000-0000BC0A0000}"/>
    <cellStyle name="20% - Accent3 6 4 4 2" xfId="13402" xr:uid="{00000000-0005-0000-0000-0000BD0A0000}"/>
    <cellStyle name="20% - Accent3 6 4 4 2 2" xfId="28327" xr:uid="{4F022BCF-DE76-47A8-B14C-CBFBE128777D}"/>
    <cellStyle name="20% - Accent3 6 4 4 3" xfId="21432" xr:uid="{9C3811DC-C2A8-4304-9608-DA29BA4BF5EF}"/>
    <cellStyle name="20% - Accent3 6 4 5" xfId="7839" xr:uid="{00000000-0005-0000-0000-0000BE0A0000}"/>
    <cellStyle name="20% - Accent3 6 4 5 2" xfId="14930" xr:uid="{00000000-0005-0000-0000-0000BF0A0000}"/>
    <cellStyle name="20% - Accent3 6 4 5 2 2" xfId="29851" xr:uid="{A4AD4F9C-0B82-44A5-BCA1-582C3EDE2668}"/>
    <cellStyle name="20% - Accent3 6 4 5 3" xfId="22933" xr:uid="{0152F9D8-D7AD-4238-B610-4AE7AAD48CDF}"/>
    <cellStyle name="20% - Accent3 6 4 6" xfId="8895" xr:uid="{00000000-0005-0000-0000-0000C00A0000}"/>
    <cellStyle name="20% - Accent3 6 4 6 2" xfId="23845" xr:uid="{63A3358A-D658-4D1A-AA91-BE616CE6B727}"/>
    <cellStyle name="20% - Accent3 6 4 7" xfId="16944" xr:uid="{D1A93D5B-F49B-4563-A915-D815A5747021}"/>
    <cellStyle name="20% - Accent3 6 5" xfId="2027" xr:uid="{00000000-0005-0000-0000-0000C10A0000}"/>
    <cellStyle name="20% - Accent3 6 5 2" xfId="6126" xr:uid="{00000000-0005-0000-0000-0000C20A0000}"/>
    <cellStyle name="20% - Accent3 6 5 2 2" xfId="13403" xr:uid="{00000000-0005-0000-0000-0000C30A0000}"/>
    <cellStyle name="20% - Accent3 6 5 2 2 2" xfId="28328" xr:uid="{D2D50471-ABAF-4080-A426-E5CCF8A73806}"/>
    <cellStyle name="20% - Accent3 6 5 2 3" xfId="21433" xr:uid="{5E287B74-28EA-48BC-A5C1-17C5745B9AFA}"/>
    <cellStyle name="20% - Accent3 6 5 3" xfId="9822" xr:uid="{00000000-0005-0000-0000-0000C40A0000}"/>
    <cellStyle name="20% - Accent3 6 5 3 2" xfId="24772" xr:uid="{1CC2337E-A82B-4501-A0DC-23CCD29EFC50}"/>
    <cellStyle name="20% - Accent3 6 5 4" xfId="17918" xr:uid="{46BDB3CD-40F8-4B29-90FE-E2178E9494D7}"/>
    <cellStyle name="20% - Accent3 6 6" xfId="3214" xr:uid="{00000000-0005-0000-0000-0000C50A0000}"/>
    <cellStyle name="20% - Accent3 6 6 2" xfId="10724" xr:uid="{00000000-0005-0000-0000-0000C60A0000}"/>
    <cellStyle name="20% - Accent3 6 6 2 2" xfId="25663" xr:uid="{20C86B37-06F5-4BC3-85EC-290C200F83CA}"/>
    <cellStyle name="20% - Accent3 6 6 3" xfId="18787" xr:uid="{C527E63C-C32B-4118-A55F-9317B0B2BED5}"/>
    <cellStyle name="20% - Accent3 6 7" xfId="3717" xr:uid="{00000000-0005-0000-0000-0000C70A0000}"/>
    <cellStyle name="20% - Accent3 6 7 2" xfId="11224" xr:uid="{00000000-0005-0000-0000-0000C80A0000}"/>
    <cellStyle name="20% - Accent3 6 7 2 2" xfId="26163" xr:uid="{C0E96EFB-F2BE-49CF-B9DD-8ECEAA616496}"/>
    <cellStyle name="20% - Accent3 6 7 3" xfId="19285" xr:uid="{0474447A-0D93-44A0-9285-82969DA27D87}"/>
    <cellStyle name="20% - Accent3 6 8" xfId="4791" xr:uid="{00000000-0005-0000-0000-0000C90A0000}"/>
    <cellStyle name="20% - Accent3 6 8 2" xfId="12068" xr:uid="{00000000-0005-0000-0000-0000CA0A0000}"/>
    <cellStyle name="20% - Accent3 6 8 2 2" xfId="26995" xr:uid="{4466CC7A-0169-4E53-A3C1-9EE948D292CE}"/>
    <cellStyle name="20% - Accent3 6 8 3" xfId="20110" xr:uid="{F7E0F3EF-B60D-442F-8B88-773C48F8B269}"/>
    <cellStyle name="20% - Accent3 6 9" xfId="5372" xr:uid="{00000000-0005-0000-0000-0000CB0A0000}"/>
    <cellStyle name="20% - Accent3 6 9 2" xfId="12649" xr:uid="{00000000-0005-0000-0000-0000CC0A0000}"/>
    <cellStyle name="20% - Accent3 6 9 2 2" xfId="27574" xr:uid="{304B558E-B2B9-451E-B18E-E9B276561A1D}"/>
    <cellStyle name="20% - Accent3 6 9 3" xfId="20679" xr:uid="{B8E39A3E-747B-450F-814D-8F085BFBDC1A}"/>
    <cellStyle name="20% - Accent3 7" xfId="264" xr:uid="{00000000-0005-0000-0000-0000CD0A0000}"/>
    <cellStyle name="20% - Accent3 7 10" xfId="7280" xr:uid="{00000000-0005-0000-0000-0000CE0A0000}"/>
    <cellStyle name="20% - Accent3 7 10 2" xfId="14371" xr:uid="{00000000-0005-0000-0000-0000CF0A0000}"/>
    <cellStyle name="20% - Accent3 7 10 2 2" xfId="29292" xr:uid="{DEC59AD5-4BB7-480A-B45D-BEAFE3357E92}"/>
    <cellStyle name="20% - Accent3 7 10 3" xfId="22376" xr:uid="{B4F9387D-910D-40E2-ACFE-810EF3B8EA22}"/>
    <cellStyle name="20% - Accent3 7 11" xfId="8896" xr:uid="{00000000-0005-0000-0000-0000D00A0000}"/>
    <cellStyle name="20% - Accent3 7 11 2" xfId="23846" xr:uid="{781736C5-2951-4582-A230-BC5E09936109}"/>
    <cellStyle name="20% - Accent3 7 12" xfId="16945" xr:uid="{1919964A-72B2-4D3A-B313-BE3BF08ED759}"/>
    <cellStyle name="20% - Accent3 7 13" xfId="15892" xr:uid="{91F9F1ED-1754-4B70-B5C2-26082A30FAD0}"/>
    <cellStyle name="20% - Accent3 7 2" xfId="265" xr:uid="{00000000-0005-0000-0000-0000D10A0000}"/>
    <cellStyle name="20% - Accent3 7 2 10" xfId="8897" xr:uid="{00000000-0005-0000-0000-0000D20A0000}"/>
    <cellStyle name="20% - Accent3 7 2 10 2" xfId="23847" xr:uid="{5A18591F-FF3E-458C-82E8-73EB029D3601}"/>
    <cellStyle name="20% - Accent3 7 2 11" xfId="16946" xr:uid="{C47CB838-D855-4108-A20D-1A970EE1E2F2}"/>
    <cellStyle name="20% - Accent3 7 2 12" xfId="16258" xr:uid="{26B296EE-D2CF-495C-B06E-130C2914D4AE}"/>
    <cellStyle name="20% - Accent3 7 2 2" xfId="266" xr:uid="{00000000-0005-0000-0000-0000D30A0000}"/>
    <cellStyle name="20% - Accent3 7 2 2 2" xfId="2037" xr:uid="{00000000-0005-0000-0000-0000D40A0000}"/>
    <cellStyle name="20% - Accent3 7 2 2 2 2" xfId="9832" xr:uid="{00000000-0005-0000-0000-0000D50A0000}"/>
    <cellStyle name="20% - Accent3 7 2 2 2 2 2" xfId="24782" xr:uid="{E6432168-D4A9-44AC-BA60-8CFD87E3885A}"/>
    <cellStyle name="20% - Accent3 7 2 2 2 3" xfId="17928" xr:uid="{2C6A6977-BA1A-4594-AFC0-582C442629B7}"/>
    <cellStyle name="20% - Accent3 7 2 2 3" xfId="3820" xr:uid="{00000000-0005-0000-0000-0000D60A0000}"/>
    <cellStyle name="20% - Accent3 7 2 2 3 2" xfId="11327" xr:uid="{00000000-0005-0000-0000-0000D70A0000}"/>
    <cellStyle name="20% - Accent3 7 2 2 3 2 2" xfId="26266" xr:uid="{9110AB18-39C3-40FF-926B-E3BDA9B16F38}"/>
    <cellStyle name="20% - Accent3 7 2 2 3 3" xfId="19384" xr:uid="{8A511C2B-5EF1-41A4-90E1-3D2A2D03FB1F}"/>
    <cellStyle name="20% - Accent3 7 2 2 4" xfId="6129" xr:uid="{00000000-0005-0000-0000-0000D80A0000}"/>
    <cellStyle name="20% - Accent3 7 2 2 4 2" xfId="13406" xr:uid="{00000000-0005-0000-0000-0000D90A0000}"/>
    <cellStyle name="20% - Accent3 7 2 2 4 2 2" xfId="28331" xr:uid="{3059AFE3-060B-41DE-8478-EBFCB433F7AD}"/>
    <cellStyle name="20% - Accent3 7 2 2 4 3" xfId="21436" xr:uid="{2D12FE7C-41AB-4207-93A7-6EFBD75456E4}"/>
    <cellStyle name="20% - Accent3 7 2 2 5" xfId="8150" xr:uid="{00000000-0005-0000-0000-0000DA0A0000}"/>
    <cellStyle name="20% - Accent3 7 2 2 5 2" xfId="15241" xr:uid="{00000000-0005-0000-0000-0000DB0A0000}"/>
    <cellStyle name="20% - Accent3 7 2 2 5 2 2" xfId="30162" xr:uid="{9A579C01-011B-4B0D-84AA-24020B67859B}"/>
    <cellStyle name="20% - Accent3 7 2 2 5 3" xfId="23244" xr:uid="{192E3BD5-128F-4AC4-BEF7-A9046D27FBA1}"/>
    <cellStyle name="20% - Accent3 7 2 2 6" xfId="8898" xr:uid="{00000000-0005-0000-0000-0000DC0A0000}"/>
    <cellStyle name="20% - Accent3 7 2 2 6 2" xfId="23848" xr:uid="{9805B358-560D-44E0-BB7C-1BA85BFDAD48}"/>
    <cellStyle name="20% - Accent3 7 2 2 7" xfId="16947" xr:uid="{1CE7BCFE-5B1B-47E5-882E-4F3D8689FC3B}"/>
    <cellStyle name="20% - Accent3 7 2 3" xfId="2036" xr:uid="{00000000-0005-0000-0000-0000DD0A0000}"/>
    <cellStyle name="20% - Accent3 7 2 3 2" xfId="6130" xr:uid="{00000000-0005-0000-0000-0000DE0A0000}"/>
    <cellStyle name="20% - Accent3 7 2 3 2 2" xfId="13407" xr:uid="{00000000-0005-0000-0000-0000DF0A0000}"/>
    <cellStyle name="20% - Accent3 7 2 3 2 2 2" xfId="28332" xr:uid="{AC6E3F46-3B04-4FCD-BF59-358C8E92D485}"/>
    <cellStyle name="20% - Accent3 7 2 3 2 3" xfId="21437" xr:uid="{0B1391D7-9736-4263-8BA5-06849F27396C}"/>
    <cellStyle name="20% - Accent3 7 2 3 3" xfId="9831" xr:uid="{00000000-0005-0000-0000-0000E00A0000}"/>
    <cellStyle name="20% - Accent3 7 2 3 3 2" xfId="24781" xr:uid="{4AC3AF12-73D9-45C8-B0BB-BFECA90E2ACC}"/>
    <cellStyle name="20% - Accent3 7 2 3 4" xfId="17927" xr:uid="{BCD2C673-019E-4614-88A7-8B484C957E9D}"/>
    <cellStyle name="20% - Accent3 7 2 4" xfId="3538" xr:uid="{00000000-0005-0000-0000-0000E10A0000}"/>
    <cellStyle name="20% - Accent3 7 2 4 2" xfId="11045" xr:uid="{00000000-0005-0000-0000-0000E20A0000}"/>
    <cellStyle name="20% - Accent3 7 2 4 2 2" xfId="25984" xr:uid="{6B2AA081-FECF-42B7-BD0E-332C59073816}"/>
    <cellStyle name="20% - Accent3 7 2 4 3" xfId="19108" xr:uid="{E65BB879-58D1-4CB4-8977-F294E8F8C077}"/>
    <cellStyle name="20% - Accent3 7 2 5" xfId="3819" xr:uid="{00000000-0005-0000-0000-0000E30A0000}"/>
    <cellStyle name="20% - Accent3 7 2 5 2" xfId="11326" xr:uid="{00000000-0005-0000-0000-0000E40A0000}"/>
    <cellStyle name="20% - Accent3 7 2 5 2 2" xfId="26265" xr:uid="{72DAFAA2-6D77-47A0-8C33-53640A09063B}"/>
    <cellStyle name="20% - Accent3 7 2 5 3" xfId="19383" xr:uid="{AC313E5E-7073-4483-A192-0C510300EB2F}"/>
    <cellStyle name="20% - Accent3 7 2 6" xfId="5102" xr:uid="{00000000-0005-0000-0000-0000E50A0000}"/>
    <cellStyle name="20% - Accent3 7 2 6 2" xfId="12379" xr:uid="{00000000-0005-0000-0000-0000E60A0000}"/>
    <cellStyle name="20% - Accent3 7 2 6 2 2" xfId="27306" xr:uid="{C6FE83AE-F5BE-4BE3-95A0-98A295782033}"/>
    <cellStyle name="20% - Accent3 7 2 6 3" xfId="20421" xr:uid="{906749A5-F62A-467A-8178-57FAB61E4ABB}"/>
    <cellStyle name="20% - Accent3 7 2 7" xfId="5683" xr:uid="{00000000-0005-0000-0000-0000E70A0000}"/>
    <cellStyle name="20% - Accent3 7 2 7 2" xfId="12960" xr:uid="{00000000-0005-0000-0000-0000E80A0000}"/>
    <cellStyle name="20% - Accent3 7 2 7 2 2" xfId="27885" xr:uid="{4BC30840-353D-408D-8D4E-2B5F2B7B7854}"/>
    <cellStyle name="20% - Accent3 7 2 7 3" xfId="20990" xr:uid="{16E1C60C-B78B-415E-B495-C36C251365DB}"/>
    <cellStyle name="20% - Accent3 7 2 8" xfId="6128" xr:uid="{00000000-0005-0000-0000-0000E90A0000}"/>
    <cellStyle name="20% - Accent3 7 2 8 2" xfId="13405" xr:uid="{00000000-0005-0000-0000-0000EA0A0000}"/>
    <cellStyle name="20% - Accent3 7 2 8 2 2" xfId="28330" xr:uid="{A796362A-C215-41C8-A5AC-ECA361FCA573}"/>
    <cellStyle name="20% - Accent3 7 2 8 3" xfId="21435" xr:uid="{D00073C8-1501-4BAF-AEFD-73B51AB14AFD}"/>
    <cellStyle name="20% - Accent3 7 2 9" xfId="7569" xr:uid="{00000000-0005-0000-0000-0000EB0A0000}"/>
    <cellStyle name="20% - Accent3 7 2 9 2" xfId="14660" xr:uid="{00000000-0005-0000-0000-0000EC0A0000}"/>
    <cellStyle name="20% - Accent3 7 2 9 2 2" xfId="29581" xr:uid="{3100EF96-5205-4939-99A9-3463FDEC0804}"/>
    <cellStyle name="20% - Accent3 7 2 9 3" xfId="22665" xr:uid="{45F4B17D-E500-4542-A236-A95368336044}"/>
    <cellStyle name="20% - Accent3 7 3" xfId="267" xr:uid="{00000000-0005-0000-0000-0000ED0A0000}"/>
    <cellStyle name="20% - Accent3 7 3 2" xfId="2038" xr:uid="{00000000-0005-0000-0000-0000EE0A0000}"/>
    <cellStyle name="20% - Accent3 7 3 2 2" xfId="9833" xr:uid="{00000000-0005-0000-0000-0000EF0A0000}"/>
    <cellStyle name="20% - Accent3 7 3 2 2 2" xfId="24783" xr:uid="{EED9C671-A7CE-4F00-A461-F3EF9A52E286}"/>
    <cellStyle name="20% - Accent3 7 3 2 3" xfId="17929" xr:uid="{706912A3-9770-489C-A672-750492E7F586}"/>
    <cellStyle name="20% - Accent3 7 3 3" xfId="3997" xr:uid="{00000000-0005-0000-0000-0000F00A0000}"/>
    <cellStyle name="20% - Accent3 7 3 3 2" xfId="11504" xr:uid="{00000000-0005-0000-0000-0000F10A0000}"/>
    <cellStyle name="20% - Accent3 7 3 3 2 2" xfId="26443" xr:uid="{078A3AA4-DAB3-4692-BCF5-9126FF7A2384}"/>
    <cellStyle name="20% - Accent3 7 3 3 3" xfId="19558" xr:uid="{1453C350-D76A-42C9-A981-D951199C7CEC}"/>
    <cellStyle name="20% - Accent3 7 3 4" xfId="6131" xr:uid="{00000000-0005-0000-0000-0000F20A0000}"/>
    <cellStyle name="20% - Accent3 7 3 4 2" xfId="13408" xr:uid="{00000000-0005-0000-0000-0000F30A0000}"/>
    <cellStyle name="20% - Accent3 7 3 4 2 2" xfId="28333" xr:uid="{ACC0E8AF-8970-4F38-8685-AD709C35D5C5}"/>
    <cellStyle name="20% - Accent3 7 3 4 3" xfId="21438" xr:uid="{DCD528AE-C40B-4564-A63E-7ACD5BAE9ECA}"/>
    <cellStyle name="20% - Accent3 7 3 5" xfId="7861" xr:uid="{00000000-0005-0000-0000-0000F40A0000}"/>
    <cellStyle name="20% - Accent3 7 3 5 2" xfId="14952" xr:uid="{00000000-0005-0000-0000-0000F50A0000}"/>
    <cellStyle name="20% - Accent3 7 3 5 2 2" xfId="29873" xr:uid="{4B7C6EEC-9326-4CEF-BA9E-289C76F5365D}"/>
    <cellStyle name="20% - Accent3 7 3 5 3" xfId="22955" xr:uid="{B1AEFCD4-767D-4A77-BE29-500F47A69170}"/>
    <cellStyle name="20% - Accent3 7 3 6" xfId="8899" xr:uid="{00000000-0005-0000-0000-0000F60A0000}"/>
    <cellStyle name="20% - Accent3 7 3 6 2" xfId="23849" xr:uid="{A5DB9FAC-C2A1-478F-B4EB-76AF107CA36F}"/>
    <cellStyle name="20% - Accent3 7 3 7" xfId="16948" xr:uid="{743AFBD4-4D67-4F57-A246-39E9789974A7}"/>
    <cellStyle name="20% - Accent3 7 4" xfId="2035" xr:uid="{00000000-0005-0000-0000-0000F70A0000}"/>
    <cellStyle name="20% - Accent3 7 4 2" xfId="6132" xr:uid="{00000000-0005-0000-0000-0000F80A0000}"/>
    <cellStyle name="20% - Accent3 7 4 2 2" xfId="13409" xr:uid="{00000000-0005-0000-0000-0000F90A0000}"/>
    <cellStyle name="20% - Accent3 7 4 2 2 2" xfId="28334" xr:uid="{95E22585-25CC-4C75-B41C-96A92BE5D971}"/>
    <cellStyle name="20% - Accent3 7 4 2 3" xfId="21439" xr:uid="{F809F455-FC36-4B75-8868-1851A27378B1}"/>
    <cellStyle name="20% - Accent3 7 4 3" xfId="9830" xr:uid="{00000000-0005-0000-0000-0000FA0A0000}"/>
    <cellStyle name="20% - Accent3 7 4 3 2" xfId="24780" xr:uid="{4493290D-1BD2-40A3-A78D-ACCA2DD0CEDB}"/>
    <cellStyle name="20% - Accent3 7 4 4" xfId="17926" xr:uid="{CC767333-3692-497D-B05F-9821421EE261}"/>
    <cellStyle name="20% - Accent3 7 5" xfId="3236" xr:uid="{00000000-0005-0000-0000-0000FB0A0000}"/>
    <cellStyle name="20% - Accent3 7 5 2" xfId="10746" xr:uid="{00000000-0005-0000-0000-0000FC0A0000}"/>
    <cellStyle name="20% - Accent3 7 5 2 2" xfId="25685" xr:uid="{6413E614-6CDA-4569-918B-C808495A99B1}"/>
    <cellStyle name="20% - Accent3 7 5 3" xfId="18809" xr:uid="{4D6949E8-5AA5-43E7-BE77-D87CCA9D0F10}"/>
    <cellStyle name="20% - Accent3 7 6" xfId="3783" xr:uid="{00000000-0005-0000-0000-0000FD0A0000}"/>
    <cellStyle name="20% - Accent3 7 6 2" xfId="11290" xr:uid="{00000000-0005-0000-0000-0000FE0A0000}"/>
    <cellStyle name="20% - Accent3 7 6 2 2" xfId="26229" xr:uid="{9C49631B-782B-41B7-9F73-1DFD471321A2}"/>
    <cellStyle name="20% - Accent3 7 6 3" xfId="19347" xr:uid="{FDC18569-A28D-4366-8222-122FAF7E9186}"/>
    <cellStyle name="20% - Accent3 7 7" xfId="4813" xr:uid="{00000000-0005-0000-0000-0000FF0A0000}"/>
    <cellStyle name="20% - Accent3 7 7 2" xfId="12090" xr:uid="{00000000-0005-0000-0000-0000000B0000}"/>
    <cellStyle name="20% - Accent3 7 7 2 2" xfId="27017" xr:uid="{01B7A61D-AF51-4E03-998A-EA9F75CC780E}"/>
    <cellStyle name="20% - Accent3 7 7 3" xfId="20132" xr:uid="{B3A57DA1-0031-459E-A73C-C5362239AF00}"/>
    <cellStyle name="20% - Accent3 7 8" xfId="5394" xr:uid="{00000000-0005-0000-0000-0000010B0000}"/>
    <cellStyle name="20% - Accent3 7 8 2" xfId="12671" xr:uid="{00000000-0005-0000-0000-0000020B0000}"/>
    <cellStyle name="20% - Accent3 7 8 2 2" xfId="27596" xr:uid="{BF767939-2969-4828-AEB4-97C91BD91C0C}"/>
    <cellStyle name="20% - Accent3 7 8 3" xfId="20701" xr:uid="{C79B0558-C9B4-4721-BBDE-C012ECF63533}"/>
    <cellStyle name="20% - Accent3 7 9" xfId="6127" xr:uid="{00000000-0005-0000-0000-0000030B0000}"/>
    <cellStyle name="20% - Accent3 7 9 2" xfId="13404" xr:uid="{00000000-0005-0000-0000-0000040B0000}"/>
    <cellStyle name="20% - Accent3 7 9 2 2" xfId="28329" xr:uid="{FC0D86F9-24F0-427A-9613-D1A0C95BB588}"/>
    <cellStyle name="20% - Accent3 7 9 3" xfId="21434" xr:uid="{F8312E0C-9476-418D-B03B-396E5B3562CA}"/>
    <cellStyle name="20% - Accent3 8" xfId="268" xr:uid="{00000000-0005-0000-0000-0000050B0000}"/>
    <cellStyle name="20% - Accent3 8 10" xfId="8900" xr:uid="{00000000-0005-0000-0000-0000060B0000}"/>
    <cellStyle name="20% - Accent3 8 10 2" xfId="23850" xr:uid="{5799BCE2-238F-49A3-A4E9-3248546812DC}"/>
    <cellStyle name="20% - Accent3 8 11" xfId="16949" xr:uid="{234A4476-65EB-47BF-9623-01191C9D8FF3}"/>
    <cellStyle name="20% - Accent3 8 12" xfId="15906" xr:uid="{500582A0-C117-4729-970F-EAB49C747806}"/>
    <cellStyle name="20% - Accent3 8 2" xfId="269" xr:uid="{00000000-0005-0000-0000-0000070B0000}"/>
    <cellStyle name="20% - Accent3 8 2 2" xfId="2040" xr:uid="{00000000-0005-0000-0000-0000080B0000}"/>
    <cellStyle name="20% - Accent3 8 2 2 2" xfId="9835" xr:uid="{00000000-0005-0000-0000-0000090B0000}"/>
    <cellStyle name="20% - Accent3 8 2 2 2 2" xfId="24785" xr:uid="{5C8D081A-DC20-4376-A2EE-BB412DB0061A}"/>
    <cellStyle name="20% - Accent3 8 2 2 3" xfId="17931" xr:uid="{A46162AF-0741-479B-9C07-5D1D38FB4CCB}"/>
    <cellStyle name="20% - Accent3 8 2 3" xfId="3399" xr:uid="{00000000-0005-0000-0000-00000A0B0000}"/>
    <cellStyle name="20% - Accent3 8 2 3 2" xfId="10906" xr:uid="{00000000-0005-0000-0000-00000B0B0000}"/>
    <cellStyle name="20% - Accent3 8 2 3 2 2" xfId="25845" xr:uid="{FA12C91E-FC3C-4DD4-A473-361796336015}"/>
    <cellStyle name="20% - Accent3 8 2 3 3" xfId="18969" xr:uid="{CD5D458F-5202-4EED-8AA2-AFD4B0277616}"/>
    <cellStyle name="20% - Accent3 8 2 4" xfId="6134" xr:uid="{00000000-0005-0000-0000-00000C0B0000}"/>
    <cellStyle name="20% - Accent3 8 2 4 2" xfId="13411" xr:uid="{00000000-0005-0000-0000-00000D0B0000}"/>
    <cellStyle name="20% - Accent3 8 2 4 2 2" xfId="28336" xr:uid="{FA0A1936-9209-4286-90A7-9D3F63B76070}"/>
    <cellStyle name="20% - Accent3 8 2 4 3" xfId="21441" xr:uid="{9E2D6F00-3B21-471C-ABD5-FCA1C39E2614}"/>
    <cellStyle name="20% - Accent3 8 2 5" xfId="8002" xr:uid="{00000000-0005-0000-0000-00000E0B0000}"/>
    <cellStyle name="20% - Accent3 8 2 5 2" xfId="15093" xr:uid="{00000000-0005-0000-0000-00000F0B0000}"/>
    <cellStyle name="20% - Accent3 8 2 5 2 2" xfId="30014" xr:uid="{CF17FE92-492D-45ED-867A-A621079FEF24}"/>
    <cellStyle name="20% - Accent3 8 2 5 3" xfId="23096" xr:uid="{3A5EE481-234F-46B6-9FD6-513A893A5085}"/>
    <cellStyle name="20% - Accent3 8 2 6" xfId="8901" xr:uid="{00000000-0005-0000-0000-0000100B0000}"/>
    <cellStyle name="20% - Accent3 8 2 6 2" xfId="23851" xr:uid="{CAC1FD17-DE44-4D88-831E-A256A1F62B3B}"/>
    <cellStyle name="20% - Accent3 8 2 7" xfId="16950" xr:uid="{ED269C4D-D25F-433A-8ADB-5D8FE3523679}"/>
    <cellStyle name="20% - Accent3 8 2 8" xfId="16272" xr:uid="{EB071054-813D-4120-9F13-F35E0DCA1133}"/>
    <cellStyle name="20% - Accent3 8 3" xfId="2039" xr:uid="{00000000-0005-0000-0000-0000110B0000}"/>
    <cellStyle name="20% - Accent3 8 3 2" xfId="6135" xr:uid="{00000000-0005-0000-0000-0000120B0000}"/>
    <cellStyle name="20% - Accent3 8 3 2 2" xfId="13412" xr:uid="{00000000-0005-0000-0000-0000130B0000}"/>
    <cellStyle name="20% - Accent3 8 3 2 2 2" xfId="28337" xr:uid="{60CC306A-6158-446F-97FF-DD1C4737DCB5}"/>
    <cellStyle name="20% - Accent3 8 3 2 3" xfId="21442" xr:uid="{F502444F-4B90-46C8-92B9-9BC25C7ECC29}"/>
    <cellStyle name="20% - Accent3 8 3 3" xfId="9834" xr:uid="{00000000-0005-0000-0000-0000140B0000}"/>
    <cellStyle name="20% - Accent3 8 3 3 2" xfId="24784" xr:uid="{0CA98917-403E-4567-96C3-A539BE50BD7D}"/>
    <cellStyle name="20% - Accent3 8 3 4" xfId="17930" xr:uid="{2BFA6C38-C7DC-489C-B7B8-0A9B2FD8D7D4}"/>
    <cellStyle name="20% - Accent3 8 4" xfId="3380" xr:uid="{00000000-0005-0000-0000-0000150B0000}"/>
    <cellStyle name="20% - Accent3 8 4 2" xfId="10889" xr:uid="{00000000-0005-0000-0000-0000160B0000}"/>
    <cellStyle name="20% - Accent3 8 4 2 2" xfId="25828" xr:uid="{44B94967-0CE6-4957-AB27-36B1CD8CF771}"/>
    <cellStyle name="20% - Accent3 8 4 3" xfId="18952" xr:uid="{F6BE6B2B-67E5-4A09-8592-3BA836923FE0}"/>
    <cellStyle name="20% - Accent3 8 5" xfId="3395" xr:uid="{00000000-0005-0000-0000-0000170B0000}"/>
    <cellStyle name="20% - Accent3 8 5 2" xfId="10902" xr:uid="{00000000-0005-0000-0000-0000180B0000}"/>
    <cellStyle name="20% - Accent3 8 5 2 2" xfId="25841" xr:uid="{8755DFEE-17D6-4878-93BC-20A570D689C5}"/>
    <cellStyle name="20% - Accent3 8 5 3" xfId="18965" xr:uid="{979FCE22-FF3D-4783-A495-90EA8F10F7B6}"/>
    <cellStyle name="20% - Accent3 8 6" xfId="4954" xr:uid="{00000000-0005-0000-0000-0000190B0000}"/>
    <cellStyle name="20% - Accent3 8 6 2" xfId="12231" xr:uid="{00000000-0005-0000-0000-00001A0B0000}"/>
    <cellStyle name="20% - Accent3 8 6 2 2" xfId="27158" xr:uid="{CFCF7705-DFC8-4DD5-A4CC-28DE255838F6}"/>
    <cellStyle name="20% - Accent3 8 6 3" xfId="20273" xr:uid="{B782FBFF-4F47-4FE0-BCEE-3AFE16414C6B}"/>
    <cellStyle name="20% - Accent3 8 7" xfId="5535" xr:uid="{00000000-0005-0000-0000-00001B0B0000}"/>
    <cellStyle name="20% - Accent3 8 7 2" xfId="12812" xr:uid="{00000000-0005-0000-0000-00001C0B0000}"/>
    <cellStyle name="20% - Accent3 8 7 2 2" xfId="27737" xr:uid="{8871BE7C-D73A-4B7E-B273-3AD61B1C1489}"/>
    <cellStyle name="20% - Accent3 8 7 3" xfId="20842" xr:uid="{5C9180F1-1E59-41DF-9ED5-3F0E01332473}"/>
    <cellStyle name="20% - Accent3 8 8" xfId="6133" xr:uid="{00000000-0005-0000-0000-00001D0B0000}"/>
    <cellStyle name="20% - Accent3 8 8 2" xfId="13410" xr:uid="{00000000-0005-0000-0000-00001E0B0000}"/>
    <cellStyle name="20% - Accent3 8 8 2 2" xfId="28335" xr:uid="{D02C46CE-9F28-4126-B5E6-9A78E3800125}"/>
    <cellStyle name="20% - Accent3 8 8 3" xfId="21440" xr:uid="{6C693EAA-0DC2-4A7C-9071-280982B3BDE6}"/>
    <cellStyle name="20% - Accent3 8 9" xfId="7421" xr:uid="{00000000-0005-0000-0000-00001F0B0000}"/>
    <cellStyle name="20% - Accent3 8 9 2" xfId="14512" xr:uid="{00000000-0005-0000-0000-0000200B0000}"/>
    <cellStyle name="20% - Accent3 8 9 2 2" xfId="29433" xr:uid="{73F58CE4-401C-4189-866F-415CA8DDC17E}"/>
    <cellStyle name="20% - Accent3 8 9 3" xfId="22517" xr:uid="{41CE4C87-AA6D-479F-A6B4-1C76CF70A957}"/>
    <cellStyle name="20% - Accent3 9" xfId="270" xr:uid="{00000000-0005-0000-0000-0000210B0000}"/>
    <cellStyle name="20% - Accent3 9 2" xfId="2041" xr:uid="{00000000-0005-0000-0000-0000220B0000}"/>
    <cellStyle name="20% - Accent3 9 2 2" xfId="9836" xr:uid="{00000000-0005-0000-0000-0000230B0000}"/>
    <cellStyle name="20% - Accent3 9 2 2 2" xfId="24786" xr:uid="{400833CE-EBF9-459B-B7B5-AE92BDD264E3}"/>
    <cellStyle name="20% - Accent3 9 2 3" xfId="17932" xr:uid="{387C8B9D-B2C7-416D-85A3-BE68E0A9D9A2}"/>
    <cellStyle name="20% - Accent3 9 2 4" xfId="16285" xr:uid="{0D9D442D-D172-4E8C-967F-2685502E64A3}"/>
    <cellStyle name="20% - Accent3 9 3" xfId="3049" xr:uid="{00000000-0005-0000-0000-0000240B0000}"/>
    <cellStyle name="20% - Accent3 9 3 2" xfId="10559" xr:uid="{00000000-0005-0000-0000-0000250B0000}"/>
    <cellStyle name="20% - Accent3 9 3 2 2" xfId="25498" xr:uid="{2D6AC645-6786-45F4-89F7-53085570004D}"/>
    <cellStyle name="20% - Accent3 9 3 3" xfId="18623" xr:uid="{D7F5EDB4-2706-4060-8AD9-8D0ABB07A70E}"/>
    <cellStyle name="20% - Accent3 9 4" xfId="6136" xr:uid="{00000000-0005-0000-0000-0000260B0000}"/>
    <cellStyle name="20% - Accent3 9 4 2" xfId="13413" xr:uid="{00000000-0005-0000-0000-0000270B0000}"/>
    <cellStyle name="20% - Accent3 9 4 2 2" xfId="28338" xr:uid="{CD45AD41-6FF4-4B72-8405-27D788E6E14F}"/>
    <cellStyle name="20% - Accent3 9 4 3" xfId="21443" xr:uid="{68A192B2-DF7D-4942-AA39-DCE16C63452F}"/>
    <cellStyle name="20% - Accent3 9 5" xfId="8386" xr:uid="{00000000-0005-0000-0000-0000280B0000}"/>
    <cellStyle name="20% - Accent3 9 5 2" xfId="15428" xr:uid="{00000000-0005-0000-0000-0000290B0000}"/>
    <cellStyle name="20% - Accent3 9 5 2 2" xfId="30349" xr:uid="{DF2B867C-8DEE-43E1-BA85-F258AF908618}"/>
    <cellStyle name="20% - Accent3 9 5 3" xfId="23429" xr:uid="{226D71C4-CE5F-4D22-8254-F6FC0F433C32}"/>
    <cellStyle name="20% - Accent3 9 6" xfId="8902" xr:uid="{00000000-0005-0000-0000-00002A0B0000}"/>
    <cellStyle name="20% - Accent3 9 6 2" xfId="23852" xr:uid="{CA5F6B19-B064-4840-9D16-079DFEE6BA56}"/>
    <cellStyle name="20% - Accent3 9 7" xfId="16951" xr:uid="{14EA2794-9222-4C98-BB3A-95E254DCA97F}"/>
    <cellStyle name="20% - Accent3 9 8" xfId="15919" xr:uid="{EF4C0E73-DB24-43C2-A0E0-D044183B1B84}"/>
    <cellStyle name="20% - Accent4" xfId="31" builtinId="42" customBuiltin="1"/>
    <cellStyle name="20% - Accent4 10" xfId="272" xr:uid="{00000000-0005-0000-0000-00002C0B0000}"/>
    <cellStyle name="20% - Accent4 10 2" xfId="2043" xr:uid="{00000000-0005-0000-0000-00002D0B0000}"/>
    <cellStyle name="20% - Accent4 10 2 2" xfId="3746" xr:uid="{00000000-0005-0000-0000-00002E0B0000}"/>
    <cellStyle name="20% - Accent4 10 2 2 2" xfId="11253" xr:uid="{00000000-0005-0000-0000-00002F0B0000}"/>
    <cellStyle name="20% - Accent4 10 2 2 2 2" xfId="26192" xr:uid="{BFB82A28-C7CD-4537-8D3B-067A4B3877CC}"/>
    <cellStyle name="20% - Accent4 10 2 2 3" xfId="19312" xr:uid="{F452C9DC-DC94-413D-88B3-C36E7CFD198B}"/>
    <cellStyle name="20% - Accent4 10 2 3" xfId="6139" xr:uid="{00000000-0005-0000-0000-0000300B0000}"/>
    <cellStyle name="20% - Accent4 10 2 3 2" xfId="13416" xr:uid="{00000000-0005-0000-0000-0000310B0000}"/>
    <cellStyle name="20% - Accent4 10 2 3 2 2" xfId="28341" xr:uid="{A9D3E25D-3CF0-4234-BF1F-8475480587A8}"/>
    <cellStyle name="20% - Accent4 10 2 3 3" xfId="21446" xr:uid="{8077B8A1-E286-4078-95A2-D674D67AA6DE}"/>
    <cellStyle name="20% - Accent4 10 2 4" xfId="9838" xr:uid="{00000000-0005-0000-0000-0000320B0000}"/>
    <cellStyle name="20% - Accent4 10 2 4 2" xfId="24788" xr:uid="{896EB95D-8D58-4E14-BCDC-9C46970C135D}"/>
    <cellStyle name="20% - Accent4 10 2 5" xfId="17934" xr:uid="{A495F2BD-124C-4F5F-928E-2D41EB746BC9}"/>
    <cellStyle name="20% - Accent4 10 2 6" xfId="16300" xr:uid="{BF48D7FF-1C69-4AC6-96DD-C9FD40C89A1D}"/>
    <cellStyle name="20% - Accent4 10 3" xfId="3985" xr:uid="{00000000-0005-0000-0000-0000330B0000}"/>
    <cellStyle name="20% - Accent4 10 3 2" xfId="11492" xr:uid="{00000000-0005-0000-0000-0000340B0000}"/>
    <cellStyle name="20% - Accent4 10 3 2 2" xfId="26431" xr:uid="{5BA4CB39-2BB2-4639-BE7D-6F918F9E350A}"/>
    <cellStyle name="20% - Accent4 10 3 3" xfId="19546" xr:uid="{327DE8D6-B284-4CE4-8EAC-769BB2C25850}"/>
    <cellStyle name="20% - Accent4 10 4" xfId="6138" xr:uid="{00000000-0005-0000-0000-0000350B0000}"/>
    <cellStyle name="20% - Accent4 10 4 2" xfId="13415" xr:uid="{00000000-0005-0000-0000-0000360B0000}"/>
    <cellStyle name="20% - Accent4 10 4 2 2" xfId="28340" xr:uid="{986C90DF-1B51-43DE-B55F-93EE547BBB22}"/>
    <cellStyle name="20% - Accent4 10 4 3" xfId="21445" xr:uid="{D9B33350-91DE-4A4D-BA51-15D23ACC545C}"/>
    <cellStyle name="20% - Accent4 10 5" xfId="8476" xr:uid="{00000000-0005-0000-0000-0000370B0000}"/>
    <cellStyle name="20% - Accent4 10 5 2" xfId="15518" xr:uid="{00000000-0005-0000-0000-0000380B0000}"/>
    <cellStyle name="20% - Accent4 10 5 2 2" xfId="30439" xr:uid="{F9D1F6AA-825D-45DC-8F22-0B60C5A3D30F}"/>
    <cellStyle name="20% - Accent4 10 5 3" xfId="23519" xr:uid="{E4C3F760-1CA2-4811-9256-4C699924D5DB}"/>
    <cellStyle name="20% - Accent4 10 6" xfId="8904" xr:uid="{00000000-0005-0000-0000-0000390B0000}"/>
    <cellStyle name="20% - Accent4 10 6 2" xfId="23854" xr:uid="{93442700-DB98-44A6-A956-268B34F9193C}"/>
    <cellStyle name="20% - Accent4 10 7" xfId="16953" xr:uid="{E12DCB75-9188-4AF6-BD20-B41EE4B7B4A7}"/>
    <cellStyle name="20% - Accent4 10 8" xfId="15934" xr:uid="{25CE3188-A3CB-42ED-A76C-AAE06F5EFF17}"/>
    <cellStyle name="20% - Accent4 11" xfId="273" xr:uid="{00000000-0005-0000-0000-00003A0B0000}"/>
    <cellStyle name="20% - Accent4 11 2" xfId="2044" xr:uid="{00000000-0005-0000-0000-00003B0B0000}"/>
    <cellStyle name="20% - Accent4 11 2 2" xfId="9839" xr:uid="{00000000-0005-0000-0000-00003C0B0000}"/>
    <cellStyle name="20% - Accent4 11 2 2 2" xfId="24789" xr:uid="{A47259FD-A12A-43AA-B101-44253CEF4105}"/>
    <cellStyle name="20% - Accent4 11 2 3" xfId="17935" xr:uid="{E67DA212-B8EE-4240-9429-157462606A9D}"/>
    <cellStyle name="20% - Accent4 11 2 4" xfId="16313" xr:uid="{33A3C15A-DD06-4C3C-99EB-532E595D0E41}"/>
    <cellStyle name="20% - Accent4 11 3" xfId="3876" xr:uid="{00000000-0005-0000-0000-00003D0B0000}"/>
    <cellStyle name="20% - Accent4 11 3 2" xfId="11383" xr:uid="{00000000-0005-0000-0000-00003E0B0000}"/>
    <cellStyle name="20% - Accent4 11 3 2 2" xfId="26322" xr:uid="{E9552443-B079-4928-AC29-D46F66718DB1}"/>
    <cellStyle name="20% - Accent4 11 3 3" xfId="19440" xr:uid="{770FCF0F-7660-4BF9-A70C-A246E10BEE47}"/>
    <cellStyle name="20% - Accent4 11 4" xfId="6140" xr:uid="{00000000-0005-0000-0000-00003F0B0000}"/>
    <cellStyle name="20% - Accent4 11 4 2" xfId="13417" xr:uid="{00000000-0005-0000-0000-0000400B0000}"/>
    <cellStyle name="20% - Accent4 11 4 2 2" xfId="28342" xr:uid="{4E1BA8C6-4E37-4A9F-A150-60584F78A6AA}"/>
    <cellStyle name="20% - Accent4 11 4 3" xfId="21447" xr:uid="{41913934-4079-465C-B9E2-EDF4904B7F6A}"/>
    <cellStyle name="20% - Accent4 11 5" xfId="8565" xr:uid="{00000000-0005-0000-0000-0000410B0000}"/>
    <cellStyle name="20% - Accent4 11 5 2" xfId="15607" xr:uid="{00000000-0005-0000-0000-0000420B0000}"/>
    <cellStyle name="20% - Accent4 11 5 2 2" xfId="30528" xr:uid="{0CDC6142-D2A7-4D2A-99C7-89A826C6FFB7}"/>
    <cellStyle name="20% - Accent4 11 5 3" xfId="23608" xr:uid="{ECCE68DA-C2FA-4496-8D4E-DD1B8BA64F0C}"/>
    <cellStyle name="20% - Accent4 11 6" xfId="8905" xr:uid="{00000000-0005-0000-0000-0000430B0000}"/>
    <cellStyle name="20% - Accent4 11 6 2" xfId="23855" xr:uid="{21194162-30A4-4752-83C1-D41E62334CA3}"/>
    <cellStyle name="20% - Accent4 11 7" xfId="16954" xr:uid="{B60ADBCF-9A82-4285-8E1E-BADCA367B4F2}"/>
    <cellStyle name="20% - Accent4 11 8" xfId="15947" xr:uid="{0DDF9144-3EFE-47A8-9B3B-06A9415D1105}"/>
    <cellStyle name="20% - Accent4 12" xfId="274" xr:uid="{00000000-0005-0000-0000-0000440B0000}"/>
    <cellStyle name="20% - Accent4 12 2" xfId="275" xr:uid="{00000000-0005-0000-0000-0000450B0000}"/>
    <cellStyle name="20% - Accent4 12 2 2" xfId="2046" xr:uid="{00000000-0005-0000-0000-0000460B0000}"/>
    <cellStyle name="20% - Accent4 12 2 2 2" xfId="9841" xr:uid="{00000000-0005-0000-0000-0000470B0000}"/>
    <cellStyle name="20% - Accent4 12 2 2 2 2" xfId="24791" xr:uid="{8C413B53-A26E-4FC7-8283-2CF24716F55A}"/>
    <cellStyle name="20% - Accent4 12 2 2 3" xfId="17937" xr:uid="{4B95E5C1-F465-406D-9490-98701F661F91}"/>
    <cellStyle name="20% - Accent4 12 2 3" xfId="4061" xr:uid="{00000000-0005-0000-0000-0000480B0000}"/>
    <cellStyle name="20% - Accent4 12 2 3 2" xfId="11568" xr:uid="{00000000-0005-0000-0000-0000490B0000}"/>
    <cellStyle name="20% - Accent4 12 2 3 2 2" xfId="26507" xr:uid="{B6301B11-6D00-4589-B30C-59E36ABC3B79}"/>
    <cellStyle name="20% - Accent4 12 2 3 3" xfId="19622" xr:uid="{7718A283-F66C-479E-85A2-F0CA8385C852}"/>
    <cellStyle name="20% - Accent4 12 2 4" xfId="6142" xr:uid="{00000000-0005-0000-0000-00004A0B0000}"/>
    <cellStyle name="20% - Accent4 12 2 4 2" xfId="13419" xr:uid="{00000000-0005-0000-0000-00004B0B0000}"/>
    <cellStyle name="20% - Accent4 12 2 4 2 2" xfId="28344" xr:uid="{ED6C0887-7910-48BD-8244-CA05A7669070}"/>
    <cellStyle name="20% - Accent4 12 2 4 3" xfId="21449" xr:uid="{9A1D3347-6CBB-4D1E-A621-AD77E15CD644}"/>
    <cellStyle name="20% - Accent4 12 2 5" xfId="8907" xr:uid="{00000000-0005-0000-0000-00004C0B0000}"/>
    <cellStyle name="20% - Accent4 12 2 5 2" xfId="23857" xr:uid="{4F1CB69E-CE42-4291-BD25-3BD7664E77A8}"/>
    <cellStyle name="20% - Accent4 12 2 6" xfId="16956" xr:uid="{B9E7BD6A-C3FC-40B3-82D5-B8A306B0A215}"/>
    <cellStyle name="20% - Accent4 12 2 7" xfId="16326" xr:uid="{41368212-FD34-451F-A783-B33A58BEF258}"/>
    <cellStyle name="20% - Accent4 12 3" xfId="2045" xr:uid="{00000000-0005-0000-0000-00004D0B0000}"/>
    <cellStyle name="20% - Accent4 12 3 2" xfId="9840" xr:uid="{00000000-0005-0000-0000-00004E0B0000}"/>
    <cellStyle name="20% - Accent4 12 3 2 2" xfId="24790" xr:uid="{0FFD1A16-FC54-4B1A-9C18-318C8F8F8EFF}"/>
    <cellStyle name="20% - Accent4 12 3 3" xfId="17936" xr:uid="{FC9702BC-964A-4171-949E-F5CC34157FED}"/>
    <cellStyle name="20% - Accent4 12 4" xfId="3753" xr:uid="{00000000-0005-0000-0000-00004F0B0000}"/>
    <cellStyle name="20% - Accent4 12 4 2" xfId="11260" xr:uid="{00000000-0005-0000-0000-0000500B0000}"/>
    <cellStyle name="20% - Accent4 12 4 2 2" xfId="26199" xr:uid="{E388CD39-61B1-49D2-AC12-A23A064BDC5C}"/>
    <cellStyle name="20% - Accent4 12 4 3" xfId="19319" xr:uid="{9D0D54BA-4C1F-44CD-A43D-EBFBCDCB2166}"/>
    <cellStyle name="20% - Accent4 12 5" xfId="6141" xr:uid="{00000000-0005-0000-0000-0000510B0000}"/>
    <cellStyle name="20% - Accent4 12 5 2" xfId="13418" xr:uid="{00000000-0005-0000-0000-0000520B0000}"/>
    <cellStyle name="20% - Accent4 12 5 2 2" xfId="28343" xr:uid="{2BD7F1D0-BBE5-413A-B235-64441BE21892}"/>
    <cellStyle name="20% - Accent4 12 5 3" xfId="21448" xr:uid="{77C1B4E0-4409-4723-A50B-84164B5A166C}"/>
    <cellStyle name="20% - Accent4 12 6" xfId="7717" xr:uid="{00000000-0005-0000-0000-0000530B0000}"/>
    <cellStyle name="20% - Accent4 12 6 2" xfId="14808" xr:uid="{00000000-0005-0000-0000-0000540B0000}"/>
    <cellStyle name="20% - Accent4 12 6 2 2" xfId="29729" xr:uid="{ABB7A1C0-D917-4DAC-8965-66990BFE07DA}"/>
    <cellStyle name="20% - Accent4 12 6 3" xfId="22813" xr:uid="{31706F24-4BCD-45C0-A995-A7769B7E2B34}"/>
    <cellStyle name="20% - Accent4 12 7" xfId="8906" xr:uid="{00000000-0005-0000-0000-0000550B0000}"/>
    <cellStyle name="20% - Accent4 12 7 2" xfId="23856" xr:uid="{E6E38BE6-2583-4939-A5FC-3005AC24693E}"/>
    <cellStyle name="20% - Accent4 12 8" xfId="16955" xr:uid="{5082AA79-8466-4AA0-9A26-F0B589DFABFB}"/>
    <cellStyle name="20% - Accent4 12 9" xfId="15960" xr:uid="{24A860FA-6193-4041-A1A3-FFBCED2661DB}"/>
    <cellStyle name="20% - Accent4 13" xfId="276" xr:uid="{00000000-0005-0000-0000-0000560B0000}"/>
    <cellStyle name="20% - Accent4 13 2" xfId="2047" xr:uid="{00000000-0005-0000-0000-0000570B0000}"/>
    <cellStyle name="20% - Accent4 13 2 2" xfId="9842" xr:uid="{00000000-0005-0000-0000-0000580B0000}"/>
    <cellStyle name="20% - Accent4 13 2 2 2" xfId="24792" xr:uid="{391A3740-C419-4F95-8C51-BAE754559E12}"/>
    <cellStyle name="20% - Accent4 13 2 3" xfId="17938" xr:uid="{081396AD-DD98-4377-B81D-A44907262ABF}"/>
    <cellStyle name="20% - Accent4 13 2 4" xfId="16341" xr:uid="{716C4DF9-2239-43F3-A108-D059180B544C}"/>
    <cellStyle name="20% - Accent4 13 3" xfId="3772" xr:uid="{00000000-0005-0000-0000-0000590B0000}"/>
    <cellStyle name="20% - Accent4 13 3 2" xfId="11279" xr:uid="{00000000-0005-0000-0000-00005A0B0000}"/>
    <cellStyle name="20% - Accent4 13 3 2 2" xfId="26218" xr:uid="{E4A03EAE-88E8-4981-B4CA-FBD90B690BB2}"/>
    <cellStyle name="20% - Accent4 13 3 3" xfId="19337" xr:uid="{64BC5609-AF02-4F0F-9459-F2903D110BC4}"/>
    <cellStyle name="20% - Accent4 13 4" xfId="6143" xr:uid="{00000000-0005-0000-0000-00005B0B0000}"/>
    <cellStyle name="20% - Accent4 13 4 2" xfId="13420" xr:uid="{00000000-0005-0000-0000-00005C0B0000}"/>
    <cellStyle name="20% - Accent4 13 4 2 2" xfId="28345" xr:uid="{E22A7663-1111-4701-B922-064CCDEA5D56}"/>
    <cellStyle name="20% - Accent4 13 4 3" xfId="21450" xr:uid="{7688360A-C864-435A-AC34-1B7077D17D7F}"/>
    <cellStyle name="20% - Accent4 13 5" xfId="8908" xr:uid="{00000000-0005-0000-0000-00005D0B0000}"/>
    <cellStyle name="20% - Accent4 13 5 2" xfId="23858" xr:uid="{914179E5-84AD-46B1-AAB7-0462E42B1BBF}"/>
    <cellStyle name="20% - Accent4 13 6" xfId="16957" xr:uid="{91B6EEC4-08E6-4CCD-B447-A81A2DBE34BA}"/>
    <cellStyle name="20% - Accent4 13 7" xfId="15973" xr:uid="{5A6C7074-54C7-4FAB-8650-4C44B11AE6CD}"/>
    <cellStyle name="20% - Accent4 14" xfId="277" xr:uid="{00000000-0005-0000-0000-00005E0B0000}"/>
    <cellStyle name="20% - Accent4 14 2" xfId="2048" xr:uid="{00000000-0005-0000-0000-00005F0B0000}"/>
    <cellStyle name="20% - Accent4 14 2 2" xfId="9843" xr:uid="{00000000-0005-0000-0000-0000600B0000}"/>
    <cellStyle name="20% - Accent4 14 2 2 2" xfId="24793" xr:uid="{3F0B1157-21B2-4FE5-A64B-B08BF7199474}"/>
    <cellStyle name="20% - Accent4 14 2 3" xfId="17939" xr:uid="{B5B2D24F-2818-4D27-9290-FB4588622318}"/>
    <cellStyle name="20% - Accent4 14 2 4" xfId="16354" xr:uid="{A56518B7-5A06-410A-981D-74DCD650002C}"/>
    <cellStyle name="20% - Accent4 14 3" xfId="3863" xr:uid="{00000000-0005-0000-0000-0000610B0000}"/>
    <cellStyle name="20% - Accent4 14 3 2" xfId="11370" xr:uid="{00000000-0005-0000-0000-0000620B0000}"/>
    <cellStyle name="20% - Accent4 14 3 2 2" xfId="26309" xr:uid="{F3F8FF4A-EF31-465F-A7D7-6AA072224507}"/>
    <cellStyle name="20% - Accent4 14 3 3" xfId="19427" xr:uid="{BD915358-7FBC-436D-BD70-B559685C3726}"/>
    <cellStyle name="20% - Accent4 14 4" xfId="6144" xr:uid="{00000000-0005-0000-0000-0000630B0000}"/>
    <cellStyle name="20% - Accent4 14 4 2" xfId="13421" xr:uid="{00000000-0005-0000-0000-0000640B0000}"/>
    <cellStyle name="20% - Accent4 14 4 2 2" xfId="28346" xr:uid="{1B394A86-26E9-4C2E-BE31-97F19DCC62F9}"/>
    <cellStyle name="20% - Accent4 14 4 3" xfId="21451" xr:uid="{7DB98DDD-2CB0-4A8B-982C-994EEFA844A3}"/>
    <cellStyle name="20% - Accent4 14 5" xfId="8909" xr:uid="{00000000-0005-0000-0000-0000650B0000}"/>
    <cellStyle name="20% - Accent4 14 5 2" xfId="23859" xr:uid="{A44F62A0-E50F-4293-ADA5-7078DC1AEF00}"/>
    <cellStyle name="20% - Accent4 14 6" xfId="16958" xr:uid="{AB9807A4-41FD-4654-9075-ADA300217EC2}"/>
    <cellStyle name="20% - Accent4 14 7" xfId="15986" xr:uid="{85BE3DFA-F43F-432D-98CB-D1327481A521}"/>
    <cellStyle name="20% - Accent4 15" xfId="278" xr:uid="{00000000-0005-0000-0000-0000660B0000}"/>
    <cellStyle name="20% - Accent4 15 2" xfId="2049" xr:uid="{00000000-0005-0000-0000-0000670B0000}"/>
    <cellStyle name="20% - Accent4 15 2 2" xfId="9844" xr:uid="{00000000-0005-0000-0000-0000680B0000}"/>
    <cellStyle name="20% - Accent4 15 2 2 2" xfId="24794" xr:uid="{C5828E16-A327-44B5-B92B-6AD4236B8F77}"/>
    <cellStyle name="20% - Accent4 15 2 3" xfId="17940" xr:uid="{8D1ECE88-28A8-458F-AF41-91D77F4649BE}"/>
    <cellStyle name="20% - Accent4 15 2 4" xfId="16367" xr:uid="{F4D5E53D-EF77-4854-9C1C-15C4D7579AB1}"/>
    <cellStyle name="20% - Accent4 15 3" xfId="3779" xr:uid="{00000000-0005-0000-0000-0000690B0000}"/>
    <cellStyle name="20% - Accent4 15 3 2" xfId="11286" xr:uid="{00000000-0005-0000-0000-00006A0B0000}"/>
    <cellStyle name="20% - Accent4 15 3 2 2" xfId="26225" xr:uid="{28CAEC6C-8E0B-432C-BA36-551C1802C40C}"/>
    <cellStyle name="20% - Accent4 15 3 3" xfId="19343" xr:uid="{D5E26DF0-43DF-4352-948D-D7E5E475AA9B}"/>
    <cellStyle name="20% - Accent4 15 4" xfId="6145" xr:uid="{00000000-0005-0000-0000-00006B0B0000}"/>
    <cellStyle name="20% - Accent4 15 4 2" xfId="13422" xr:uid="{00000000-0005-0000-0000-00006C0B0000}"/>
    <cellStyle name="20% - Accent4 15 4 2 2" xfId="28347" xr:uid="{497513B3-634E-425F-BE74-F2FC5AFD2E55}"/>
    <cellStyle name="20% - Accent4 15 4 3" xfId="21452" xr:uid="{C425A671-2C39-4252-9DF3-7F43A14D0BEF}"/>
    <cellStyle name="20% - Accent4 15 5" xfId="8910" xr:uid="{00000000-0005-0000-0000-00006D0B0000}"/>
    <cellStyle name="20% - Accent4 15 5 2" xfId="23860" xr:uid="{64D3EF3B-7BE9-43B1-AAB0-431FA14B2895}"/>
    <cellStyle name="20% - Accent4 15 6" xfId="16959" xr:uid="{20D25956-CAF3-4DCB-8615-829D39AFF6C3}"/>
    <cellStyle name="20% - Accent4 15 7" xfId="15999" xr:uid="{A626EA07-11CE-478E-BCF1-54F529A5F05D}"/>
    <cellStyle name="20% - Accent4 16" xfId="279" xr:uid="{00000000-0005-0000-0000-00006E0B0000}"/>
    <cellStyle name="20% - Accent4 16 2" xfId="2050" xr:uid="{00000000-0005-0000-0000-00006F0B0000}"/>
    <cellStyle name="20% - Accent4 16 2 2" xfId="9845" xr:uid="{00000000-0005-0000-0000-0000700B0000}"/>
    <cellStyle name="20% - Accent4 16 2 2 2" xfId="24795" xr:uid="{A1D886B6-617E-463C-A70E-D284A5401F2B}"/>
    <cellStyle name="20% - Accent4 16 2 3" xfId="17941" xr:uid="{A12BC83E-1375-4BD7-8136-C5F89813BC36}"/>
    <cellStyle name="20% - Accent4 16 2 4" xfId="16380" xr:uid="{A8F29CDA-5A65-47D8-8D6F-5957203675A0}"/>
    <cellStyle name="20% - Accent4 16 3" xfId="4029" xr:uid="{00000000-0005-0000-0000-0000710B0000}"/>
    <cellStyle name="20% - Accent4 16 3 2" xfId="11536" xr:uid="{00000000-0005-0000-0000-0000720B0000}"/>
    <cellStyle name="20% - Accent4 16 3 2 2" xfId="26475" xr:uid="{5A194BC7-053D-43E0-A61D-60F59C32D5B5}"/>
    <cellStyle name="20% - Accent4 16 3 3" xfId="19590" xr:uid="{FEF2EA5C-0015-4338-A709-ACA2B51475B2}"/>
    <cellStyle name="20% - Accent4 16 4" xfId="6146" xr:uid="{00000000-0005-0000-0000-0000730B0000}"/>
    <cellStyle name="20% - Accent4 16 4 2" xfId="13423" xr:uid="{00000000-0005-0000-0000-0000740B0000}"/>
    <cellStyle name="20% - Accent4 16 4 2 2" xfId="28348" xr:uid="{FD626C18-7BEF-44AE-B4B5-97352E676630}"/>
    <cellStyle name="20% - Accent4 16 4 3" xfId="21453" xr:uid="{458E9834-08A0-4C70-8289-F4E6A7187F12}"/>
    <cellStyle name="20% - Accent4 16 5" xfId="8911" xr:uid="{00000000-0005-0000-0000-0000750B0000}"/>
    <cellStyle name="20% - Accent4 16 5 2" xfId="23861" xr:uid="{B1203173-6DCA-47E6-A2F3-0198579623B4}"/>
    <cellStyle name="20% - Accent4 16 6" xfId="16960" xr:uid="{9E2417AB-B9E0-4005-94F6-BD878CECE3CB}"/>
    <cellStyle name="20% - Accent4 16 7" xfId="16012" xr:uid="{011ABEDC-9D50-4DFC-98C7-94E4BE3B27F9}"/>
    <cellStyle name="20% - Accent4 17" xfId="280" xr:uid="{00000000-0005-0000-0000-0000760B0000}"/>
    <cellStyle name="20% - Accent4 17 2" xfId="2051" xr:uid="{00000000-0005-0000-0000-0000770B0000}"/>
    <cellStyle name="20% - Accent4 17 2 2" xfId="9846" xr:uid="{00000000-0005-0000-0000-0000780B0000}"/>
    <cellStyle name="20% - Accent4 17 2 2 2" xfId="24796" xr:uid="{E2E580B2-B904-4EDD-88C3-1AE9B898A99E}"/>
    <cellStyle name="20% - Accent4 17 2 3" xfId="17942" xr:uid="{82FB45B3-2689-4D11-BCD9-21C321445336}"/>
    <cellStyle name="20% - Accent4 17 2 4" xfId="16393" xr:uid="{A00BD26E-AEE3-4F29-98AC-4054D0AA54A9}"/>
    <cellStyle name="20% - Accent4 17 3" xfId="4067" xr:uid="{00000000-0005-0000-0000-0000790B0000}"/>
    <cellStyle name="20% - Accent4 17 3 2" xfId="11574" xr:uid="{00000000-0005-0000-0000-00007A0B0000}"/>
    <cellStyle name="20% - Accent4 17 3 2 2" xfId="26513" xr:uid="{D01BF6AF-02CF-4530-931D-55026408AC88}"/>
    <cellStyle name="20% - Accent4 17 3 3" xfId="19628" xr:uid="{016F71E1-BA35-4AE8-BACC-B6109724FC89}"/>
    <cellStyle name="20% - Accent4 17 4" xfId="6147" xr:uid="{00000000-0005-0000-0000-00007B0B0000}"/>
    <cellStyle name="20% - Accent4 17 4 2" xfId="13424" xr:uid="{00000000-0005-0000-0000-00007C0B0000}"/>
    <cellStyle name="20% - Accent4 17 4 2 2" xfId="28349" xr:uid="{CA29F5E8-DEDD-4C05-A5CB-7474D0098EB2}"/>
    <cellStyle name="20% - Accent4 17 4 3" xfId="21454" xr:uid="{EC49AA2B-2925-4B24-9777-C76DB3AC395E}"/>
    <cellStyle name="20% - Accent4 17 5" xfId="8912" xr:uid="{00000000-0005-0000-0000-00007D0B0000}"/>
    <cellStyle name="20% - Accent4 17 5 2" xfId="23862" xr:uid="{015D68C7-B3B0-4FC4-B96E-AFCC05F658BE}"/>
    <cellStyle name="20% - Accent4 17 6" xfId="16961" xr:uid="{610AF96B-08D7-45A0-B1A3-18BDF8753AEF}"/>
    <cellStyle name="20% - Accent4 17 7" xfId="16025" xr:uid="{05724BA0-357C-4787-A179-097D52E2A9AA}"/>
    <cellStyle name="20% - Accent4 18" xfId="281" xr:uid="{00000000-0005-0000-0000-00007E0B0000}"/>
    <cellStyle name="20% - Accent4 18 2" xfId="2052" xr:uid="{00000000-0005-0000-0000-00007F0B0000}"/>
    <cellStyle name="20% - Accent4 18 2 2" xfId="9847" xr:uid="{00000000-0005-0000-0000-0000800B0000}"/>
    <cellStyle name="20% - Accent4 18 2 2 2" xfId="24797" xr:uid="{764BCC7E-C457-43D5-9441-08CF3C62166E}"/>
    <cellStyle name="20% - Accent4 18 2 3" xfId="17943" xr:uid="{2F3A0B54-A55E-4EBB-AF81-5B96AB7AB43B}"/>
    <cellStyle name="20% - Accent4 18 2 4" xfId="16406" xr:uid="{739A7B73-75FE-4288-9CAB-BCFB6FDC5713}"/>
    <cellStyle name="20% - Accent4 18 3" xfId="3778" xr:uid="{00000000-0005-0000-0000-0000810B0000}"/>
    <cellStyle name="20% - Accent4 18 3 2" xfId="11285" xr:uid="{00000000-0005-0000-0000-0000820B0000}"/>
    <cellStyle name="20% - Accent4 18 3 2 2" xfId="26224" xr:uid="{48158FA4-3990-41A0-B162-387804046762}"/>
    <cellStyle name="20% - Accent4 18 3 3" xfId="19342" xr:uid="{A2302415-A7A1-4BF3-BD6C-5725261E5A5B}"/>
    <cellStyle name="20% - Accent4 18 4" xfId="6148" xr:uid="{00000000-0005-0000-0000-0000830B0000}"/>
    <cellStyle name="20% - Accent4 18 4 2" xfId="13425" xr:uid="{00000000-0005-0000-0000-0000840B0000}"/>
    <cellStyle name="20% - Accent4 18 4 2 2" xfId="28350" xr:uid="{8A3C1442-024C-47A3-8D1C-C9103BF8C568}"/>
    <cellStyle name="20% - Accent4 18 4 3" xfId="21455" xr:uid="{899CB2AD-5CAE-4C88-BFC3-745889ACF734}"/>
    <cellStyle name="20% - Accent4 18 5" xfId="8913" xr:uid="{00000000-0005-0000-0000-0000850B0000}"/>
    <cellStyle name="20% - Accent4 18 5 2" xfId="23863" xr:uid="{67CC2CD3-8902-482B-9BA3-900B53878C49}"/>
    <cellStyle name="20% - Accent4 18 6" xfId="16962" xr:uid="{B7466757-0CA1-43C9-86B4-F8F22435F0D2}"/>
    <cellStyle name="20% - Accent4 18 7" xfId="16038" xr:uid="{AA4595B8-20C3-4513-8BFC-4E8928D563E3}"/>
    <cellStyle name="20% - Accent4 19" xfId="1751" xr:uid="{00000000-0005-0000-0000-0000860B0000}"/>
    <cellStyle name="20% - Accent4 19 2" xfId="3001" xr:uid="{00000000-0005-0000-0000-0000870B0000}"/>
    <cellStyle name="20% - Accent4 19 2 2" xfId="10517" xr:uid="{00000000-0005-0000-0000-0000880B0000}"/>
    <cellStyle name="20% - Accent4 19 2 2 2" xfId="25466" xr:uid="{DDDA2448-678B-46A9-A811-8CDF10D83AF7}"/>
    <cellStyle name="20% - Accent4 19 2 3" xfId="16419" xr:uid="{9E71F4EC-41C7-49F8-9D70-60F36791E520}"/>
    <cellStyle name="20% - Accent4 19 3" xfId="3738" xr:uid="{00000000-0005-0000-0000-0000890B0000}"/>
    <cellStyle name="20% - Accent4 19 3 2" xfId="11245" xr:uid="{00000000-0005-0000-0000-00008A0B0000}"/>
    <cellStyle name="20% - Accent4 19 3 2 2" xfId="26184" xr:uid="{D03A003D-B0FE-4F0B-AFB9-44F698D78DAD}"/>
    <cellStyle name="20% - Accent4 19 3 3" xfId="19304" xr:uid="{48D85815-F1A1-4AB0-B745-289E1CE7B615}"/>
    <cellStyle name="20% - Accent4 19 4" xfId="6149" xr:uid="{00000000-0005-0000-0000-00008B0B0000}"/>
    <cellStyle name="20% - Accent4 19 4 2" xfId="13426" xr:uid="{00000000-0005-0000-0000-00008C0B0000}"/>
    <cellStyle name="20% - Accent4 19 4 2 2" xfId="28351" xr:uid="{06ABC526-F406-436D-B6C0-00E4FB25F70B}"/>
    <cellStyle name="20% - Accent4 19 4 3" xfId="21456" xr:uid="{BF04BA12-A44B-4B40-8540-E129087B0E92}"/>
    <cellStyle name="20% - Accent4 19 5" xfId="9579" xr:uid="{00000000-0005-0000-0000-00008D0B0000}"/>
    <cellStyle name="20% - Accent4 19 5 2" xfId="24529" xr:uid="{2E47D8C3-E3E8-4573-9C93-1C23C708553A}"/>
    <cellStyle name="20% - Accent4 19 6" xfId="16051" xr:uid="{74295D3E-E762-40A9-90C1-7C80A2686FB8}"/>
    <cellStyle name="20% - Accent4 2" xfId="282" xr:uid="{00000000-0005-0000-0000-00008E0B0000}"/>
    <cellStyle name="20% - Accent4 2 10" xfId="3130" xr:uid="{00000000-0005-0000-0000-00008F0B0000}"/>
    <cellStyle name="20% - Accent4 2 10 2" xfId="6151" xr:uid="{00000000-0005-0000-0000-0000900B0000}"/>
    <cellStyle name="20% - Accent4 2 10 2 2" xfId="13428" xr:uid="{00000000-0005-0000-0000-0000910B0000}"/>
    <cellStyle name="20% - Accent4 2 10 2 2 2" xfId="28353" xr:uid="{B1ECB48B-62E7-45A8-9D28-FBB135FE142C}"/>
    <cellStyle name="20% - Accent4 2 10 2 3" xfId="21458" xr:uid="{8838CD51-33B9-4C58-81EC-82B802E984F4}"/>
    <cellStyle name="20% - Accent4 2 10 3" xfId="10640" xr:uid="{00000000-0005-0000-0000-0000920B0000}"/>
    <cellStyle name="20% - Accent4 2 10 3 2" xfId="25579" xr:uid="{90AB3392-83A1-44B2-A986-632CDFA66D45}"/>
    <cellStyle name="20% - Accent4 2 10 4" xfId="18703" xr:uid="{4D17A309-9060-402C-9E43-778452387371}"/>
    <cellStyle name="20% - Accent4 2 11" xfId="3831" xr:uid="{00000000-0005-0000-0000-0000930B0000}"/>
    <cellStyle name="20% - Accent4 2 11 2" xfId="11338" xr:uid="{00000000-0005-0000-0000-0000940B0000}"/>
    <cellStyle name="20% - Accent4 2 11 2 2" xfId="26277" xr:uid="{D2A2C22C-94B3-4A1B-B691-A700ADDC5133}"/>
    <cellStyle name="20% - Accent4 2 11 3" xfId="19395" xr:uid="{EE372538-46E5-4F05-B7A1-F7AE38EAF576}"/>
    <cellStyle name="20% - Accent4 2 12" xfId="4729" xr:uid="{00000000-0005-0000-0000-0000950B0000}"/>
    <cellStyle name="20% - Accent4 2 12 2" xfId="12006" xr:uid="{00000000-0005-0000-0000-0000960B0000}"/>
    <cellStyle name="20% - Accent4 2 12 2 2" xfId="26933" xr:uid="{6F10E2F5-0DFB-4280-B9E0-2EEF0EB1E533}"/>
    <cellStyle name="20% - Accent4 2 12 3" xfId="20048" xr:uid="{21726CE2-A22B-4C4A-A81A-AEB09232C394}"/>
    <cellStyle name="20% - Accent4 2 13" xfId="5310" xr:uid="{00000000-0005-0000-0000-0000970B0000}"/>
    <cellStyle name="20% - Accent4 2 13 2" xfId="12587" xr:uid="{00000000-0005-0000-0000-0000980B0000}"/>
    <cellStyle name="20% - Accent4 2 13 2 2" xfId="27512" xr:uid="{BAC32AF8-16EE-4FB4-80D1-0D6C603EE469}"/>
    <cellStyle name="20% - Accent4 2 13 3" xfId="20617" xr:uid="{A70F1582-9BCC-42BF-9403-21ED5C00B81B}"/>
    <cellStyle name="20% - Accent4 2 14" xfId="6150" xr:uid="{00000000-0005-0000-0000-0000990B0000}"/>
    <cellStyle name="20% - Accent4 2 14 2" xfId="13427" xr:uid="{00000000-0005-0000-0000-00009A0B0000}"/>
    <cellStyle name="20% - Accent4 2 14 2 2" xfId="28352" xr:uid="{0F11431A-1DE4-48DE-B564-C50968AB3A36}"/>
    <cellStyle name="20% - Accent4 2 14 3" xfId="21457" xr:uid="{355A00D6-A832-4557-A970-29B0FA1008F8}"/>
    <cellStyle name="20% - Accent4 2 15" xfId="7196" xr:uid="{00000000-0005-0000-0000-00009B0B0000}"/>
    <cellStyle name="20% - Accent4 2 15 2" xfId="14287" xr:uid="{00000000-0005-0000-0000-00009C0B0000}"/>
    <cellStyle name="20% - Accent4 2 15 2 2" xfId="29208" xr:uid="{63815EB6-1A24-4D79-9BD5-B2324DA88F6A}"/>
    <cellStyle name="20% - Accent4 2 15 3" xfId="22292" xr:uid="{F40CCE0F-1D96-4BEE-AF1D-BC2882F5FC46}"/>
    <cellStyle name="20% - Accent4 2 16" xfId="8640" xr:uid="{00000000-0005-0000-0000-00009D0B0000}"/>
    <cellStyle name="20% - Accent4 2 17" xfId="8914" xr:uid="{00000000-0005-0000-0000-00009E0B0000}"/>
    <cellStyle name="20% - Accent4 2 17 2" xfId="23864" xr:uid="{4774B635-C686-4EA4-AED1-A6698C6DBE1E}"/>
    <cellStyle name="20% - Accent4 2 18" xfId="16963" xr:uid="{09A0549A-D7A6-4861-814A-6A855DA62CB4}"/>
    <cellStyle name="20% - Accent4 2 19" xfId="15823" xr:uid="{81989CB0-9607-43CD-90A4-EAB49FA01FC2}"/>
    <cellStyle name="20% - Accent4 2 2" xfId="283" xr:uid="{00000000-0005-0000-0000-00009F0B0000}"/>
    <cellStyle name="20% - Accent4 2 2 10" xfId="6152" xr:uid="{00000000-0005-0000-0000-0000A00B0000}"/>
    <cellStyle name="20% - Accent4 2 2 10 2" xfId="13429" xr:uid="{00000000-0005-0000-0000-0000A10B0000}"/>
    <cellStyle name="20% - Accent4 2 2 10 2 2" xfId="28354" xr:uid="{C77D4809-3D5B-49F3-9368-61AE2A7BE997}"/>
    <cellStyle name="20% - Accent4 2 2 10 3" xfId="21459" xr:uid="{9520DAA6-E87F-4132-B927-3684C5465E85}"/>
    <cellStyle name="20% - Accent4 2 2 11" xfId="7242" xr:uid="{00000000-0005-0000-0000-0000A20B0000}"/>
    <cellStyle name="20% - Accent4 2 2 11 2" xfId="14333" xr:uid="{00000000-0005-0000-0000-0000A30B0000}"/>
    <cellStyle name="20% - Accent4 2 2 11 2 2" xfId="29254" xr:uid="{4023376A-95AE-4D56-B889-4E885FAFF9A8}"/>
    <cellStyle name="20% - Accent4 2 2 11 3" xfId="22338" xr:uid="{224E2D04-C718-48B6-A7AF-975474699BD2}"/>
    <cellStyle name="20% - Accent4 2 2 12" xfId="8915" xr:uid="{00000000-0005-0000-0000-0000A40B0000}"/>
    <cellStyle name="20% - Accent4 2 2 12 2" xfId="23865" xr:uid="{B8FBEBE9-C948-4BB5-9455-E4754205D8CF}"/>
    <cellStyle name="20% - Accent4 2 2 13" xfId="16964" xr:uid="{1F80BE83-9D61-4F79-A3E7-391A528770D9}"/>
    <cellStyle name="20% - Accent4 2 2 14" xfId="16191" xr:uid="{E71F5CF1-51B5-46A7-9B04-488B20671865}"/>
    <cellStyle name="20% - Accent4 2 2 2" xfId="284" xr:uid="{00000000-0005-0000-0000-0000A50B0000}"/>
    <cellStyle name="20% - Accent4 2 2 2 10" xfId="7385" xr:uid="{00000000-0005-0000-0000-0000A60B0000}"/>
    <cellStyle name="20% - Accent4 2 2 2 10 2" xfId="14476" xr:uid="{00000000-0005-0000-0000-0000A70B0000}"/>
    <cellStyle name="20% - Accent4 2 2 2 10 2 2" xfId="29397" xr:uid="{6FD7EBF9-2394-4A1E-BB60-FF86E3F3FB15}"/>
    <cellStyle name="20% - Accent4 2 2 2 10 3" xfId="22481" xr:uid="{0EE68270-2D12-404D-B4C2-FFC40DD7F351}"/>
    <cellStyle name="20% - Accent4 2 2 2 11" xfId="8916" xr:uid="{00000000-0005-0000-0000-0000A80B0000}"/>
    <cellStyle name="20% - Accent4 2 2 2 11 2" xfId="23866" xr:uid="{0A157ADB-1E72-4A43-B04D-5752CF5F6C7F}"/>
    <cellStyle name="20% - Accent4 2 2 2 12" xfId="16965" xr:uid="{11986719-EF2B-4E3A-BD55-466EC6A096A3}"/>
    <cellStyle name="20% - Accent4 2 2 2 2" xfId="285" xr:uid="{00000000-0005-0000-0000-0000A90B0000}"/>
    <cellStyle name="20% - Accent4 2 2 2 2 10" xfId="8917" xr:uid="{00000000-0005-0000-0000-0000AA0B0000}"/>
    <cellStyle name="20% - Accent4 2 2 2 2 10 2" xfId="23867" xr:uid="{98E2F52E-8580-4965-AFCB-EA94C790854F}"/>
    <cellStyle name="20% - Accent4 2 2 2 2 11" xfId="16966" xr:uid="{0BB5E87C-3996-422A-8C10-7AE1AF4D87B3}"/>
    <cellStyle name="20% - Accent4 2 2 2 2 2" xfId="286" xr:uid="{00000000-0005-0000-0000-0000AB0B0000}"/>
    <cellStyle name="20% - Accent4 2 2 2 2 2 2" xfId="2057" xr:uid="{00000000-0005-0000-0000-0000AC0B0000}"/>
    <cellStyle name="20% - Accent4 2 2 2 2 2 2 2" xfId="9852" xr:uid="{00000000-0005-0000-0000-0000AD0B0000}"/>
    <cellStyle name="20% - Accent4 2 2 2 2 2 2 2 2" xfId="24802" xr:uid="{A88E8711-BDB6-4798-B58C-901A86B45933}"/>
    <cellStyle name="20% - Accent4 2 2 2 2 2 2 3" xfId="17948" xr:uid="{433DF7C6-776D-4300-807E-621EE9F2DA18}"/>
    <cellStyle name="20% - Accent4 2 2 2 2 2 3" xfId="3911" xr:uid="{00000000-0005-0000-0000-0000AE0B0000}"/>
    <cellStyle name="20% - Accent4 2 2 2 2 2 3 2" xfId="11418" xr:uid="{00000000-0005-0000-0000-0000AF0B0000}"/>
    <cellStyle name="20% - Accent4 2 2 2 2 2 3 2 2" xfId="26357" xr:uid="{EB51071D-21A4-410A-9743-279C7E8704B3}"/>
    <cellStyle name="20% - Accent4 2 2 2 2 2 3 3" xfId="19474" xr:uid="{32C9FFC8-B691-4CB2-8132-3546DCDB4612}"/>
    <cellStyle name="20% - Accent4 2 2 2 2 2 4" xfId="6155" xr:uid="{00000000-0005-0000-0000-0000B00B0000}"/>
    <cellStyle name="20% - Accent4 2 2 2 2 2 4 2" xfId="13432" xr:uid="{00000000-0005-0000-0000-0000B10B0000}"/>
    <cellStyle name="20% - Accent4 2 2 2 2 2 4 2 2" xfId="28357" xr:uid="{7EE56A58-C9C1-41DB-879C-C309B86F90F4}"/>
    <cellStyle name="20% - Accent4 2 2 2 2 2 4 3" xfId="21462" xr:uid="{1050571C-54FD-426B-83FA-406DF2744FE1}"/>
    <cellStyle name="20% - Accent4 2 2 2 2 2 5" xfId="8255" xr:uid="{00000000-0005-0000-0000-0000B20B0000}"/>
    <cellStyle name="20% - Accent4 2 2 2 2 2 5 2" xfId="15346" xr:uid="{00000000-0005-0000-0000-0000B30B0000}"/>
    <cellStyle name="20% - Accent4 2 2 2 2 2 5 2 2" xfId="30267" xr:uid="{9590F33D-1604-4893-B5A3-16F955D9A630}"/>
    <cellStyle name="20% - Accent4 2 2 2 2 2 5 3" xfId="23349" xr:uid="{32F45469-C039-4343-BC51-D1C3CCCB23B7}"/>
    <cellStyle name="20% - Accent4 2 2 2 2 2 6" xfId="8918" xr:uid="{00000000-0005-0000-0000-0000B40B0000}"/>
    <cellStyle name="20% - Accent4 2 2 2 2 2 6 2" xfId="23868" xr:uid="{5484E465-3095-469F-BBDC-2EB199F149F5}"/>
    <cellStyle name="20% - Accent4 2 2 2 2 2 7" xfId="16967" xr:uid="{E91667AE-E4A0-4EC3-9F0C-B969D8105181}"/>
    <cellStyle name="20% - Accent4 2 2 2 2 3" xfId="2056" xr:uid="{00000000-0005-0000-0000-0000B50B0000}"/>
    <cellStyle name="20% - Accent4 2 2 2 2 3 2" xfId="6156" xr:uid="{00000000-0005-0000-0000-0000B60B0000}"/>
    <cellStyle name="20% - Accent4 2 2 2 2 3 2 2" xfId="13433" xr:uid="{00000000-0005-0000-0000-0000B70B0000}"/>
    <cellStyle name="20% - Accent4 2 2 2 2 3 2 2 2" xfId="28358" xr:uid="{DCD3C46D-70D3-453A-9BEC-CBCF24C9CDC5}"/>
    <cellStyle name="20% - Accent4 2 2 2 2 3 2 3" xfId="21463" xr:uid="{BF0B2888-5935-4485-84BE-DDA0C78EE461}"/>
    <cellStyle name="20% - Accent4 2 2 2 2 3 3" xfId="9851" xr:uid="{00000000-0005-0000-0000-0000B80B0000}"/>
    <cellStyle name="20% - Accent4 2 2 2 2 3 3 2" xfId="24801" xr:uid="{D0433E67-875F-45B4-827A-6F1863E02A97}"/>
    <cellStyle name="20% - Accent4 2 2 2 2 3 4" xfId="17947" xr:uid="{E20E1F65-D068-4232-93A4-4B285FBA80AD}"/>
    <cellStyle name="20% - Accent4 2 2 2 2 4" xfId="3643" xr:uid="{00000000-0005-0000-0000-0000B90B0000}"/>
    <cellStyle name="20% - Accent4 2 2 2 2 4 2" xfId="11150" xr:uid="{00000000-0005-0000-0000-0000BA0B0000}"/>
    <cellStyle name="20% - Accent4 2 2 2 2 4 2 2" xfId="26089" xr:uid="{25D6FE7A-A758-4F67-B613-0F98CDFA6506}"/>
    <cellStyle name="20% - Accent4 2 2 2 2 4 3" xfId="19213" xr:uid="{B99294A8-CE65-4F67-A433-1316DBAAA960}"/>
    <cellStyle name="20% - Accent4 2 2 2 2 5" xfId="3138" xr:uid="{00000000-0005-0000-0000-0000BB0B0000}"/>
    <cellStyle name="20% - Accent4 2 2 2 2 5 2" xfId="10648" xr:uid="{00000000-0005-0000-0000-0000BC0B0000}"/>
    <cellStyle name="20% - Accent4 2 2 2 2 5 2 2" xfId="25587" xr:uid="{483E0D98-B659-4D64-B9F6-0BF45CA2F20D}"/>
    <cellStyle name="20% - Accent4 2 2 2 2 5 3" xfId="18711" xr:uid="{3F66A6FC-3465-455D-B735-687764985DA3}"/>
    <cellStyle name="20% - Accent4 2 2 2 2 6" xfId="5207" xr:uid="{00000000-0005-0000-0000-0000BD0B0000}"/>
    <cellStyle name="20% - Accent4 2 2 2 2 6 2" xfId="12484" xr:uid="{00000000-0005-0000-0000-0000BE0B0000}"/>
    <cellStyle name="20% - Accent4 2 2 2 2 6 2 2" xfId="27411" xr:uid="{CC16CFD2-25C1-4204-85C1-B8151596B6AF}"/>
    <cellStyle name="20% - Accent4 2 2 2 2 6 3" xfId="20526" xr:uid="{9DB538B8-BE0A-43A6-9E58-735C0631F3A0}"/>
    <cellStyle name="20% - Accent4 2 2 2 2 7" xfId="5788" xr:uid="{00000000-0005-0000-0000-0000BF0B0000}"/>
    <cellStyle name="20% - Accent4 2 2 2 2 7 2" xfId="13065" xr:uid="{00000000-0005-0000-0000-0000C00B0000}"/>
    <cellStyle name="20% - Accent4 2 2 2 2 7 2 2" xfId="27990" xr:uid="{4DE4A685-33AD-46E2-93BF-5328CD503E20}"/>
    <cellStyle name="20% - Accent4 2 2 2 2 7 3" xfId="21095" xr:uid="{871C283E-087B-4C9A-ADBB-FEB47A0A5CAC}"/>
    <cellStyle name="20% - Accent4 2 2 2 2 8" xfId="6154" xr:uid="{00000000-0005-0000-0000-0000C10B0000}"/>
    <cellStyle name="20% - Accent4 2 2 2 2 8 2" xfId="13431" xr:uid="{00000000-0005-0000-0000-0000C20B0000}"/>
    <cellStyle name="20% - Accent4 2 2 2 2 8 2 2" xfId="28356" xr:uid="{361342B5-6BF9-4605-9094-48055571950B}"/>
    <cellStyle name="20% - Accent4 2 2 2 2 8 3" xfId="21461" xr:uid="{A04A8530-53C2-49E4-B980-25D3D8D33BDB}"/>
    <cellStyle name="20% - Accent4 2 2 2 2 9" xfId="7674" xr:uid="{00000000-0005-0000-0000-0000C30B0000}"/>
    <cellStyle name="20% - Accent4 2 2 2 2 9 2" xfId="14765" xr:uid="{00000000-0005-0000-0000-0000C40B0000}"/>
    <cellStyle name="20% - Accent4 2 2 2 2 9 2 2" xfId="29686" xr:uid="{7569C785-EEE4-4D57-93D9-64B1AEB19253}"/>
    <cellStyle name="20% - Accent4 2 2 2 2 9 3" xfId="22770" xr:uid="{760E58AC-AD7E-4645-AC11-5AE9E4581EA6}"/>
    <cellStyle name="20% - Accent4 2 2 2 3" xfId="287" xr:uid="{00000000-0005-0000-0000-0000C50B0000}"/>
    <cellStyle name="20% - Accent4 2 2 2 3 2" xfId="2058" xr:uid="{00000000-0005-0000-0000-0000C60B0000}"/>
    <cellStyle name="20% - Accent4 2 2 2 3 2 2" xfId="9853" xr:uid="{00000000-0005-0000-0000-0000C70B0000}"/>
    <cellStyle name="20% - Accent4 2 2 2 3 2 2 2" xfId="24803" xr:uid="{3A08A2F6-189D-406A-96F5-90682F7A1879}"/>
    <cellStyle name="20% - Accent4 2 2 2 3 2 3" xfId="17949" xr:uid="{4954B2C2-DDED-4E36-BA05-BFFAE99D74B3}"/>
    <cellStyle name="20% - Accent4 2 2 2 3 3" xfId="3042" xr:uid="{00000000-0005-0000-0000-0000C80B0000}"/>
    <cellStyle name="20% - Accent4 2 2 2 3 3 2" xfId="10552" xr:uid="{00000000-0005-0000-0000-0000C90B0000}"/>
    <cellStyle name="20% - Accent4 2 2 2 3 3 2 2" xfId="25491" xr:uid="{AFAD77AE-D73D-4705-B44D-0D9B3267130A}"/>
    <cellStyle name="20% - Accent4 2 2 2 3 3 3" xfId="18616" xr:uid="{181B046B-DDB3-4611-B481-91C3812EA864}"/>
    <cellStyle name="20% - Accent4 2 2 2 3 4" xfId="6157" xr:uid="{00000000-0005-0000-0000-0000CA0B0000}"/>
    <cellStyle name="20% - Accent4 2 2 2 3 4 2" xfId="13434" xr:uid="{00000000-0005-0000-0000-0000CB0B0000}"/>
    <cellStyle name="20% - Accent4 2 2 2 3 4 2 2" xfId="28359" xr:uid="{CA2F52D6-384D-43C5-9337-5C47C87A979D}"/>
    <cellStyle name="20% - Accent4 2 2 2 3 4 3" xfId="21464" xr:uid="{681CB951-9104-406A-A652-0FEC9291DD0B}"/>
    <cellStyle name="20% - Accent4 2 2 2 3 5" xfId="7966" xr:uid="{00000000-0005-0000-0000-0000CC0B0000}"/>
    <cellStyle name="20% - Accent4 2 2 2 3 5 2" xfId="15057" xr:uid="{00000000-0005-0000-0000-0000CD0B0000}"/>
    <cellStyle name="20% - Accent4 2 2 2 3 5 2 2" xfId="29978" xr:uid="{B98D40B2-BF11-4E20-8777-8A43C2E884A7}"/>
    <cellStyle name="20% - Accent4 2 2 2 3 5 3" xfId="23060" xr:uid="{BB121117-731A-4DC0-8600-69C97E9F1039}"/>
    <cellStyle name="20% - Accent4 2 2 2 3 6" xfId="8919" xr:uid="{00000000-0005-0000-0000-0000CE0B0000}"/>
    <cellStyle name="20% - Accent4 2 2 2 3 6 2" xfId="23869" xr:uid="{6D7EEE37-C202-4B36-A555-BDCB58F8CCE6}"/>
    <cellStyle name="20% - Accent4 2 2 2 3 7" xfId="16968" xr:uid="{6A7A0423-0DB8-4938-B376-FD3E3F048754}"/>
    <cellStyle name="20% - Accent4 2 2 2 4" xfId="2055" xr:uid="{00000000-0005-0000-0000-0000CF0B0000}"/>
    <cellStyle name="20% - Accent4 2 2 2 4 2" xfId="6158" xr:uid="{00000000-0005-0000-0000-0000D00B0000}"/>
    <cellStyle name="20% - Accent4 2 2 2 4 2 2" xfId="13435" xr:uid="{00000000-0005-0000-0000-0000D10B0000}"/>
    <cellStyle name="20% - Accent4 2 2 2 4 2 2 2" xfId="28360" xr:uid="{5A5B9E80-FEDD-40B5-BADD-ED2EA7D41CF0}"/>
    <cellStyle name="20% - Accent4 2 2 2 4 2 3" xfId="21465" xr:uid="{CEB172EE-7F2D-4C04-9B5A-82CCF6A8A163}"/>
    <cellStyle name="20% - Accent4 2 2 2 4 3" xfId="9850" xr:uid="{00000000-0005-0000-0000-0000D20B0000}"/>
    <cellStyle name="20% - Accent4 2 2 2 4 3 2" xfId="24800" xr:uid="{85519CCC-6975-4993-AD79-382BF1A3C7B7}"/>
    <cellStyle name="20% - Accent4 2 2 2 4 4" xfId="17946" xr:uid="{0CA38D4B-3A3B-4899-927B-438618959B03}"/>
    <cellStyle name="20% - Accent4 2 2 2 5" xfId="3343" xr:uid="{00000000-0005-0000-0000-0000D30B0000}"/>
    <cellStyle name="20% - Accent4 2 2 2 5 2" xfId="10853" xr:uid="{00000000-0005-0000-0000-0000D40B0000}"/>
    <cellStyle name="20% - Accent4 2 2 2 5 2 2" xfId="25792" xr:uid="{C0A6F223-C998-4E21-830B-BFF61DFDBFEB}"/>
    <cellStyle name="20% - Accent4 2 2 2 5 3" xfId="18916" xr:uid="{30891DAE-B6CF-4C69-B051-D14DD4EB812D}"/>
    <cellStyle name="20% - Accent4 2 2 2 6" xfId="3776" xr:uid="{00000000-0005-0000-0000-0000D50B0000}"/>
    <cellStyle name="20% - Accent4 2 2 2 6 2" xfId="11283" xr:uid="{00000000-0005-0000-0000-0000D60B0000}"/>
    <cellStyle name="20% - Accent4 2 2 2 6 2 2" xfId="26222" xr:uid="{2F109CDB-4FAA-455D-997B-484925886CD2}"/>
    <cellStyle name="20% - Accent4 2 2 2 6 3" xfId="19340" xr:uid="{D8AE3949-43E4-4EE2-8FF6-56F1FEDDD5C9}"/>
    <cellStyle name="20% - Accent4 2 2 2 7" xfId="4918" xr:uid="{00000000-0005-0000-0000-0000D70B0000}"/>
    <cellStyle name="20% - Accent4 2 2 2 7 2" xfId="12195" xr:uid="{00000000-0005-0000-0000-0000D80B0000}"/>
    <cellStyle name="20% - Accent4 2 2 2 7 2 2" xfId="27122" xr:uid="{D2AE617F-F238-4948-A935-DAB3A3EDFC59}"/>
    <cellStyle name="20% - Accent4 2 2 2 7 3" xfId="20237" xr:uid="{D305A42A-63CA-4684-AA39-6C055C28B29E}"/>
    <cellStyle name="20% - Accent4 2 2 2 8" xfId="5499" xr:uid="{00000000-0005-0000-0000-0000D90B0000}"/>
    <cellStyle name="20% - Accent4 2 2 2 8 2" xfId="12776" xr:uid="{00000000-0005-0000-0000-0000DA0B0000}"/>
    <cellStyle name="20% - Accent4 2 2 2 8 2 2" xfId="27701" xr:uid="{2792A1FF-1182-43EF-9C84-ED27790CC1B8}"/>
    <cellStyle name="20% - Accent4 2 2 2 8 3" xfId="20806" xr:uid="{EB502A16-0E8D-4919-A6A8-1605C4FC28F3}"/>
    <cellStyle name="20% - Accent4 2 2 2 9" xfId="6153" xr:uid="{00000000-0005-0000-0000-0000DB0B0000}"/>
    <cellStyle name="20% - Accent4 2 2 2 9 2" xfId="13430" xr:uid="{00000000-0005-0000-0000-0000DC0B0000}"/>
    <cellStyle name="20% - Accent4 2 2 2 9 2 2" xfId="28355" xr:uid="{4F9A5E87-FAF4-4480-872E-239C9AE276BC}"/>
    <cellStyle name="20% - Accent4 2 2 2 9 3" xfId="21460" xr:uid="{705F2DF9-320A-48A0-8081-4346355533DF}"/>
    <cellStyle name="20% - Accent4 2 2 3" xfId="288" xr:uid="{00000000-0005-0000-0000-0000DD0B0000}"/>
    <cellStyle name="20% - Accent4 2 2 3 10" xfId="8920" xr:uid="{00000000-0005-0000-0000-0000DE0B0000}"/>
    <cellStyle name="20% - Accent4 2 2 3 10 2" xfId="23870" xr:uid="{24876F74-3F01-4E2A-9108-BFDB4DADD9B7}"/>
    <cellStyle name="20% - Accent4 2 2 3 11" xfId="16969" xr:uid="{2DAC088F-8F34-4FCB-8CFF-9776FE509200}"/>
    <cellStyle name="20% - Accent4 2 2 3 2" xfId="289" xr:uid="{00000000-0005-0000-0000-0000DF0B0000}"/>
    <cellStyle name="20% - Accent4 2 2 3 2 2" xfId="2060" xr:uid="{00000000-0005-0000-0000-0000E00B0000}"/>
    <cellStyle name="20% - Accent4 2 2 3 2 2 2" xfId="9855" xr:uid="{00000000-0005-0000-0000-0000E10B0000}"/>
    <cellStyle name="20% - Accent4 2 2 3 2 2 2 2" xfId="24805" xr:uid="{9D8D7FE6-17EA-4A8A-8053-CE9E72E21C8E}"/>
    <cellStyle name="20% - Accent4 2 2 3 2 2 3" xfId="17951" xr:uid="{01351808-3F41-4553-84CE-23545C71D20F}"/>
    <cellStyle name="20% - Accent4 2 2 3 2 3" xfId="3063" xr:uid="{00000000-0005-0000-0000-0000E20B0000}"/>
    <cellStyle name="20% - Accent4 2 2 3 2 3 2" xfId="10573" xr:uid="{00000000-0005-0000-0000-0000E30B0000}"/>
    <cellStyle name="20% - Accent4 2 2 3 2 3 2 2" xfId="25512" xr:uid="{9415B27A-B9D3-405C-BE8B-DF605F5805F4}"/>
    <cellStyle name="20% - Accent4 2 2 3 2 3 3" xfId="18636" xr:uid="{43D33D72-9A67-4100-A45C-EF23F8D73493}"/>
    <cellStyle name="20% - Accent4 2 2 3 2 4" xfId="6160" xr:uid="{00000000-0005-0000-0000-0000E40B0000}"/>
    <cellStyle name="20% - Accent4 2 2 3 2 4 2" xfId="13437" xr:uid="{00000000-0005-0000-0000-0000E50B0000}"/>
    <cellStyle name="20% - Accent4 2 2 3 2 4 2 2" xfId="28362" xr:uid="{9D99A8C3-C288-4B55-8F91-2004895EFEC0}"/>
    <cellStyle name="20% - Accent4 2 2 3 2 4 3" xfId="21467" xr:uid="{71F22960-2F1C-4FF5-9704-E91AB23EE452}"/>
    <cellStyle name="20% - Accent4 2 2 3 2 5" xfId="8112" xr:uid="{00000000-0005-0000-0000-0000E60B0000}"/>
    <cellStyle name="20% - Accent4 2 2 3 2 5 2" xfId="15203" xr:uid="{00000000-0005-0000-0000-0000E70B0000}"/>
    <cellStyle name="20% - Accent4 2 2 3 2 5 2 2" xfId="30124" xr:uid="{B8D1F737-127A-4947-89A5-2E159AD2459F}"/>
    <cellStyle name="20% - Accent4 2 2 3 2 5 3" xfId="23206" xr:uid="{CCBFE573-3359-48A9-97D4-7F12192D1B4A}"/>
    <cellStyle name="20% - Accent4 2 2 3 2 6" xfId="8921" xr:uid="{00000000-0005-0000-0000-0000E80B0000}"/>
    <cellStyle name="20% - Accent4 2 2 3 2 6 2" xfId="23871" xr:uid="{00584613-5276-4C6A-899C-493B583010D5}"/>
    <cellStyle name="20% - Accent4 2 2 3 2 7" xfId="16970" xr:uid="{C79FF815-6DB9-4838-ABA3-2026272047E8}"/>
    <cellStyle name="20% - Accent4 2 2 3 3" xfId="2059" xr:uid="{00000000-0005-0000-0000-0000E90B0000}"/>
    <cellStyle name="20% - Accent4 2 2 3 3 2" xfId="6161" xr:uid="{00000000-0005-0000-0000-0000EA0B0000}"/>
    <cellStyle name="20% - Accent4 2 2 3 3 2 2" xfId="13438" xr:uid="{00000000-0005-0000-0000-0000EB0B0000}"/>
    <cellStyle name="20% - Accent4 2 2 3 3 2 2 2" xfId="28363" xr:uid="{F04FCC12-0CB2-4AD3-A295-A3DDC1B472E1}"/>
    <cellStyle name="20% - Accent4 2 2 3 3 2 3" xfId="21468" xr:uid="{1FA6F4C8-F38C-4ED8-95EF-8A784D206517}"/>
    <cellStyle name="20% - Accent4 2 2 3 3 3" xfId="9854" xr:uid="{00000000-0005-0000-0000-0000EC0B0000}"/>
    <cellStyle name="20% - Accent4 2 2 3 3 3 2" xfId="24804" xr:uid="{1E57ECA3-9E01-40FF-BC90-233DC74BE026}"/>
    <cellStyle name="20% - Accent4 2 2 3 3 4" xfId="17950" xr:uid="{4DD923EF-0CD0-4E25-ACAD-6CDA98472777}"/>
    <cellStyle name="20% - Accent4 2 2 3 4" xfId="3500" xr:uid="{00000000-0005-0000-0000-0000ED0B0000}"/>
    <cellStyle name="20% - Accent4 2 2 3 4 2" xfId="11007" xr:uid="{00000000-0005-0000-0000-0000EE0B0000}"/>
    <cellStyle name="20% - Accent4 2 2 3 4 2 2" xfId="25946" xr:uid="{98083936-D75F-4E1E-BE2D-47B7E2BC037A}"/>
    <cellStyle name="20% - Accent4 2 2 3 4 3" xfId="19070" xr:uid="{52381C10-66DA-4DDF-AD3D-F0135B120C24}"/>
    <cellStyle name="20% - Accent4 2 2 3 5" xfId="3823" xr:uid="{00000000-0005-0000-0000-0000EF0B0000}"/>
    <cellStyle name="20% - Accent4 2 2 3 5 2" xfId="11330" xr:uid="{00000000-0005-0000-0000-0000F00B0000}"/>
    <cellStyle name="20% - Accent4 2 2 3 5 2 2" xfId="26269" xr:uid="{F2AE04AC-5602-4B0C-82C5-581DFDDACE34}"/>
    <cellStyle name="20% - Accent4 2 2 3 5 3" xfId="19387" xr:uid="{F996C67D-48E8-4008-ABAA-58C13BD6A8ED}"/>
    <cellStyle name="20% - Accent4 2 2 3 6" xfId="5064" xr:uid="{00000000-0005-0000-0000-0000F10B0000}"/>
    <cellStyle name="20% - Accent4 2 2 3 6 2" xfId="12341" xr:uid="{00000000-0005-0000-0000-0000F20B0000}"/>
    <cellStyle name="20% - Accent4 2 2 3 6 2 2" xfId="27268" xr:uid="{8FF471C5-A783-4163-B94F-DE7AA5ABF057}"/>
    <cellStyle name="20% - Accent4 2 2 3 6 3" xfId="20383" xr:uid="{BCF78C8B-3D49-4C82-AEA2-ECFEE1F2CE03}"/>
    <cellStyle name="20% - Accent4 2 2 3 7" xfId="5645" xr:uid="{00000000-0005-0000-0000-0000F30B0000}"/>
    <cellStyle name="20% - Accent4 2 2 3 7 2" xfId="12922" xr:uid="{00000000-0005-0000-0000-0000F40B0000}"/>
    <cellStyle name="20% - Accent4 2 2 3 7 2 2" xfId="27847" xr:uid="{72472610-9EE3-46C3-80AA-A0411B654A55}"/>
    <cellStyle name="20% - Accent4 2 2 3 7 3" xfId="20952" xr:uid="{B96688B0-3334-4A66-B055-4E52F37AD298}"/>
    <cellStyle name="20% - Accent4 2 2 3 8" xfId="6159" xr:uid="{00000000-0005-0000-0000-0000F50B0000}"/>
    <cellStyle name="20% - Accent4 2 2 3 8 2" xfId="13436" xr:uid="{00000000-0005-0000-0000-0000F60B0000}"/>
    <cellStyle name="20% - Accent4 2 2 3 8 2 2" xfId="28361" xr:uid="{89CDDA4D-426A-4EE3-B8FF-BE1612BDC5EA}"/>
    <cellStyle name="20% - Accent4 2 2 3 8 3" xfId="21466" xr:uid="{BF022CD2-4A6C-4CCC-86D5-E2FD506B0370}"/>
    <cellStyle name="20% - Accent4 2 2 3 9" xfId="7531" xr:uid="{00000000-0005-0000-0000-0000F70B0000}"/>
    <cellStyle name="20% - Accent4 2 2 3 9 2" xfId="14622" xr:uid="{00000000-0005-0000-0000-0000F80B0000}"/>
    <cellStyle name="20% - Accent4 2 2 3 9 2 2" xfId="29543" xr:uid="{4E63D1F3-1720-470C-95D9-21FA1855094C}"/>
    <cellStyle name="20% - Accent4 2 2 3 9 3" xfId="22627" xr:uid="{6DBADAC8-71F6-4CA9-92F8-D1775C3CF12C}"/>
    <cellStyle name="20% - Accent4 2 2 4" xfId="290" xr:uid="{00000000-0005-0000-0000-0000F90B0000}"/>
    <cellStyle name="20% - Accent4 2 2 4 2" xfId="2061" xr:uid="{00000000-0005-0000-0000-0000FA0B0000}"/>
    <cellStyle name="20% - Accent4 2 2 4 2 2" xfId="9856" xr:uid="{00000000-0005-0000-0000-0000FB0B0000}"/>
    <cellStyle name="20% - Accent4 2 2 4 2 2 2" xfId="24806" xr:uid="{07527757-1155-4A78-AB64-6CF731132F84}"/>
    <cellStyle name="20% - Accent4 2 2 4 2 3" xfId="17952" xr:uid="{E7EDC22E-A9DD-464C-9861-E0B295EE949A}"/>
    <cellStyle name="20% - Accent4 2 2 4 3" xfId="4035" xr:uid="{00000000-0005-0000-0000-0000FC0B0000}"/>
    <cellStyle name="20% - Accent4 2 2 4 3 2" xfId="11542" xr:uid="{00000000-0005-0000-0000-0000FD0B0000}"/>
    <cellStyle name="20% - Accent4 2 2 4 3 2 2" xfId="26481" xr:uid="{EE0599E7-05CA-489D-9A38-B9C63D333EA7}"/>
    <cellStyle name="20% - Accent4 2 2 4 3 3" xfId="19596" xr:uid="{A67E94BB-F946-4882-9B1F-225DC0A60489}"/>
    <cellStyle name="20% - Accent4 2 2 4 4" xfId="6162" xr:uid="{00000000-0005-0000-0000-0000FE0B0000}"/>
    <cellStyle name="20% - Accent4 2 2 4 4 2" xfId="13439" xr:uid="{00000000-0005-0000-0000-0000FF0B0000}"/>
    <cellStyle name="20% - Accent4 2 2 4 4 2 2" xfId="28364" xr:uid="{0A06C3BE-3943-4B01-9725-526EC2B3095E}"/>
    <cellStyle name="20% - Accent4 2 2 4 4 3" xfId="21469" xr:uid="{2FBC29BB-AF11-49F4-88E9-3EE1B82EE84A}"/>
    <cellStyle name="20% - Accent4 2 2 4 5" xfId="8459" xr:uid="{00000000-0005-0000-0000-0000000C0000}"/>
    <cellStyle name="20% - Accent4 2 2 4 5 2" xfId="15501" xr:uid="{00000000-0005-0000-0000-0000010C0000}"/>
    <cellStyle name="20% - Accent4 2 2 4 5 2 2" xfId="30422" xr:uid="{EA861B99-04A2-4801-98D1-352B52F0B920}"/>
    <cellStyle name="20% - Accent4 2 2 4 5 3" xfId="23502" xr:uid="{ADB856E8-54D3-4549-9B4E-00FC9F0BCB6A}"/>
    <cellStyle name="20% - Accent4 2 2 4 6" xfId="8922" xr:uid="{00000000-0005-0000-0000-0000020C0000}"/>
    <cellStyle name="20% - Accent4 2 2 4 6 2" xfId="23872" xr:uid="{06B0B56E-4A1C-4DB6-8459-B6912C28CB57}"/>
    <cellStyle name="20% - Accent4 2 2 4 7" xfId="16971" xr:uid="{2A2127F9-9269-4985-B5B0-602FBEC697B8}"/>
    <cellStyle name="20% - Accent4 2 2 5" xfId="2054" xr:uid="{00000000-0005-0000-0000-0000030C0000}"/>
    <cellStyle name="20% - Accent4 2 2 5 2" xfId="6163" xr:uid="{00000000-0005-0000-0000-0000040C0000}"/>
    <cellStyle name="20% - Accent4 2 2 5 2 2" xfId="13440" xr:uid="{00000000-0005-0000-0000-0000050C0000}"/>
    <cellStyle name="20% - Accent4 2 2 5 2 2 2" xfId="28365" xr:uid="{79E1599E-8EFF-4EB3-A1F3-34CADF946115}"/>
    <cellStyle name="20% - Accent4 2 2 5 2 3" xfId="21470" xr:uid="{8B9E766C-14F3-4FD8-8633-75ABAF2CC625}"/>
    <cellStyle name="20% - Accent4 2 2 5 3" xfId="8548" xr:uid="{00000000-0005-0000-0000-0000060C0000}"/>
    <cellStyle name="20% - Accent4 2 2 5 3 2" xfId="15590" xr:uid="{00000000-0005-0000-0000-0000070C0000}"/>
    <cellStyle name="20% - Accent4 2 2 5 3 2 2" xfId="30511" xr:uid="{3E863A6C-590F-41FA-95E2-45F68229D274}"/>
    <cellStyle name="20% - Accent4 2 2 5 3 3" xfId="23591" xr:uid="{94E99E5E-0448-469C-A3EE-FAB0E7F043D8}"/>
    <cellStyle name="20% - Accent4 2 2 5 4" xfId="9849" xr:uid="{00000000-0005-0000-0000-0000080C0000}"/>
    <cellStyle name="20% - Accent4 2 2 5 4 2" xfId="24799" xr:uid="{0FB27625-1275-4DB5-870D-48D67FF05BFD}"/>
    <cellStyle name="20% - Accent4 2 2 5 5" xfId="17945" xr:uid="{C17BD855-822B-43C0-8D67-C27E6E133017}"/>
    <cellStyle name="20% - Accent4 2 2 6" xfId="3198" xr:uid="{00000000-0005-0000-0000-0000090C0000}"/>
    <cellStyle name="20% - Accent4 2 2 6 2" xfId="7823" xr:uid="{00000000-0005-0000-0000-00000A0C0000}"/>
    <cellStyle name="20% - Accent4 2 2 6 2 2" xfId="14914" xr:uid="{00000000-0005-0000-0000-00000B0C0000}"/>
    <cellStyle name="20% - Accent4 2 2 6 2 2 2" xfId="29835" xr:uid="{4A767F9E-1931-4E81-B6A8-624CB7BA55ED}"/>
    <cellStyle name="20% - Accent4 2 2 6 2 3" xfId="22917" xr:uid="{8563A49A-E2E1-4637-9DDE-016E7C1D217F}"/>
    <cellStyle name="20% - Accent4 2 2 6 3" xfId="10708" xr:uid="{00000000-0005-0000-0000-00000C0C0000}"/>
    <cellStyle name="20% - Accent4 2 2 6 3 2" xfId="25647" xr:uid="{F6C4CD80-BF20-4F50-8BD5-203A4D099C41}"/>
    <cellStyle name="20% - Accent4 2 2 6 4" xfId="18771" xr:uid="{CD15B9F1-EA75-4C22-BFEA-068C68E2BE93}"/>
    <cellStyle name="20% - Accent4 2 2 7" xfId="3685" xr:uid="{00000000-0005-0000-0000-00000D0C0000}"/>
    <cellStyle name="20% - Accent4 2 2 7 2" xfId="11192" xr:uid="{00000000-0005-0000-0000-00000E0C0000}"/>
    <cellStyle name="20% - Accent4 2 2 7 2 2" xfId="26131" xr:uid="{C20A9AFE-7A44-4A4D-BA77-F8DB9F0A62A6}"/>
    <cellStyle name="20% - Accent4 2 2 7 3" xfId="19255" xr:uid="{779A71E8-BB52-4DDB-8D06-72FEC0259846}"/>
    <cellStyle name="20% - Accent4 2 2 8" xfId="4775" xr:uid="{00000000-0005-0000-0000-00000F0C0000}"/>
    <cellStyle name="20% - Accent4 2 2 8 2" xfId="12052" xr:uid="{00000000-0005-0000-0000-0000100C0000}"/>
    <cellStyle name="20% - Accent4 2 2 8 2 2" xfId="26979" xr:uid="{EFAE26DD-CE22-424F-84C8-60889B72CF49}"/>
    <cellStyle name="20% - Accent4 2 2 8 3" xfId="20094" xr:uid="{F203713E-C6D6-452A-A04F-EEF57ABF27D9}"/>
    <cellStyle name="20% - Accent4 2 2 9" xfId="5356" xr:uid="{00000000-0005-0000-0000-0000110C0000}"/>
    <cellStyle name="20% - Accent4 2 2 9 2" xfId="12633" xr:uid="{00000000-0005-0000-0000-0000120C0000}"/>
    <cellStyle name="20% - Accent4 2 2 9 2 2" xfId="27558" xr:uid="{596F8064-8760-48B8-BC84-081A88B8B480}"/>
    <cellStyle name="20% - Accent4 2 2 9 3" xfId="20663" xr:uid="{8EF0943C-3B6A-4857-A9FC-3487E37137AD}"/>
    <cellStyle name="20% - Accent4 2 3" xfId="291" xr:uid="{00000000-0005-0000-0000-0000130C0000}"/>
    <cellStyle name="20% - Accent4 2 3 10" xfId="7339" xr:uid="{00000000-0005-0000-0000-0000140C0000}"/>
    <cellStyle name="20% - Accent4 2 3 10 2" xfId="14430" xr:uid="{00000000-0005-0000-0000-0000150C0000}"/>
    <cellStyle name="20% - Accent4 2 3 10 2 2" xfId="29351" xr:uid="{925F2856-0CC0-4EDB-9AA6-FE974F8591BA}"/>
    <cellStyle name="20% - Accent4 2 3 10 3" xfId="22435" xr:uid="{D5313DBB-D389-4885-8CD8-CF64C6FD6BB3}"/>
    <cellStyle name="20% - Accent4 2 3 11" xfId="8923" xr:uid="{00000000-0005-0000-0000-0000160C0000}"/>
    <cellStyle name="20% - Accent4 2 3 11 2" xfId="23873" xr:uid="{AE30FCC5-30F9-4B17-A5D2-78AAAB58A46B}"/>
    <cellStyle name="20% - Accent4 2 3 12" xfId="16972" xr:uid="{4363CB55-BABF-4703-B255-423BEF26DEDA}"/>
    <cellStyle name="20% - Accent4 2 3 2" xfId="292" xr:uid="{00000000-0005-0000-0000-0000170C0000}"/>
    <cellStyle name="20% - Accent4 2 3 2 10" xfId="8924" xr:uid="{00000000-0005-0000-0000-0000180C0000}"/>
    <cellStyle name="20% - Accent4 2 3 2 10 2" xfId="23874" xr:uid="{6E92CC9F-FCFA-460C-BC47-1CE5F6F50116}"/>
    <cellStyle name="20% - Accent4 2 3 2 11" xfId="16973" xr:uid="{FA2F2E29-1E28-4C9C-A606-4297889497C4}"/>
    <cellStyle name="20% - Accent4 2 3 2 2" xfId="293" xr:uid="{00000000-0005-0000-0000-0000190C0000}"/>
    <cellStyle name="20% - Accent4 2 3 2 2 2" xfId="2064" xr:uid="{00000000-0005-0000-0000-00001A0C0000}"/>
    <cellStyle name="20% - Accent4 2 3 2 2 2 2" xfId="9859" xr:uid="{00000000-0005-0000-0000-00001B0C0000}"/>
    <cellStyle name="20% - Accent4 2 3 2 2 2 2 2" xfId="24809" xr:uid="{2A5A56A2-3F85-432D-882E-FF54B9440519}"/>
    <cellStyle name="20% - Accent4 2 3 2 2 2 3" xfId="17955" xr:uid="{42E03716-92D3-474C-BE0B-0EDEA6C92B29}"/>
    <cellStyle name="20% - Accent4 2 3 2 2 3" xfId="3057" xr:uid="{00000000-0005-0000-0000-00001C0C0000}"/>
    <cellStyle name="20% - Accent4 2 3 2 2 3 2" xfId="10567" xr:uid="{00000000-0005-0000-0000-00001D0C0000}"/>
    <cellStyle name="20% - Accent4 2 3 2 2 3 2 2" xfId="25506" xr:uid="{EFF20917-7045-4E5B-BAB7-F798158C6C56}"/>
    <cellStyle name="20% - Accent4 2 3 2 2 3 3" xfId="18631" xr:uid="{F5C52F2B-4F60-4306-AF4F-B5B34DBC7620}"/>
    <cellStyle name="20% - Accent4 2 3 2 2 4" xfId="6166" xr:uid="{00000000-0005-0000-0000-00001E0C0000}"/>
    <cellStyle name="20% - Accent4 2 3 2 2 4 2" xfId="13443" xr:uid="{00000000-0005-0000-0000-00001F0C0000}"/>
    <cellStyle name="20% - Accent4 2 3 2 2 4 2 2" xfId="28368" xr:uid="{55F1194C-9724-4FC4-B992-3F7BF60B157E}"/>
    <cellStyle name="20% - Accent4 2 3 2 2 4 3" xfId="21473" xr:uid="{24AA450C-BF43-450A-80CB-A44CD21C7F30}"/>
    <cellStyle name="20% - Accent4 2 3 2 2 5" xfId="8209" xr:uid="{00000000-0005-0000-0000-0000200C0000}"/>
    <cellStyle name="20% - Accent4 2 3 2 2 5 2" xfId="15300" xr:uid="{00000000-0005-0000-0000-0000210C0000}"/>
    <cellStyle name="20% - Accent4 2 3 2 2 5 2 2" xfId="30221" xr:uid="{B5A9CBEF-908C-4738-84DA-C036868EDDD0}"/>
    <cellStyle name="20% - Accent4 2 3 2 2 5 3" xfId="23303" xr:uid="{FB0A2AAE-F357-461D-8277-3A7FB81C2B75}"/>
    <cellStyle name="20% - Accent4 2 3 2 2 6" xfId="8925" xr:uid="{00000000-0005-0000-0000-0000220C0000}"/>
    <cellStyle name="20% - Accent4 2 3 2 2 6 2" xfId="23875" xr:uid="{6B7B45C2-3532-4F7B-8213-D7F269D88F1E}"/>
    <cellStyle name="20% - Accent4 2 3 2 2 7" xfId="16974" xr:uid="{D3820552-5BA0-4CA7-B0FF-F810A1D97C84}"/>
    <cellStyle name="20% - Accent4 2 3 2 3" xfId="2063" xr:uid="{00000000-0005-0000-0000-0000230C0000}"/>
    <cellStyle name="20% - Accent4 2 3 2 3 2" xfId="6167" xr:uid="{00000000-0005-0000-0000-0000240C0000}"/>
    <cellStyle name="20% - Accent4 2 3 2 3 2 2" xfId="13444" xr:uid="{00000000-0005-0000-0000-0000250C0000}"/>
    <cellStyle name="20% - Accent4 2 3 2 3 2 2 2" xfId="28369" xr:uid="{110EC453-8911-4E89-B5DD-54253316DC79}"/>
    <cellStyle name="20% - Accent4 2 3 2 3 2 3" xfId="21474" xr:uid="{CB6D48F8-1DC8-4AE4-A07E-4531AFBB0F1B}"/>
    <cellStyle name="20% - Accent4 2 3 2 3 3" xfId="9858" xr:uid="{00000000-0005-0000-0000-0000260C0000}"/>
    <cellStyle name="20% - Accent4 2 3 2 3 3 2" xfId="24808" xr:uid="{C6B3808B-2B78-4CC1-A999-C2D66118EA68}"/>
    <cellStyle name="20% - Accent4 2 3 2 3 4" xfId="17954" xr:uid="{BF5E795E-77ED-491F-AAFD-D2877386F966}"/>
    <cellStyle name="20% - Accent4 2 3 2 4" xfId="3597" xr:uid="{00000000-0005-0000-0000-0000270C0000}"/>
    <cellStyle name="20% - Accent4 2 3 2 4 2" xfId="11104" xr:uid="{00000000-0005-0000-0000-0000280C0000}"/>
    <cellStyle name="20% - Accent4 2 3 2 4 2 2" xfId="26043" xr:uid="{92301F0A-F101-4057-BA66-C0D8A9CB5DD8}"/>
    <cellStyle name="20% - Accent4 2 3 2 4 3" xfId="19167" xr:uid="{F69F2803-2EE4-4D17-BE60-38A1E07EE605}"/>
    <cellStyle name="20% - Accent4 2 3 2 5" xfId="3891" xr:uid="{00000000-0005-0000-0000-0000290C0000}"/>
    <cellStyle name="20% - Accent4 2 3 2 5 2" xfId="11398" xr:uid="{00000000-0005-0000-0000-00002A0C0000}"/>
    <cellStyle name="20% - Accent4 2 3 2 5 2 2" xfId="26337" xr:uid="{566EF0EE-D50B-4572-B092-4F7A52F56FA4}"/>
    <cellStyle name="20% - Accent4 2 3 2 5 3" xfId="19455" xr:uid="{65B94F68-369A-4888-94CF-1FA03427EF93}"/>
    <cellStyle name="20% - Accent4 2 3 2 6" xfId="5161" xr:uid="{00000000-0005-0000-0000-00002B0C0000}"/>
    <cellStyle name="20% - Accent4 2 3 2 6 2" xfId="12438" xr:uid="{00000000-0005-0000-0000-00002C0C0000}"/>
    <cellStyle name="20% - Accent4 2 3 2 6 2 2" xfId="27365" xr:uid="{299F4870-5552-4ED1-84B7-0C7E7F68148C}"/>
    <cellStyle name="20% - Accent4 2 3 2 6 3" xfId="20480" xr:uid="{581E6BFB-540B-40E1-B538-C7C0FDB25000}"/>
    <cellStyle name="20% - Accent4 2 3 2 7" xfId="5742" xr:uid="{00000000-0005-0000-0000-00002D0C0000}"/>
    <cellStyle name="20% - Accent4 2 3 2 7 2" xfId="13019" xr:uid="{00000000-0005-0000-0000-00002E0C0000}"/>
    <cellStyle name="20% - Accent4 2 3 2 7 2 2" xfId="27944" xr:uid="{ECF1F910-8386-490B-9327-C68EC93AEAAE}"/>
    <cellStyle name="20% - Accent4 2 3 2 7 3" xfId="21049" xr:uid="{4DE4099D-19DB-4C86-9E80-1C45AE179540}"/>
    <cellStyle name="20% - Accent4 2 3 2 8" xfId="6165" xr:uid="{00000000-0005-0000-0000-00002F0C0000}"/>
    <cellStyle name="20% - Accent4 2 3 2 8 2" xfId="13442" xr:uid="{00000000-0005-0000-0000-0000300C0000}"/>
    <cellStyle name="20% - Accent4 2 3 2 8 2 2" xfId="28367" xr:uid="{050C6B55-5F6B-425D-BA21-771739D723F5}"/>
    <cellStyle name="20% - Accent4 2 3 2 8 3" xfId="21472" xr:uid="{716D34B0-F58E-4FC1-A192-B6F9881EB175}"/>
    <cellStyle name="20% - Accent4 2 3 2 9" xfId="7628" xr:uid="{00000000-0005-0000-0000-0000310C0000}"/>
    <cellStyle name="20% - Accent4 2 3 2 9 2" xfId="14719" xr:uid="{00000000-0005-0000-0000-0000320C0000}"/>
    <cellStyle name="20% - Accent4 2 3 2 9 2 2" xfId="29640" xr:uid="{F342BB39-7837-4D5B-87F1-93C8010CA07D}"/>
    <cellStyle name="20% - Accent4 2 3 2 9 3" xfId="22724" xr:uid="{057DEF49-519E-4B83-AC7E-135D9EB9A056}"/>
    <cellStyle name="20% - Accent4 2 3 3" xfId="294" xr:uid="{00000000-0005-0000-0000-0000330C0000}"/>
    <cellStyle name="20% - Accent4 2 3 3 2" xfId="2065" xr:uid="{00000000-0005-0000-0000-0000340C0000}"/>
    <cellStyle name="20% - Accent4 2 3 3 2 2" xfId="9860" xr:uid="{00000000-0005-0000-0000-0000350C0000}"/>
    <cellStyle name="20% - Accent4 2 3 3 2 2 2" xfId="24810" xr:uid="{EA1C2C45-448A-4715-AEAE-94F1CAD98B18}"/>
    <cellStyle name="20% - Accent4 2 3 3 2 3" xfId="17956" xr:uid="{8AC64DB9-CD50-4718-96F4-A69755D642AA}"/>
    <cellStyle name="20% - Accent4 2 3 3 3" xfId="3790" xr:uid="{00000000-0005-0000-0000-0000360C0000}"/>
    <cellStyle name="20% - Accent4 2 3 3 3 2" xfId="11297" xr:uid="{00000000-0005-0000-0000-0000370C0000}"/>
    <cellStyle name="20% - Accent4 2 3 3 3 2 2" xfId="26236" xr:uid="{B755BAE9-2086-4DA4-B15D-600547E025AF}"/>
    <cellStyle name="20% - Accent4 2 3 3 3 3" xfId="19354" xr:uid="{329A4AEF-0967-45A3-9CD5-11C6F705EECB}"/>
    <cellStyle name="20% - Accent4 2 3 3 4" xfId="6168" xr:uid="{00000000-0005-0000-0000-0000380C0000}"/>
    <cellStyle name="20% - Accent4 2 3 3 4 2" xfId="13445" xr:uid="{00000000-0005-0000-0000-0000390C0000}"/>
    <cellStyle name="20% - Accent4 2 3 3 4 2 2" xfId="28370" xr:uid="{B7C9C4F0-5244-44DC-B4CC-DA9AB06681C6}"/>
    <cellStyle name="20% - Accent4 2 3 3 4 3" xfId="21475" xr:uid="{26DCF992-A762-4C6E-A1CE-40EEF0051190}"/>
    <cellStyle name="20% - Accent4 2 3 3 5" xfId="7920" xr:uid="{00000000-0005-0000-0000-00003A0C0000}"/>
    <cellStyle name="20% - Accent4 2 3 3 5 2" xfId="15011" xr:uid="{00000000-0005-0000-0000-00003B0C0000}"/>
    <cellStyle name="20% - Accent4 2 3 3 5 2 2" xfId="29932" xr:uid="{10E4F657-FEC6-4E42-96FC-2F0C56664AB1}"/>
    <cellStyle name="20% - Accent4 2 3 3 5 3" xfId="23014" xr:uid="{F204EDE4-B58E-4CCA-95FB-C505727E1169}"/>
    <cellStyle name="20% - Accent4 2 3 3 6" xfId="8926" xr:uid="{00000000-0005-0000-0000-00003C0C0000}"/>
    <cellStyle name="20% - Accent4 2 3 3 6 2" xfId="23876" xr:uid="{10B8621D-4FDC-4FF4-94C9-426BFE7DC642}"/>
    <cellStyle name="20% - Accent4 2 3 3 7" xfId="16975" xr:uid="{7A8D6304-74F6-4BD0-87AF-93A72115A5F4}"/>
    <cellStyle name="20% - Accent4 2 3 4" xfId="2062" xr:uid="{00000000-0005-0000-0000-00003D0C0000}"/>
    <cellStyle name="20% - Accent4 2 3 4 2" xfId="6169" xr:uid="{00000000-0005-0000-0000-00003E0C0000}"/>
    <cellStyle name="20% - Accent4 2 3 4 2 2" xfId="13446" xr:uid="{00000000-0005-0000-0000-00003F0C0000}"/>
    <cellStyle name="20% - Accent4 2 3 4 2 2 2" xfId="28371" xr:uid="{9CE8ACFC-836C-4F19-AA43-49A976CE092E}"/>
    <cellStyle name="20% - Accent4 2 3 4 2 3" xfId="21476" xr:uid="{51C6B73B-7700-47A4-9E4C-55DC0427D0CC}"/>
    <cellStyle name="20% - Accent4 2 3 4 3" xfId="9857" xr:uid="{00000000-0005-0000-0000-0000400C0000}"/>
    <cellStyle name="20% - Accent4 2 3 4 3 2" xfId="24807" xr:uid="{E8D83FD7-D65F-4CDE-99EC-74E324C970B3}"/>
    <cellStyle name="20% - Accent4 2 3 4 4" xfId="17953" xr:uid="{1692D446-D3DE-4CF0-8A26-682C28B662B9}"/>
    <cellStyle name="20% - Accent4 2 3 5" xfId="3297" xr:uid="{00000000-0005-0000-0000-0000410C0000}"/>
    <cellStyle name="20% - Accent4 2 3 5 2" xfId="10807" xr:uid="{00000000-0005-0000-0000-0000420C0000}"/>
    <cellStyle name="20% - Accent4 2 3 5 2 2" xfId="25746" xr:uid="{B08D5DBB-9768-46C2-80E4-E74C27D97C6A}"/>
    <cellStyle name="20% - Accent4 2 3 5 3" xfId="18870" xr:uid="{24E3B90B-3E36-485E-9FDA-51D94612E29C}"/>
    <cellStyle name="20% - Accent4 2 3 6" xfId="4036" xr:uid="{00000000-0005-0000-0000-0000430C0000}"/>
    <cellStyle name="20% - Accent4 2 3 6 2" xfId="11543" xr:uid="{00000000-0005-0000-0000-0000440C0000}"/>
    <cellStyle name="20% - Accent4 2 3 6 2 2" xfId="26482" xr:uid="{D5B14F08-594E-4D71-8FC2-B879E97D5D04}"/>
    <cellStyle name="20% - Accent4 2 3 6 3" xfId="19597" xr:uid="{EA03986F-739C-4C97-9388-337201209DCC}"/>
    <cellStyle name="20% - Accent4 2 3 7" xfId="4872" xr:uid="{00000000-0005-0000-0000-0000450C0000}"/>
    <cellStyle name="20% - Accent4 2 3 7 2" xfId="12149" xr:uid="{00000000-0005-0000-0000-0000460C0000}"/>
    <cellStyle name="20% - Accent4 2 3 7 2 2" xfId="27076" xr:uid="{6972D922-B49A-4A49-9BDD-CD905BD9CDC3}"/>
    <cellStyle name="20% - Accent4 2 3 7 3" xfId="20191" xr:uid="{667FA10E-2AE0-487B-B93B-623B9A0158DD}"/>
    <cellStyle name="20% - Accent4 2 3 8" xfId="5453" xr:uid="{00000000-0005-0000-0000-0000470C0000}"/>
    <cellStyle name="20% - Accent4 2 3 8 2" xfId="12730" xr:uid="{00000000-0005-0000-0000-0000480C0000}"/>
    <cellStyle name="20% - Accent4 2 3 8 2 2" xfId="27655" xr:uid="{E40478B0-850C-44E6-B554-5E80B8C76DE1}"/>
    <cellStyle name="20% - Accent4 2 3 8 3" xfId="20760" xr:uid="{868EE256-E483-4BC8-964B-A6FE3262BBBD}"/>
    <cellStyle name="20% - Accent4 2 3 9" xfId="6164" xr:uid="{00000000-0005-0000-0000-0000490C0000}"/>
    <cellStyle name="20% - Accent4 2 3 9 2" xfId="13441" xr:uid="{00000000-0005-0000-0000-00004A0C0000}"/>
    <cellStyle name="20% - Accent4 2 3 9 2 2" xfId="28366" xr:uid="{5C21F37E-FC45-4EF5-8A53-0E8058467BAD}"/>
    <cellStyle name="20% - Accent4 2 3 9 3" xfId="21471" xr:uid="{AFCDFAE5-6BA2-4960-8FF3-5D26B83DBBFA}"/>
    <cellStyle name="20% - Accent4 2 4" xfId="295" xr:uid="{00000000-0005-0000-0000-00004B0C0000}"/>
    <cellStyle name="20% - Accent4 2 4 10" xfId="8927" xr:uid="{00000000-0005-0000-0000-00004C0C0000}"/>
    <cellStyle name="20% - Accent4 2 4 10 2" xfId="23877" xr:uid="{34E74E24-7CAB-4C0F-86AF-671A531C6201}"/>
    <cellStyle name="20% - Accent4 2 4 11" xfId="16976" xr:uid="{B174E53D-A066-4FC5-BDC3-82AFCDD7ECF4}"/>
    <cellStyle name="20% - Accent4 2 4 2" xfId="296" xr:uid="{00000000-0005-0000-0000-00004D0C0000}"/>
    <cellStyle name="20% - Accent4 2 4 2 2" xfId="2067" xr:uid="{00000000-0005-0000-0000-00004E0C0000}"/>
    <cellStyle name="20% - Accent4 2 4 2 2 2" xfId="9862" xr:uid="{00000000-0005-0000-0000-00004F0C0000}"/>
    <cellStyle name="20% - Accent4 2 4 2 2 2 2" xfId="24812" xr:uid="{57BE2C4B-8BDE-4C31-8326-015B7AE06616}"/>
    <cellStyle name="20% - Accent4 2 4 2 2 3" xfId="17958" xr:uid="{53DB58C2-E812-4A70-AC7F-E5FB05911098}"/>
    <cellStyle name="20% - Accent4 2 4 2 3" xfId="3841" xr:uid="{00000000-0005-0000-0000-0000500C0000}"/>
    <cellStyle name="20% - Accent4 2 4 2 3 2" xfId="11348" xr:uid="{00000000-0005-0000-0000-0000510C0000}"/>
    <cellStyle name="20% - Accent4 2 4 2 3 2 2" xfId="26287" xr:uid="{1E561A58-23E7-40C5-AB72-33F6A7F03A77}"/>
    <cellStyle name="20% - Accent4 2 4 2 3 3" xfId="19405" xr:uid="{27F50911-56F2-4547-ADF4-9BECD92A48C4}"/>
    <cellStyle name="20% - Accent4 2 4 2 4" xfId="6171" xr:uid="{00000000-0005-0000-0000-0000520C0000}"/>
    <cellStyle name="20% - Accent4 2 4 2 4 2" xfId="13448" xr:uid="{00000000-0005-0000-0000-0000530C0000}"/>
    <cellStyle name="20% - Accent4 2 4 2 4 2 2" xfId="28373" xr:uid="{7186C919-1926-432C-AE0B-9B39B6888554}"/>
    <cellStyle name="20% - Accent4 2 4 2 4 3" xfId="21478" xr:uid="{D6119513-BFCD-4BFC-88A9-5DE953285C28}"/>
    <cellStyle name="20% - Accent4 2 4 2 5" xfId="8066" xr:uid="{00000000-0005-0000-0000-0000540C0000}"/>
    <cellStyle name="20% - Accent4 2 4 2 5 2" xfId="15157" xr:uid="{00000000-0005-0000-0000-0000550C0000}"/>
    <cellStyle name="20% - Accent4 2 4 2 5 2 2" xfId="30078" xr:uid="{5D0E1458-81BD-4E99-B47D-9FCAF145550E}"/>
    <cellStyle name="20% - Accent4 2 4 2 5 3" xfId="23160" xr:uid="{B0C9B75C-7640-4EC1-BE87-37169E61F3E6}"/>
    <cellStyle name="20% - Accent4 2 4 2 6" xfId="8928" xr:uid="{00000000-0005-0000-0000-0000560C0000}"/>
    <cellStyle name="20% - Accent4 2 4 2 6 2" xfId="23878" xr:uid="{FB26523D-83C8-47A5-8E76-BB05E03915E9}"/>
    <cellStyle name="20% - Accent4 2 4 2 7" xfId="16977" xr:uid="{DD6A78FA-B7C7-46EF-AC3B-4AB7D4584032}"/>
    <cellStyle name="20% - Accent4 2 4 3" xfId="2066" xr:uid="{00000000-0005-0000-0000-0000570C0000}"/>
    <cellStyle name="20% - Accent4 2 4 3 2" xfId="6172" xr:uid="{00000000-0005-0000-0000-0000580C0000}"/>
    <cellStyle name="20% - Accent4 2 4 3 2 2" xfId="13449" xr:uid="{00000000-0005-0000-0000-0000590C0000}"/>
    <cellStyle name="20% - Accent4 2 4 3 2 2 2" xfId="28374" xr:uid="{7B10B8AB-8C2E-4BC9-9168-B40AA06E7347}"/>
    <cellStyle name="20% - Accent4 2 4 3 2 3" xfId="21479" xr:uid="{B588A91F-06D1-490B-B985-2A4F159D14E6}"/>
    <cellStyle name="20% - Accent4 2 4 3 3" xfId="9861" xr:uid="{00000000-0005-0000-0000-00005A0C0000}"/>
    <cellStyle name="20% - Accent4 2 4 3 3 2" xfId="24811" xr:uid="{A0DD8108-50D1-42FA-B6F7-3FAA52C8F7A9}"/>
    <cellStyle name="20% - Accent4 2 4 3 4" xfId="17957" xr:uid="{CA99A83F-C47B-45A2-9FC2-255461A04E06}"/>
    <cellStyle name="20% - Accent4 2 4 4" xfId="3454" xr:uid="{00000000-0005-0000-0000-00005B0C0000}"/>
    <cellStyle name="20% - Accent4 2 4 4 2" xfId="10961" xr:uid="{00000000-0005-0000-0000-00005C0C0000}"/>
    <cellStyle name="20% - Accent4 2 4 4 2 2" xfId="25900" xr:uid="{8A40A25A-1AE0-4008-ADD3-C40835361E6D}"/>
    <cellStyle name="20% - Accent4 2 4 4 3" xfId="19024" xr:uid="{8552FD1E-723B-4EE9-BED7-FDB2AC961F4E}"/>
    <cellStyle name="20% - Accent4 2 4 5" xfId="3787" xr:uid="{00000000-0005-0000-0000-00005D0C0000}"/>
    <cellStyle name="20% - Accent4 2 4 5 2" xfId="11294" xr:uid="{00000000-0005-0000-0000-00005E0C0000}"/>
    <cellStyle name="20% - Accent4 2 4 5 2 2" xfId="26233" xr:uid="{30D00CE9-2DE1-4674-8C6E-72EA4C05FD9F}"/>
    <cellStyle name="20% - Accent4 2 4 5 3" xfId="19351" xr:uid="{B5B93106-962C-447A-8A74-9B96F08E42A4}"/>
    <cellStyle name="20% - Accent4 2 4 6" xfId="5018" xr:uid="{00000000-0005-0000-0000-00005F0C0000}"/>
    <cellStyle name="20% - Accent4 2 4 6 2" xfId="12295" xr:uid="{00000000-0005-0000-0000-0000600C0000}"/>
    <cellStyle name="20% - Accent4 2 4 6 2 2" xfId="27222" xr:uid="{9F2253CA-7A04-4664-A180-6D84CC6C85C4}"/>
    <cellStyle name="20% - Accent4 2 4 6 3" xfId="20337" xr:uid="{4263926D-AD12-4836-AEE3-6B635F50D9FE}"/>
    <cellStyle name="20% - Accent4 2 4 7" xfId="5599" xr:uid="{00000000-0005-0000-0000-0000610C0000}"/>
    <cellStyle name="20% - Accent4 2 4 7 2" xfId="12876" xr:uid="{00000000-0005-0000-0000-0000620C0000}"/>
    <cellStyle name="20% - Accent4 2 4 7 2 2" xfId="27801" xr:uid="{D22BB95E-838E-4138-BE3C-2796FB298877}"/>
    <cellStyle name="20% - Accent4 2 4 7 3" xfId="20906" xr:uid="{1AE45B61-A328-450C-AE2C-DA3A5EECF12D}"/>
    <cellStyle name="20% - Accent4 2 4 8" xfId="6170" xr:uid="{00000000-0005-0000-0000-0000630C0000}"/>
    <cellStyle name="20% - Accent4 2 4 8 2" xfId="13447" xr:uid="{00000000-0005-0000-0000-0000640C0000}"/>
    <cellStyle name="20% - Accent4 2 4 8 2 2" xfId="28372" xr:uid="{132DDDC9-6D0C-440F-9945-C1F455BEFB58}"/>
    <cellStyle name="20% - Accent4 2 4 8 3" xfId="21477" xr:uid="{B9D85C6D-E889-44B5-BE50-A39877A0C2C3}"/>
    <cellStyle name="20% - Accent4 2 4 9" xfId="7485" xr:uid="{00000000-0005-0000-0000-0000650C0000}"/>
    <cellStyle name="20% - Accent4 2 4 9 2" xfId="14576" xr:uid="{00000000-0005-0000-0000-0000660C0000}"/>
    <cellStyle name="20% - Accent4 2 4 9 2 2" xfId="29497" xr:uid="{DA6293D5-D15C-4471-84BB-9149B23C5FC3}"/>
    <cellStyle name="20% - Accent4 2 4 9 3" xfId="22581" xr:uid="{42737BBC-8B32-41C4-A108-395FD74E786C}"/>
    <cellStyle name="20% - Accent4 2 5" xfId="297" xr:uid="{00000000-0005-0000-0000-0000670C0000}"/>
    <cellStyle name="20% - Accent4 2 5 2" xfId="298" xr:uid="{00000000-0005-0000-0000-0000680C0000}"/>
    <cellStyle name="20% - Accent4 2 5 2 2" xfId="2069" xr:uid="{00000000-0005-0000-0000-0000690C0000}"/>
    <cellStyle name="20% - Accent4 2 5 2 2 2" xfId="9864" xr:uid="{00000000-0005-0000-0000-00006A0C0000}"/>
    <cellStyle name="20% - Accent4 2 5 2 2 2 2" xfId="24814" xr:uid="{0A4E4990-43FF-40DB-B062-E374EBB03225}"/>
    <cellStyle name="20% - Accent4 2 5 2 2 3" xfId="17960" xr:uid="{56ECD312-71E3-44C6-94A2-8C264434447B}"/>
    <cellStyle name="20% - Accent4 2 5 2 3" xfId="4068" xr:uid="{00000000-0005-0000-0000-00006B0C0000}"/>
    <cellStyle name="20% - Accent4 2 5 2 3 2" xfId="11575" xr:uid="{00000000-0005-0000-0000-00006C0C0000}"/>
    <cellStyle name="20% - Accent4 2 5 2 3 2 2" xfId="26514" xr:uid="{0F6FD0D4-F1F4-468E-B9D4-FCAF9390123B}"/>
    <cellStyle name="20% - Accent4 2 5 2 3 3" xfId="19629" xr:uid="{BDCF8E7F-C71E-46AD-B1EC-B514BBAD5A79}"/>
    <cellStyle name="20% - Accent4 2 5 2 4" xfId="6174" xr:uid="{00000000-0005-0000-0000-00006D0C0000}"/>
    <cellStyle name="20% - Accent4 2 5 2 4 2" xfId="13451" xr:uid="{00000000-0005-0000-0000-00006E0C0000}"/>
    <cellStyle name="20% - Accent4 2 5 2 4 2 2" xfId="28376" xr:uid="{4FA4E1FB-93CF-4593-BACA-2120A3D14A1B}"/>
    <cellStyle name="20% - Accent4 2 5 2 4 3" xfId="21481" xr:uid="{2D776068-29EF-44D9-A2FA-F1927013E019}"/>
    <cellStyle name="20% - Accent4 2 5 2 5" xfId="8930" xr:uid="{00000000-0005-0000-0000-00006F0C0000}"/>
    <cellStyle name="20% - Accent4 2 5 2 5 2" xfId="23880" xr:uid="{5A518A87-9D6A-46F8-B83D-BC0431566526}"/>
    <cellStyle name="20% - Accent4 2 5 2 6" xfId="16979" xr:uid="{E47230BE-904B-46A9-B687-B5287EEDE77F}"/>
    <cellStyle name="20% - Accent4 2 5 3" xfId="2068" xr:uid="{00000000-0005-0000-0000-0000700C0000}"/>
    <cellStyle name="20% - Accent4 2 5 3 2" xfId="9863" xr:uid="{00000000-0005-0000-0000-0000710C0000}"/>
    <cellStyle name="20% - Accent4 2 5 3 2 2" xfId="24813" xr:uid="{ECA9BE25-1F37-40DC-AFDD-811962F94BA8}"/>
    <cellStyle name="20% - Accent4 2 5 3 3" xfId="17959" xr:uid="{E6C71025-236D-47F1-9058-4552D988E70D}"/>
    <cellStyle name="20% - Accent4 2 5 4" xfId="3810" xr:uid="{00000000-0005-0000-0000-0000720C0000}"/>
    <cellStyle name="20% - Accent4 2 5 4 2" xfId="11317" xr:uid="{00000000-0005-0000-0000-0000730C0000}"/>
    <cellStyle name="20% - Accent4 2 5 4 2 2" xfId="26256" xr:uid="{4D87F3AD-F9D6-4D90-AA3F-0AB808DE696C}"/>
    <cellStyle name="20% - Accent4 2 5 4 3" xfId="19374" xr:uid="{75848ACB-EFC5-4674-A61D-599D2D71FAF5}"/>
    <cellStyle name="20% - Accent4 2 5 5" xfId="6173" xr:uid="{00000000-0005-0000-0000-0000740C0000}"/>
    <cellStyle name="20% - Accent4 2 5 5 2" xfId="13450" xr:uid="{00000000-0005-0000-0000-0000750C0000}"/>
    <cellStyle name="20% - Accent4 2 5 5 2 2" xfId="28375" xr:uid="{BCCA5C1B-0B7D-4416-B2FA-CB73BCAFB5A6}"/>
    <cellStyle name="20% - Accent4 2 5 5 3" xfId="21480" xr:uid="{BE2BDFCD-884B-451D-A6F6-F4F9E08FF1AB}"/>
    <cellStyle name="20% - Accent4 2 5 6" xfId="8298" xr:uid="{00000000-0005-0000-0000-0000760C0000}"/>
    <cellStyle name="20% - Accent4 2 5 6 2" xfId="15389" xr:uid="{00000000-0005-0000-0000-0000770C0000}"/>
    <cellStyle name="20% - Accent4 2 5 6 2 2" xfId="30310" xr:uid="{7DAB411E-D1A2-4B3A-AE81-C5216359D1EA}"/>
    <cellStyle name="20% - Accent4 2 5 6 3" xfId="23392" xr:uid="{ABF0B50C-237B-45A1-81CE-C6AB31B5D728}"/>
    <cellStyle name="20% - Accent4 2 5 7" xfId="8929" xr:uid="{00000000-0005-0000-0000-0000780C0000}"/>
    <cellStyle name="20% - Accent4 2 5 7 2" xfId="23879" xr:uid="{55764752-358E-4DD5-AEC5-42F6A56A23A3}"/>
    <cellStyle name="20% - Accent4 2 5 8" xfId="16978" xr:uid="{95B9447F-1D8A-43A3-8298-0B7EC15DF017}"/>
    <cellStyle name="20% - Accent4 2 6" xfId="299" xr:uid="{00000000-0005-0000-0000-0000790C0000}"/>
    <cellStyle name="20% - Accent4 2 6 2" xfId="2070" xr:uid="{00000000-0005-0000-0000-00007A0C0000}"/>
    <cellStyle name="20% - Accent4 2 6 2 2" xfId="9865" xr:uid="{00000000-0005-0000-0000-00007B0C0000}"/>
    <cellStyle name="20% - Accent4 2 6 2 2 2" xfId="24815" xr:uid="{CE3059B6-C485-4AF9-833C-4E8ED1329E4E}"/>
    <cellStyle name="20% - Accent4 2 6 2 3" xfId="17961" xr:uid="{02FCEB18-001A-422A-A86D-6F87D435A178}"/>
    <cellStyle name="20% - Accent4 2 6 3" xfId="3694" xr:uid="{00000000-0005-0000-0000-00007C0C0000}"/>
    <cellStyle name="20% - Accent4 2 6 3 2" xfId="11201" xr:uid="{00000000-0005-0000-0000-00007D0C0000}"/>
    <cellStyle name="20% - Accent4 2 6 3 2 2" xfId="26140" xr:uid="{BE76FDAF-223D-4EC5-958F-3AECDA4E2E09}"/>
    <cellStyle name="20% - Accent4 2 6 3 3" xfId="19264" xr:uid="{BA51CD00-C613-486C-8743-999513B4C532}"/>
    <cellStyle name="20% - Accent4 2 6 4" xfId="6175" xr:uid="{00000000-0005-0000-0000-00007E0C0000}"/>
    <cellStyle name="20% - Accent4 2 6 4 2" xfId="13452" xr:uid="{00000000-0005-0000-0000-00007F0C0000}"/>
    <cellStyle name="20% - Accent4 2 6 4 2 2" xfId="28377" xr:uid="{7EC71E25-8DB5-4C28-80F3-7B30C2AF9C37}"/>
    <cellStyle name="20% - Accent4 2 6 4 3" xfId="21482" xr:uid="{8330C5B8-46EE-4009-8E64-EBC0E4E73594}"/>
    <cellStyle name="20% - Accent4 2 6 5" xfId="8413" xr:uid="{00000000-0005-0000-0000-0000800C0000}"/>
    <cellStyle name="20% - Accent4 2 6 5 2" xfId="15455" xr:uid="{00000000-0005-0000-0000-0000810C0000}"/>
    <cellStyle name="20% - Accent4 2 6 5 2 2" xfId="30376" xr:uid="{739E12B8-5E5F-4088-A0D8-F437D014654B}"/>
    <cellStyle name="20% - Accent4 2 6 5 3" xfId="23456" xr:uid="{9747AF8F-230F-426B-A146-18D846DF3DB9}"/>
    <cellStyle name="20% - Accent4 2 6 6" xfId="8931" xr:uid="{00000000-0005-0000-0000-0000820C0000}"/>
    <cellStyle name="20% - Accent4 2 6 6 2" xfId="23881" xr:uid="{15846211-E83A-41F9-B8F8-9E182E819DA8}"/>
    <cellStyle name="20% - Accent4 2 6 7" xfId="16980" xr:uid="{DD4C0A84-11F7-4435-858B-33C100D69289}"/>
    <cellStyle name="20% - Accent4 2 7" xfId="300" xr:uid="{00000000-0005-0000-0000-0000830C0000}"/>
    <cellStyle name="20% - Accent4 2 7 2" xfId="2071" xr:uid="{00000000-0005-0000-0000-0000840C0000}"/>
    <cellStyle name="20% - Accent4 2 7 2 2" xfId="9866" xr:uid="{00000000-0005-0000-0000-0000850C0000}"/>
    <cellStyle name="20% - Accent4 2 7 2 2 2" xfId="24816" xr:uid="{301795F6-87E4-44BD-9697-F48F69C90A74}"/>
    <cellStyle name="20% - Accent4 2 7 2 3" xfId="17962" xr:uid="{381D325C-CF9A-4840-A281-28F87E781B8E}"/>
    <cellStyle name="20% - Accent4 2 7 3" xfId="4076" xr:uid="{00000000-0005-0000-0000-0000860C0000}"/>
    <cellStyle name="20% - Accent4 2 7 3 2" xfId="11583" xr:uid="{00000000-0005-0000-0000-0000870C0000}"/>
    <cellStyle name="20% - Accent4 2 7 3 2 2" xfId="26522" xr:uid="{0F1E047A-44D4-41FD-B7EC-470928DE7EF7}"/>
    <cellStyle name="20% - Accent4 2 7 3 3" xfId="19637" xr:uid="{D4BD968B-B2E0-48E6-8925-C82B500745C9}"/>
    <cellStyle name="20% - Accent4 2 7 4" xfId="6176" xr:uid="{00000000-0005-0000-0000-0000880C0000}"/>
    <cellStyle name="20% - Accent4 2 7 4 2" xfId="13453" xr:uid="{00000000-0005-0000-0000-0000890C0000}"/>
    <cellStyle name="20% - Accent4 2 7 4 2 2" xfId="28378" xr:uid="{5DEA2A7E-99EE-4A16-9982-F9D8E6820545}"/>
    <cellStyle name="20% - Accent4 2 7 4 3" xfId="21483" xr:uid="{20FA0AF1-17C3-4AA8-87F4-5A42CE676587}"/>
    <cellStyle name="20% - Accent4 2 7 5" xfId="8502" xr:uid="{00000000-0005-0000-0000-00008A0C0000}"/>
    <cellStyle name="20% - Accent4 2 7 5 2" xfId="15544" xr:uid="{00000000-0005-0000-0000-00008B0C0000}"/>
    <cellStyle name="20% - Accent4 2 7 5 2 2" xfId="30465" xr:uid="{0E820A29-FF8B-4DE5-91A9-D21F64DBE733}"/>
    <cellStyle name="20% - Accent4 2 7 5 3" xfId="23545" xr:uid="{A45C387B-4A04-49C3-9655-B2580134167E}"/>
    <cellStyle name="20% - Accent4 2 7 6" xfId="8932" xr:uid="{00000000-0005-0000-0000-00008C0C0000}"/>
    <cellStyle name="20% - Accent4 2 7 6 2" xfId="23882" xr:uid="{E8FAA34B-829B-4113-BC48-C44032B6253F}"/>
    <cellStyle name="20% - Accent4 2 7 7" xfId="16981" xr:uid="{66438164-748C-47DF-B4CC-F6B3F1B7F6D1}"/>
    <cellStyle name="20% - Accent4 2 8" xfId="1818" xr:uid="{00000000-0005-0000-0000-00008D0C0000}"/>
    <cellStyle name="20% - Accent4 2 8 2" xfId="3768" xr:uid="{00000000-0005-0000-0000-00008E0C0000}"/>
    <cellStyle name="20% - Accent4 2 8 2 2" xfId="11275" xr:uid="{00000000-0005-0000-0000-00008F0C0000}"/>
    <cellStyle name="20% - Accent4 2 8 2 2 2" xfId="26214" xr:uid="{88B9EAA6-9069-4AAA-A6F3-B9BE75541D43}"/>
    <cellStyle name="20% - Accent4 2 8 2 3" xfId="19333" xr:uid="{5E0E768F-8A99-4286-9F5D-B6F172FEB0FF}"/>
    <cellStyle name="20% - Accent4 2 8 3" xfId="6177" xr:uid="{00000000-0005-0000-0000-0000900C0000}"/>
    <cellStyle name="20% - Accent4 2 8 3 2" xfId="13454" xr:uid="{00000000-0005-0000-0000-0000910C0000}"/>
    <cellStyle name="20% - Accent4 2 8 3 2 2" xfId="28379" xr:uid="{19E88473-97E8-476B-A908-90CB0BB93F43}"/>
    <cellStyle name="20% - Accent4 2 8 3 3" xfId="21484" xr:uid="{46CC7B2D-C1E1-4BB7-B900-8BAF9D290630}"/>
    <cellStyle name="20% - Accent4 2 8 4" xfId="7777" xr:uid="{00000000-0005-0000-0000-0000920C0000}"/>
    <cellStyle name="20% - Accent4 2 8 4 2" xfId="14868" xr:uid="{00000000-0005-0000-0000-0000930C0000}"/>
    <cellStyle name="20% - Accent4 2 8 4 2 2" xfId="29789" xr:uid="{AAE21532-1055-4F5B-900A-31561C7D0B66}"/>
    <cellStyle name="20% - Accent4 2 8 4 3" xfId="22871" xr:uid="{ACCFF8E2-ED8E-424D-B003-48E00A4588E3}"/>
    <cellStyle name="20% - Accent4 2 8 5" xfId="9613" xr:uid="{00000000-0005-0000-0000-0000940C0000}"/>
    <cellStyle name="20% - Accent4 2 8 5 2" xfId="24563" xr:uid="{7EFC7182-8D92-40D0-9078-70847576078F}"/>
    <cellStyle name="20% - Accent4 2 8 6" xfId="17709" xr:uid="{AA4805F6-FBE2-492B-9B40-7C27B2E313DB}"/>
    <cellStyle name="20% - Accent4 2 9" xfId="2053" xr:uid="{00000000-0005-0000-0000-0000950C0000}"/>
    <cellStyle name="20% - Accent4 2 9 2" xfId="3881" xr:uid="{00000000-0005-0000-0000-0000960C0000}"/>
    <cellStyle name="20% - Accent4 2 9 2 2" xfId="11388" xr:uid="{00000000-0005-0000-0000-0000970C0000}"/>
    <cellStyle name="20% - Accent4 2 9 2 2 2" xfId="26327" xr:uid="{87A81C8C-8D67-4DCA-B4D5-6EF66480D50A}"/>
    <cellStyle name="20% - Accent4 2 9 2 3" xfId="19445" xr:uid="{EA34BB0E-76B8-4520-ACE2-3D6963B9D64B}"/>
    <cellStyle name="20% - Accent4 2 9 3" xfId="6178" xr:uid="{00000000-0005-0000-0000-0000980C0000}"/>
    <cellStyle name="20% - Accent4 2 9 3 2" xfId="13455" xr:uid="{00000000-0005-0000-0000-0000990C0000}"/>
    <cellStyle name="20% - Accent4 2 9 3 2 2" xfId="28380" xr:uid="{476F25B3-86B8-4E3C-BF0C-1DE514C5956D}"/>
    <cellStyle name="20% - Accent4 2 9 3 3" xfId="21485" xr:uid="{B6121DF0-8BDC-429C-B273-68788BD77D53}"/>
    <cellStyle name="20% - Accent4 2 9 4" xfId="9848" xr:uid="{00000000-0005-0000-0000-00009A0C0000}"/>
    <cellStyle name="20% - Accent4 2 9 4 2" xfId="24798" xr:uid="{6945EA7E-1155-4232-B0C1-916E6CA8AA50}"/>
    <cellStyle name="20% - Accent4 2 9 5" xfId="17944" xr:uid="{F36C3720-C2CB-4972-A630-82A7272A3D71}"/>
    <cellStyle name="20% - Accent4 20" xfId="1792" xr:uid="{00000000-0005-0000-0000-00009B0C0000}"/>
    <cellStyle name="20% - Accent4 20 2" xfId="3971" xr:uid="{00000000-0005-0000-0000-00009C0C0000}"/>
    <cellStyle name="20% - Accent4 20 2 2" xfId="11478" xr:uid="{00000000-0005-0000-0000-00009D0C0000}"/>
    <cellStyle name="20% - Accent4 20 2 2 2" xfId="26417" xr:uid="{61883C6E-FD98-44CC-A324-7A23C7C77DD4}"/>
    <cellStyle name="20% - Accent4 20 2 3" xfId="16432" xr:uid="{5D5CBF46-3BD2-49CE-AFEC-6ACD6CB8BAF0}"/>
    <cellStyle name="20% - Accent4 20 3" xfId="6179" xr:uid="{00000000-0005-0000-0000-00009E0C0000}"/>
    <cellStyle name="20% - Accent4 20 3 2" xfId="13456" xr:uid="{00000000-0005-0000-0000-00009F0C0000}"/>
    <cellStyle name="20% - Accent4 20 3 2 2" xfId="28381" xr:uid="{B6ACCC0C-2D2F-4609-84A7-4D0FD18CEBE3}"/>
    <cellStyle name="20% - Accent4 20 3 3" xfId="21486" xr:uid="{2BEB078D-CE6E-4773-9117-47F0A53A1995}"/>
    <cellStyle name="20% - Accent4 20 4" xfId="9596" xr:uid="{00000000-0005-0000-0000-0000A00C0000}"/>
    <cellStyle name="20% - Accent4 20 4 2" xfId="24546" xr:uid="{AB6F4B2E-95DF-41A5-9CD0-562D5DFFD273}"/>
    <cellStyle name="20% - Accent4 20 5" xfId="16064" xr:uid="{208A4784-AF63-421A-8802-03A1147425AE}"/>
    <cellStyle name="20% - Accent4 21" xfId="2042" xr:uid="{00000000-0005-0000-0000-0000A10C0000}"/>
    <cellStyle name="20% - Accent4 21 2" xfId="3889" xr:uid="{00000000-0005-0000-0000-0000A20C0000}"/>
    <cellStyle name="20% - Accent4 21 2 2" xfId="11396" xr:uid="{00000000-0005-0000-0000-0000A30C0000}"/>
    <cellStyle name="20% - Accent4 21 2 2 2" xfId="26335" xr:uid="{0DA38610-29BD-4D0F-A0B6-F6D69A85CC5D}"/>
    <cellStyle name="20% - Accent4 21 2 3" xfId="19453" xr:uid="{C0A9F233-8E42-4BE7-A4E6-528FB852CA52}"/>
    <cellStyle name="20% - Accent4 21 2 4" xfId="16446" xr:uid="{28FE90DA-F191-4449-B820-32596B58C987}"/>
    <cellStyle name="20% - Accent4 21 3" xfId="6180" xr:uid="{00000000-0005-0000-0000-0000A40C0000}"/>
    <cellStyle name="20% - Accent4 21 3 2" xfId="13457" xr:uid="{00000000-0005-0000-0000-0000A50C0000}"/>
    <cellStyle name="20% - Accent4 21 3 2 2" xfId="28382" xr:uid="{8860EBB6-1380-4E62-9855-B7A40BD3007D}"/>
    <cellStyle name="20% - Accent4 21 3 3" xfId="21487" xr:uid="{8ACA2694-94BF-4325-B97E-49000E00F5CC}"/>
    <cellStyle name="20% - Accent4 21 4" xfId="9837" xr:uid="{00000000-0005-0000-0000-0000A60C0000}"/>
    <cellStyle name="20% - Accent4 21 4 2" xfId="24787" xr:uid="{A6080B1C-630E-4BA8-8542-16BB012945DA}"/>
    <cellStyle name="20% - Accent4 21 5" xfId="17933" xr:uid="{2B6B2B71-B823-4BB8-8F15-F0447DD5C6BE}"/>
    <cellStyle name="20% - Accent4 21 6" xfId="16085" xr:uid="{D6496E26-D320-4E87-8BC8-B07EF938C004}"/>
    <cellStyle name="20% - Accent4 22" xfId="3030" xr:uid="{00000000-0005-0000-0000-0000A70C0000}"/>
    <cellStyle name="20% - Accent4 22 2" xfId="10540" xr:uid="{00000000-0005-0000-0000-0000A80C0000}"/>
    <cellStyle name="20% - Accent4 22 2 2" xfId="16460" xr:uid="{42840E5F-391D-4325-96C6-108E196FAFCA}"/>
    <cellStyle name="20% - Accent4 22 3" xfId="16104" xr:uid="{C015DCA0-D0ED-4990-9B79-29AD3DAE5815}"/>
    <cellStyle name="20% - Accent4 23" xfId="3735" xr:uid="{00000000-0005-0000-0000-0000A90C0000}"/>
    <cellStyle name="20% - Accent4 23 2" xfId="11242" xr:uid="{00000000-0005-0000-0000-0000AA0C0000}"/>
    <cellStyle name="20% - Accent4 23 2 2" xfId="26181" xr:uid="{4068A188-8C6C-45F5-872F-048F40A6A329}"/>
    <cellStyle name="20% - Accent4 23 2 3" xfId="16473" xr:uid="{E8D040F4-0AC3-4095-B9A8-36CFE59BA70A}"/>
    <cellStyle name="20% - Accent4 23 3" xfId="19301" xr:uid="{3C5B7644-FA13-4A8A-A0F8-73C4981CF71C}"/>
    <cellStyle name="20% - Accent4 23 4" xfId="16120" xr:uid="{A2150CE2-572E-4379-BF99-704D52C226D2}"/>
    <cellStyle name="20% - Accent4 24" xfId="4669" xr:uid="{00000000-0005-0000-0000-0000AB0C0000}"/>
    <cellStyle name="20% - Accent4 24 2" xfId="11946" xr:uid="{00000000-0005-0000-0000-0000AC0C0000}"/>
    <cellStyle name="20% - Accent4 24 2 2" xfId="16486" xr:uid="{D3B7066C-3C84-41A4-A177-122EEC194079}"/>
    <cellStyle name="20% - Accent4 24 3" xfId="16136" xr:uid="{A3FC6E9F-4475-4231-9B4B-8044327CB12E}"/>
    <cellStyle name="20% - Accent4 25" xfId="5250" xr:uid="{00000000-0005-0000-0000-0000AD0C0000}"/>
    <cellStyle name="20% - Accent4 25 2" xfId="12527" xr:uid="{00000000-0005-0000-0000-0000AE0C0000}"/>
    <cellStyle name="20% - Accent4 25 2 2" xfId="27454" xr:uid="{39848794-4B1F-4518-9ABE-4C3315DF3F9E}"/>
    <cellStyle name="20% - Accent4 25 3" xfId="16499" xr:uid="{C410FC16-3940-44A1-A82C-4C0ECB8F5A0B}"/>
    <cellStyle name="20% - Accent4 26" xfId="6137" xr:uid="{00000000-0005-0000-0000-0000AF0C0000}"/>
    <cellStyle name="20% - Accent4 26 2" xfId="13414" xr:uid="{00000000-0005-0000-0000-0000B00C0000}"/>
    <cellStyle name="20% - Accent4 26 2 2" xfId="28339" xr:uid="{BB010CBA-D610-44B9-A20E-D5E2D3833BE5}"/>
    <cellStyle name="20% - Accent4 26 3" xfId="21444" xr:uid="{DAB994D5-DB2E-46D3-8C9A-C22EB3B2F780}"/>
    <cellStyle name="20% - Accent4 26 4" xfId="16512" xr:uid="{2CF7FB7B-9933-4A17-8436-D4AF6C7AD23E}"/>
    <cellStyle name="20% - Accent4 27" xfId="7125" xr:uid="{00000000-0005-0000-0000-0000B10C0000}"/>
    <cellStyle name="20% - Accent4 27 2" xfId="14216" xr:uid="{00000000-0005-0000-0000-0000B20C0000}"/>
    <cellStyle name="20% - Accent4 27 2 2" xfId="29139" xr:uid="{F6715EDD-8A4E-412F-BD06-D718B81DDCE3}"/>
    <cellStyle name="20% - Accent4 27 3" xfId="16525" xr:uid="{20F39F73-CB00-4BA7-BA73-C9F36A71361C}"/>
    <cellStyle name="20% - Accent4 28" xfId="7136" xr:uid="{00000000-0005-0000-0000-0000B30C0000}"/>
    <cellStyle name="20% - Accent4 28 2" xfId="14227" xr:uid="{00000000-0005-0000-0000-0000B40C0000}"/>
    <cellStyle name="20% - Accent4 28 2 2" xfId="29150" xr:uid="{1CAAF84B-7366-494A-BB8C-C5FF9C8EAF49}"/>
    <cellStyle name="20% - Accent4 28 3" xfId="16538" xr:uid="{30D00E23-96F3-4CAA-A5F2-8F4B2332A2B5}"/>
    <cellStyle name="20% - Accent4 29" xfId="271" xr:uid="{00000000-0005-0000-0000-0000B50C0000}"/>
    <cellStyle name="20% - Accent4 29 2" xfId="8903" xr:uid="{00000000-0005-0000-0000-0000B60C0000}"/>
    <cellStyle name="20% - Accent4 29 2 2" xfId="23853" xr:uid="{E9A5204E-32C0-4619-81C1-8B19F17AD8DB}"/>
    <cellStyle name="20% - Accent4 29 3" xfId="16952" xr:uid="{988257F1-CE11-44AB-9393-42904DD2F6FE}"/>
    <cellStyle name="20% - Accent4 29 4" xfId="16551" xr:uid="{DD76BCFD-0FA2-447B-BE6C-099F27E026CE}"/>
    <cellStyle name="20% - Accent4 3" xfId="301" xr:uid="{00000000-0005-0000-0000-0000B70C0000}"/>
    <cellStyle name="20% - Accent4 3 10" xfId="5333" xr:uid="{00000000-0005-0000-0000-0000B80C0000}"/>
    <cellStyle name="20% - Accent4 3 10 2" xfId="12610" xr:uid="{00000000-0005-0000-0000-0000B90C0000}"/>
    <cellStyle name="20% - Accent4 3 10 2 2" xfId="27535" xr:uid="{3DCF8DA9-45F9-4DF8-BA6C-FB63409EF6BA}"/>
    <cellStyle name="20% - Accent4 3 10 3" xfId="20640" xr:uid="{82665827-5E51-410B-BF2B-89BF45B911A6}"/>
    <cellStyle name="20% - Accent4 3 11" xfId="6181" xr:uid="{00000000-0005-0000-0000-0000BA0C0000}"/>
    <cellStyle name="20% - Accent4 3 11 2" xfId="13458" xr:uid="{00000000-0005-0000-0000-0000BB0C0000}"/>
    <cellStyle name="20% - Accent4 3 11 2 2" xfId="28383" xr:uid="{F6BB07EC-81C3-4EBC-ADD3-6569E39C6D24}"/>
    <cellStyle name="20% - Accent4 3 11 3" xfId="21488" xr:uid="{500489BE-C412-4D01-8754-049F89F30050}"/>
    <cellStyle name="20% - Accent4 3 12" xfId="7219" xr:uid="{00000000-0005-0000-0000-0000BC0C0000}"/>
    <cellStyle name="20% - Accent4 3 12 2" xfId="14310" xr:uid="{00000000-0005-0000-0000-0000BD0C0000}"/>
    <cellStyle name="20% - Accent4 3 12 2 2" xfId="29231" xr:uid="{44243636-461F-4FA4-A662-5B3A755B9803}"/>
    <cellStyle name="20% - Accent4 3 12 3" xfId="22315" xr:uid="{66A6309F-642B-4D52-8583-46D3F16769C5}"/>
    <cellStyle name="20% - Accent4 3 13" xfId="8933" xr:uid="{00000000-0005-0000-0000-0000BE0C0000}"/>
    <cellStyle name="20% - Accent4 3 13 2" xfId="23883" xr:uid="{35AAA06E-0F75-419C-9B2D-87543D747E81}"/>
    <cellStyle name="20% - Accent4 3 14" xfId="16982" xr:uid="{B0DDE8E9-B170-4277-A57F-10ED9B46765B}"/>
    <cellStyle name="20% - Accent4 3 15" xfId="15839" xr:uid="{541D38E4-7B73-4AB0-B353-01F9D0521B61}"/>
    <cellStyle name="20% - Accent4 3 2" xfId="302" xr:uid="{00000000-0005-0000-0000-0000BF0C0000}"/>
    <cellStyle name="20% - Accent4 3 2 10" xfId="7362" xr:uid="{00000000-0005-0000-0000-0000C00C0000}"/>
    <cellStyle name="20% - Accent4 3 2 10 2" xfId="14453" xr:uid="{00000000-0005-0000-0000-0000C10C0000}"/>
    <cellStyle name="20% - Accent4 3 2 10 2 2" xfId="29374" xr:uid="{48DD730F-BFFD-47DF-A2F6-DCE0C530AC63}"/>
    <cellStyle name="20% - Accent4 3 2 10 3" xfId="22458" xr:uid="{CCD45BCD-5176-4900-B42A-49683F4C5C55}"/>
    <cellStyle name="20% - Accent4 3 2 11" xfId="8934" xr:uid="{00000000-0005-0000-0000-0000C20C0000}"/>
    <cellStyle name="20% - Accent4 3 2 11 2" xfId="23884" xr:uid="{12CD97F8-8B6A-4305-AC24-BDFC857A5790}"/>
    <cellStyle name="20% - Accent4 3 2 12" xfId="16983" xr:uid="{1236E490-8659-4BE4-BBFD-4051A47F1365}"/>
    <cellStyle name="20% - Accent4 3 2 13" xfId="16206" xr:uid="{71218060-BEC4-4032-BF9D-74BB5F555BD2}"/>
    <cellStyle name="20% - Accent4 3 2 2" xfId="303" xr:uid="{00000000-0005-0000-0000-0000C30C0000}"/>
    <cellStyle name="20% - Accent4 3 2 2 10" xfId="8935" xr:uid="{00000000-0005-0000-0000-0000C40C0000}"/>
    <cellStyle name="20% - Accent4 3 2 2 10 2" xfId="23885" xr:uid="{52EAF324-1352-4764-91E1-EF4BC2E1DCC3}"/>
    <cellStyle name="20% - Accent4 3 2 2 11" xfId="16984" xr:uid="{3C63C6E9-DD20-4CD0-A8DB-4075E7A4D436}"/>
    <cellStyle name="20% - Accent4 3 2 2 2" xfId="304" xr:uid="{00000000-0005-0000-0000-0000C50C0000}"/>
    <cellStyle name="20% - Accent4 3 2 2 2 2" xfId="2075" xr:uid="{00000000-0005-0000-0000-0000C60C0000}"/>
    <cellStyle name="20% - Accent4 3 2 2 2 2 2" xfId="9870" xr:uid="{00000000-0005-0000-0000-0000C70C0000}"/>
    <cellStyle name="20% - Accent4 3 2 2 2 2 2 2" xfId="24820" xr:uid="{25C10D6D-1987-434F-8178-08942B818A40}"/>
    <cellStyle name="20% - Accent4 3 2 2 2 2 3" xfId="17966" xr:uid="{E20DCA53-1520-418E-A296-4023E3DC9645}"/>
    <cellStyle name="20% - Accent4 3 2 2 2 3" xfId="4059" xr:uid="{00000000-0005-0000-0000-0000C80C0000}"/>
    <cellStyle name="20% - Accent4 3 2 2 2 3 2" xfId="11566" xr:uid="{00000000-0005-0000-0000-0000C90C0000}"/>
    <cellStyle name="20% - Accent4 3 2 2 2 3 2 2" xfId="26505" xr:uid="{789A660D-176B-4CDE-BBD9-FFE73CCCF2B5}"/>
    <cellStyle name="20% - Accent4 3 2 2 2 3 3" xfId="19620" xr:uid="{A69B0326-4202-4569-9BDD-E6ECE6FA188B}"/>
    <cellStyle name="20% - Accent4 3 2 2 2 4" xfId="6184" xr:uid="{00000000-0005-0000-0000-0000CA0C0000}"/>
    <cellStyle name="20% - Accent4 3 2 2 2 4 2" xfId="13461" xr:uid="{00000000-0005-0000-0000-0000CB0C0000}"/>
    <cellStyle name="20% - Accent4 3 2 2 2 4 2 2" xfId="28386" xr:uid="{6FCEDD83-B518-48E0-AA19-D70B8267ADAC}"/>
    <cellStyle name="20% - Accent4 3 2 2 2 4 3" xfId="21491" xr:uid="{CC0E3DBF-8472-4A10-9FE3-6E2FEE8765E9}"/>
    <cellStyle name="20% - Accent4 3 2 2 2 5" xfId="8232" xr:uid="{00000000-0005-0000-0000-0000CC0C0000}"/>
    <cellStyle name="20% - Accent4 3 2 2 2 5 2" xfId="15323" xr:uid="{00000000-0005-0000-0000-0000CD0C0000}"/>
    <cellStyle name="20% - Accent4 3 2 2 2 5 2 2" xfId="30244" xr:uid="{16022C29-3C68-472A-82A0-DC25E5E0D5DE}"/>
    <cellStyle name="20% - Accent4 3 2 2 2 5 3" xfId="23326" xr:uid="{76BFF5E2-6AFF-4C2A-93AB-61C8E8871ED6}"/>
    <cellStyle name="20% - Accent4 3 2 2 2 6" xfId="8936" xr:uid="{00000000-0005-0000-0000-0000CE0C0000}"/>
    <cellStyle name="20% - Accent4 3 2 2 2 6 2" xfId="23886" xr:uid="{DE193C30-8D2F-47CB-8F68-AB1EF54ABB00}"/>
    <cellStyle name="20% - Accent4 3 2 2 2 7" xfId="16985" xr:uid="{5C30370E-A622-4691-A080-2A15A7D1C479}"/>
    <cellStyle name="20% - Accent4 3 2 2 3" xfId="2074" xr:uid="{00000000-0005-0000-0000-0000CF0C0000}"/>
    <cellStyle name="20% - Accent4 3 2 2 3 2" xfId="6185" xr:uid="{00000000-0005-0000-0000-0000D00C0000}"/>
    <cellStyle name="20% - Accent4 3 2 2 3 2 2" xfId="13462" xr:uid="{00000000-0005-0000-0000-0000D10C0000}"/>
    <cellStyle name="20% - Accent4 3 2 2 3 2 2 2" xfId="28387" xr:uid="{339FB6AA-80AF-4810-AFDE-A3A9FAC1B151}"/>
    <cellStyle name="20% - Accent4 3 2 2 3 2 3" xfId="21492" xr:uid="{B99F3B38-0997-4FD7-859E-28124D44FDDF}"/>
    <cellStyle name="20% - Accent4 3 2 2 3 3" xfId="9869" xr:uid="{00000000-0005-0000-0000-0000D20C0000}"/>
    <cellStyle name="20% - Accent4 3 2 2 3 3 2" xfId="24819" xr:uid="{5C2EA281-9A6C-4015-AC8F-0F0CC4A51839}"/>
    <cellStyle name="20% - Accent4 3 2 2 3 4" xfId="17965" xr:uid="{F49B5EEC-EB1D-4848-852D-D1134E15E7AD}"/>
    <cellStyle name="20% - Accent4 3 2 2 4" xfId="3620" xr:uid="{00000000-0005-0000-0000-0000D30C0000}"/>
    <cellStyle name="20% - Accent4 3 2 2 4 2" xfId="11127" xr:uid="{00000000-0005-0000-0000-0000D40C0000}"/>
    <cellStyle name="20% - Accent4 3 2 2 4 2 2" xfId="26066" xr:uid="{3D6EE5AF-CA52-4144-A6E4-18BC5D2AF7AB}"/>
    <cellStyle name="20% - Accent4 3 2 2 4 3" xfId="19190" xr:uid="{1542894A-1D73-46D4-B836-418CE168B86A}"/>
    <cellStyle name="20% - Accent4 3 2 2 5" xfId="3883" xr:uid="{00000000-0005-0000-0000-0000D50C0000}"/>
    <cellStyle name="20% - Accent4 3 2 2 5 2" xfId="11390" xr:uid="{00000000-0005-0000-0000-0000D60C0000}"/>
    <cellStyle name="20% - Accent4 3 2 2 5 2 2" xfId="26329" xr:uid="{D1A90FAD-7186-4384-885F-E1DCD87D0B96}"/>
    <cellStyle name="20% - Accent4 3 2 2 5 3" xfId="19447" xr:uid="{43C11D5D-1C42-46AF-AFE5-938AB8AA91B9}"/>
    <cellStyle name="20% - Accent4 3 2 2 6" xfId="5184" xr:uid="{00000000-0005-0000-0000-0000D70C0000}"/>
    <cellStyle name="20% - Accent4 3 2 2 6 2" xfId="12461" xr:uid="{00000000-0005-0000-0000-0000D80C0000}"/>
    <cellStyle name="20% - Accent4 3 2 2 6 2 2" xfId="27388" xr:uid="{9F79E504-CF1F-4BCD-B395-E866A36F173E}"/>
    <cellStyle name="20% - Accent4 3 2 2 6 3" xfId="20503" xr:uid="{86ED329A-7054-4D0D-94F5-7149FBC31087}"/>
    <cellStyle name="20% - Accent4 3 2 2 7" xfId="5765" xr:uid="{00000000-0005-0000-0000-0000D90C0000}"/>
    <cellStyle name="20% - Accent4 3 2 2 7 2" xfId="13042" xr:uid="{00000000-0005-0000-0000-0000DA0C0000}"/>
    <cellStyle name="20% - Accent4 3 2 2 7 2 2" xfId="27967" xr:uid="{B6EA3E54-5FAA-4459-AD9B-F0BD14112DE1}"/>
    <cellStyle name="20% - Accent4 3 2 2 7 3" xfId="21072" xr:uid="{A11F3FAB-4783-4F97-9081-C3B38632818F}"/>
    <cellStyle name="20% - Accent4 3 2 2 8" xfId="6183" xr:uid="{00000000-0005-0000-0000-0000DB0C0000}"/>
    <cellStyle name="20% - Accent4 3 2 2 8 2" xfId="13460" xr:uid="{00000000-0005-0000-0000-0000DC0C0000}"/>
    <cellStyle name="20% - Accent4 3 2 2 8 2 2" xfId="28385" xr:uid="{7BD0BDC1-9DA7-4B44-B0D0-79564320AE8A}"/>
    <cellStyle name="20% - Accent4 3 2 2 8 3" xfId="21490" xr:uid="{4BCCE5D6-D161-482B-AFBE-53406D12F6CC}"/>
    <cellStyle name="20% - Accent4 3 2 2 9" xfId="7651" xr:uid="{00000000-0005-0000-0000-0000DD0C0000}"/>
    <cellStyle name="20% - Accent4 3 2 2 9 2" xfId="14742" xr:uid="{00000000-0005-0000-0000-0000DE0C0000}"/>
    <cellStyle name="20% - Accent4 3 2 2 9 2 2" xfId="29663" xr:uid="{C9A963F6-F037-45B0-83A5-C1A9AB68B485}"/>
    <cellStyle name="20% - Accent4 3 2 2 9 3" xfId="22747" xr:uid="{28DC74EE-9778-402C-9D1C-00D779EFB97E}"/>
    <cellStyle name="20% - Accent4 3 2 3" xfId="305" xr:uid="{00000000-0005-0000-0000-0000DF0C0000}"/>
    <cellStyle name="20% - Accent4 3 2 3 2" xfId="2076" xr:uid="{00000000-0005-0000-0000-0000E00C0000}"/>
    <cellStyle name="20% - Accent4 3 2 3 2 2" xfId="9871" xr:uid="{00000000-0005-0000-0000-0000E10C0000}"/>
    <cellStyle name="20% - Accent4 3 2 3 2 2 2" xfId="24821" xr:uid="{EADE30C8-9800-46CF-B5AC-78B46571900B}"/>
    <cellStyle name="20% - Accent4 3 2 3 2 3" xfId="17967" xr:uid="{9A6E7684-D245-4D95-9D36-A1B24BC310A6}"/>
    <cellStyle name="20% - Accent4 3 2 3 3" xfId="3156" xr:uid="{00000000-0005-0000-0000-0000E20C0000}"/>
    <cellStyle name="20% - Accent4 3 2 3 3 2" xfId="10666" xr:uid="{00000000-0005-0000-0000-0000E30C0000}"/>
    <cellStyle name="20% - Accent4 3 2 3 3 2 2" xfId="25605" xr:uid="{08FD0388-250D-4DC6-8AEB-E098593A2FF5}"/>
    <cellStyle name="20% - Accent4 3 2 3 3 3" xfId="18729" xr:uid="{E9D74031-1792-49BE-8F1B-1C8FAC99E065}"/>
    <cellStyle name="20% - Accent4 3 2 3 4" xfId="6186" xr:uid="{00000000-0005-0000-0000-0000E40C0000}"/>
    <cellStyle name="20% - Accent4 3 2 3 4 2" xfId="13463" xr:uid="{00000000-0005-0000-0000-0000E50C0000}"/>
    <cellStyle name="20% - Accent4 3 2 3 4 2 2" xfId="28388" xr:uid="{CDE4A8E4-3C21-4819-8AC6-2ABCA63E0636}"/>
    <cellStyle name="20% - Accent4 3 2 3 4 3" xfId="21493" xr:uid="{2543B939-BC5A-471C-9A83-11F5C337DE8E}"/>
    <cellStyle name="20% - Accent4 3 2 3 5" xfId="7943" xr:uid="{00000000-0005-0000-0000-0000E60C0000}"/>
    <cellStyle name="20% - Accent4 3 2 3 5 2" xfId="15034" xr:uid="{00000000-0005-0000-0000-0000E70C0000}"/>
    <cellStyle name="20% - Accent4 3 2 3 5 2 2" xfId="29955" xr:uid="{1FD54C7C-7DE8-40BB-97C8-30A8E10CE3A6}"/>
    <cellStyle name="20% - Accent4 3 2 3 5 3" xfId="23037" xr:uid="{3D15F010-749C-43AD-AEC6-39497D5A234C}"/>
    <cellStyle name="20% - Accent4 3 2 3 6" xfId="8937" xr:uid="{00000000-0005-0000-0000-0000E80C0000}"/>
    <cellStyle name="20% - Accent4 3 2 3 6 2" xfId="23887" xr:uid="{1390B2BC-5F90-4407-A2C9-DD96F1802B49}"/>
    <cellStyle name="20% - Accent4 3 2 3 7" xfId="16986" xr:uid="{CC844B30-C9FB-4C1B-AAF3-D2D792FD4B4D}"/>
    <cellStyle name="20% - Accent4 3 2 4" xfId="2073" xr:uid="{00000000-0005-0000-0000-0000E90C0000}"/>
    <cellStyle name="20% - Accent4 3 2 4 2" xfId="6187" xr:uid="{00000000-0005-0000-0000-0000EA0C0000}"/>
    <cellStyle name="20% - Accent4 3 2 4 2 2" xfId="13464" xr:uid="{00000000-0005-0000-0000-0000EB0C0000}"/>
    <cellStyle name="20% - Accent4 3 2 4 2 2 2" xfId="28389" xr:uid="{CC1107E2-0B81-48C2-9CED-02F9364AE1AC}"/>
    <cellStyle name="20% - Accent4 3 2 4 2 3" xfId="21494" xr:uid="{B0E2B9A5-0A0B-45D6-A1C9-E152AB8A9C98}"/>
    <cellStyle name="20% - Accent4 3 2 4 3" xfId="9868" xr:uid="{00000000-0005-0000-0000-0000EC0C0000}"/>
    <cellStyle name="20% - Accent4 3 2 4 3 2" xfId="24818" xr:uid="{6846E201-E583-4D18-A5E5-745972C6363B}"/>
    <cellStyle name="20% - Accent4 3 2 4 4" xfId="17964" xr:uid="{28B504F6-F04F-4D70-884E-0D185C801042}"/>
    <cellStyle name="20% - Accent4 3 2 5" xfId="3320" xr:uid="{00000000-0005-0000-0000-0000ED0C0000}"/>
    <cellStyle name="20% - Accent4 3 2 5 2" xfId="10830" xr:uid="{00000000-0005-0000-0000-0000EE0C0000}"/>
    <cellStyle name="20% - Accent4 3 2 5 2 2" xfId="25769" xr:uid="{32AA849F-DDAE-46E6-8244-E8006DD2CF4A}"/>
    <cellStyle name="20% - Accent4 3 2 5 3" xfId="18893" xr:uid="{D4B6D336-2EEC-455C-8DAE-90F055CD5D43}"/>
    <cellStyle name="20% - Accent4 3 2 6" xfId="3816" xr:uid="{00000000-0005-0000-0000-0000EF0C0000}"/>
    <cellStyle name="20% - Accent4 3 2 6 2" xfId="11323" xr:uid="{00000000-0005-0000-0000-0000F00C0000}"/>
    <cellStyle name="20% - Accent4 3 2 6 2 2" xfId="26262" xr:uid="{60FFD039-6E50-4983-B182-7DC2F7B328BF}"/>
    <cellStyle name="20% - Accent4 3 2 6 3" xfId="19380" xr:uid="{300DE67E-BEC9-4A5B-8E25-4D6185CA5AE9}"/>
    <cellStyle name="20% - Accent4 3 2 7" xfId="4895" xr:uid="{00000000-0005-0000-0000-0000F10C0000}"/>
    <cellStyle name="20% - Accent4 3 2 7 2" xfId="12172" xr:uid="{00000000-0005-0000-0000-0000F20C0000}"/>
    <cellStyle name="20% - Accent4 3 2 7 2 2" xfId="27099" xr:uid="{BD3685EA-BBFC-4A94-9F23-BA349E1D9F15}"/>
    <cellStyle name="20% - Accent4 3 2 7 3" xfId="20214" xr:uid="{2B67E988-6A63-4A9E-8B08-7614D5C6E8E5}"/>
    <cellStyle name="20% - Accent4 3 2 8" xfId="5476" xr:uid="{00000000-0005-0000-0000-0000F30C0000}"/>
    <cellStyle name="20% - Accent4 3 2 8 2" xfId="12753" xr:uid="{00000000-0005-0000-0000-0000F40C0000}"/>
    <cellStyle name="20% - Accent4 3 2 8 2 2" xfId="27678" xr:uid="{5015B4B9-A416-4F82-92FB-A4139AC97FDC}"/>
    <cellStyle name="20% - Accent4 3 2 8 3" xfId="20783" xr:uid="{E1D2F1C6-B945-42BE-9867-A72091148C4E}"/>
    <cellStyle name="20% - Accent4 3 2 9" xfId="6182" xr:uid="{00000000-0005-0000-0000-0000F50C0000}"/>
    <cellStyle name="20% - Accent4 3 2 9 2" xfId="13459" xr:uid="{00000000-0005-0000-0000-0000F60C0000}"/>
    <cellStyle name="20% - Accent4 3 2 9 2 2" xfId="28384" xr:uid="{E78D70B5-633E-4305-90B3-A5BEA23C5053}"/>
    <cellStyle name="20% - Accent4 3 2 9 3" xfId="21489" xr:uid="{0E70C87F-6086-48A5-9021-F09C8B13D8C3}"/>
    <cellStyle name="20% - Accent4 3 3" xfId="306" xr:uid="{00000000-0005-0000-0000-0000F70C0000}"/>
    <cellStyle name="20% - Accent4 3 3 10" xfId="8938" xr:uid="{00000000-0005-0000-0000-0000F80C0000}"/>
    <cellStyle name="20% - Accent4 3 3 10 2" xfId="23888" xr:uid="{443A176A-BC71-4249-BE34-3F68636C2AC3}"/>
    <cellStyle name="20% - Accent4 3 3 11" xfId="16987" xr:uid="{7A309D13-7E19-4C07-B2EE-BB62040AA42E}"/>
    <cellStyle name="20% - Accent4 3 3 2" xfId="307" xr:uid="{00000000-0005-0000-0000-0000F90C0000}"/>
    <cellStyle name="20% - Accent4 3 3 2 2" xfId="2078" xr:uid="{00000000-0005-0000-0000-0000FA0C0000}"/>
    <cellStyle name="20% - Accent4 3 3 2 2 2" xfId="9873" xr:uid="{00000000-0005-0000-0000-0000FB0C0000}"/>
    <cellStyle name="20% - Accent4 3 3 2 2 2 2" xfId="24823" xr:uid="{44950CBA-88F3-444E-B34E-EA0FED939C1B}"/>
    <cellStyle name="20% - Accent4 3 3 2 2 3" xfId="17969" xr:uid="{17DD589F-AD55-4A34-B9CA-01F9A9C33AD0}"/>
    <cellStyle name="20% - Accent4 3 3 2 3" xfId="3804" xr:uid="{00000000-0005-0000-0000-0000FC0C0000}"/>
    <cellStyle name="20% - Accent4 3 3 2 3 2" xfId="11311" xr:uid="{00000000-0005-0000-0000-0000FD0C0000}"/>
    <cellStyle name="20% - Accent4 3 3 2 3 2 2" xfId="26250" xr:uid="{9629F342-4E85-418E-8414-88201D9082E8}"/>
    <cellStyle name="20% - Accent4 3 3 2 3 3" xfId="19368" xr:uid="{62FEBB91-9751-40AD-AE69-F7CA8901377A}"/>
    <cellStyle name="20% - Accent4 3 3 2 4" xfId="6189" xr:uid="{00000000-0005-0000-0000-0000FE0C0000}"/>
    <cellStyle name="20% - Accent4 3 3 2 4 2" xfId="13466" xr:uid="{00000000-0005-0000-0000-0000FF0C0000}"/>
    <cellStyle name="20% - Accent4 3 3 2 4 2 2" xfId="28391" xr:uid="{FAB55D2F-8135-40F5-838F-93EFC290FB5B}"/>
    <cellStyle name="20% - Accent4 3 3 2 4 3" xfId="21496" xr:uid="{62173D25-56A9-4458-853A-DF417E0B0A76}"/>
    <cellStyle name="20% - Accent4 3 3 2 5" xfId="8089" xr:uid="{00000000-0005-0000-0000-0000000D0000}"/>
    <cellStyle name="20% - Accent4 3 3 2 5 2" xfId="15180" xr:uid="{00000000-0005-0000-0000-0000010D0000}"/>
    <cellStyle name="20% - Accent4 3 3 2 5 2 2" xfId="30101" xr:uid="{61B2A9EF-7D48-4975-8589-85C4B710DCF5}"/>
    <cellStyle name="20% - Accent4 3 3 2 5 3" xfId="23183" xr:uid="{5843D5AC-806C-4889-A340-70307A22D59D}"/>
    <cellStyle name="20% - Accent4 3 3 2 6" xfId="8939" xr:uid="{00000000-0005-0000-0000-0000020D0000}"/>
    <cellStyle name="20% - Accent4 3 3 2 6 2" xfId="23889" xr:uid="{FAB9A776-12EA-48D8-A34F-A67D0B113CAA}"/>
    <cellStyle name="20% - Accent4 3 3 2 7" xfId="16988" xr:uid="{A9A885C8-4D21-420E-907A-A4F1AAF831AF}"/>
    <cellStyle name="20% - Accent4 3 3 3" xfId="2077" xr:uid="{00000000-0005-0000-0000-0000030D0000}"/>
    <cellStyle name="20% - Accent4 3 3 3 2" xfId="6190" xr:uid="{00000000-0005-0000-0000-0000040D0000}"/>
    <cellStyle name="20% - Accent4 3 3 3 2 2" xfId="13467" xr:uid="{00000000-0005-0000-0000-0000050D0000}"/>
    <cellStyle name="20% - Accent4 3 3 3 2 2 2" xfId="28392" xr:uid="{D048C835-DCD9-44F6-8945-BBCF220E0764}"/>
    <cellStyle name="20% - Accent4 3 3 3 2 3" xfId="21497" xr:uid="{16067AAE-9B3D-4082-ABFE-439DC3B3B8CB}"/>
    <cellStyle name="20% - Accent4 3 3 3 3" xfId="9872" xr:uid="{00000000-0005-0000-0000-0000060D0000}"/>
    <cellStyle name="20% - Accent4 3 3 3 3 2" xfId="24822" xr:uid="{F9A48886-40A8-4746-A5FA-5DCCAC4BAD2B}"/>
    <cellStyle name="20% - Accent4 3 3 3 4" xfId="17968" xr:uid="{2ECA533F-69C2-469F-9FA1-14FF04C3C9E5}"/>
    <cellStyle name="20% - Accent4 3 3 4" xfId="3477" xr:uid="{00000000-0005-0000-0000-0000070D0000}"/>
    <cellStyle name="20% - Accent4 3 3 4 2" xfId="10984" xr:uid="{00000000-0005-0000-0000-0000080D0000}"/>
    <cellStyle name="20% - Accent4 3 3 4 2 2" xfId="25923" xr:uid="{3F512EED-88CF-48E2-BCC1-8FA378BFC7E9}"/>
    <cellStyle name="20% - Accent4 3 3 4 3" xfId="19047" xr:uid="{E05D14C0-7F80-4AB8-922E-190D6E5CD00C}"/>
    <cellStyle name="20% - Accent4 3 3 5" xfId="3833" xr:uid="{00000000-0005-0000-0000-0000090D0000}"/>
    <cellStyle name="20% - Accent4 3 3 5 2" xfId="11340" xr:uid="{00000000-0005-0000-0000-00000A0D0000}"/>
    <cellStyle name="20% - Accent4 3 3 5 2 2" xfId="26279" xr:uid="{71DEC55E-199C-48BA-ABE5-394014C29098}"/>
    <cellStyle name="20% - Accent4 3 3 5 3" xfId="19397" xr:uid="{AB058D50-B70A-4D36-9E93-6E25387853BC}"/>
    <cellStyle name="20% - Accent4 3 3 6" xfId="5041" xr:uid="{00000000-0005-0000-0000-00000B0D0000}"/>
    <cellStyle name="20% - Accent4 3 3 6 2" xfId="12318" xr:uid="{00000000-0005-0000-0000-00000C0D0000}"/>
    <cellStyle name="20% - Accent4 3 3 6 2 2" xfId="27245" xr:uid="{67B841F5-881F-4BDC-99FA-F2968EBE24A1}"/>
    <cellStyle name="20% - Accent4 3 3 6 3" xfId="20360" xr:uid="{E922D89B-A887-48E3-92D6-EBEC3D4BD654}"/>
    <cellStyle name="20% - Accent4 3 3 7" xfId="5622" xr:uid="{00000000-0005-0000-0000-00000D0D0000}"/>
    <cellStyle name="20% - Accent4 3 3 7 2" xfId="12899" xr:uid="{00000000-0005-0000-0000-00000E0D0000}"/>
    <cellStyle name="20% - Accent4 3 3 7 2 2" xfId="27824" xr:uid="{88019EFC-0C3B-4DDD-A21E-0BCB3EC22AE2}"/>
    <cellStyle name="20% - Accent4 3 3 7 3" xfId="20929" xr:uid="{E49D832C-6524-4B8F-8F21-246F57FEFCDE}"/>
    <cellStyle name="20% - Accent4 3 3 8" xfId="6188" xr:uid="{00000000-0005-0000-0000-00000F0D0000}"/>
    <cellStyle name="20% - Accent4 3 3 8 2" xfId="13465" xr:uid="{00000000-0005-0000-0000-0000100D0000}"/>
    <cellStyle name="20% - Accent4 3 3 8 2 2" xfId="28390" xr:uid="{D2BC0F28-0C68-4C89-B672-C4FD2C6EE6AF}"/>
    <cellStyle name="20% - Accent4 3 3 8 3" xfId="21495" xr:uid="{002C3EDD-D2A3-410C-8514-2721A8CCA56A}"/>
    <cellStyle name="20% - Accent4 3 3 9" xfId="7508" xr:uid="{00000000-0005-0000-0000-0000110D0000}"/>
    <cellStyle name="20% - Accent4 3 3 9 2" xfId="14599" xr:uid="{00000000-0005-0000-0000-0000120D0000}"/>
    <cellStyle name="20% - Accent4 3 3 9 2 2" xfId="29520" xr:uid="{1DBBE20C-0F93-4415-8C36-C21F3F6CADE3}"/>
    <cellStyle name="20% - Accent4 3 3 9 3" xfId="22604" xr:uid="{1F201F90-F773-487B-A60F-094FD06D1FC2}"/>
    <cellStyle name="20% - Accent4 3 4" xfId="308" xr:uid="{00000000-0005-0000-0000-0000130D0000}"/>
    <cellStyle name="20% - Accent4 3 4 2" xfId="2079" xr:uid="{00000000-0005-0000-0000-0000140D0000}"/>
    <cellStyle name="20% - Accent4 3 4 2 2" xfId="9874" xr:uid="{00000000-0005-0000-0000-0000150D0000}"/>
    <cellStyle name="20% - Accent4 3 4 2 2 2" xfId="24824" xr:uid="{68D44DF5-33A3-49D0-8F76-A226AF2DBFD4}"/>
    <cellStyle name="20% - Accent4 3 4 2 3" xfId="17970" xr:uid="{5FF4D493-481A-4D21-9272-5DE86C971645}"/>
    <cellStyle name="20% - Accent4 3 4 3" xfId="3878" xr:uid="{00000000-0005-0000-0000-0000160D0000}"/>
    <cellStyle name="20% - Accent4 3 4 3 2" xfId="11385" xr:uid="{00000000-0005-0000-0000-0000170D0000}"/>
    <cellStyle name="20% - Accent4 3 4 3 2 2" xfId="26324" xr:uid="{44F7C387-5A46-4384-BBB7-9A34DDCF11F5}"/>
    <cellStyle name="20% - Accent4 3 4 3 3" xfId="19442" xr:uid="{01DCB3D9-A924-4140-ADA6-97D7BF6B0963}"/>
    <cellStyle name="20% - Accent4 3 4 4" xfId="6191" xr:uid="{00000000-0005-0000-0000-0000180D0000}"/>
    <cellStyle name="20% - Accent4 3 4 4 2" xfId="13468" xr:uid="{00000000-0005-0000-0000-0000190D0000}"/>
    <cellStyle name="20% - Accent4 3 4 4 2 2" xfId="28393" xr:uid="{5259AB4E-934F-4273-9FFD-4DBAB2CD1C99}"/>
    <cellStyle name="20% - Accent4 3 4 4 3" xfId="21498" xr:uid="{1A89DFCF-B812-45A9-BF21-410F73E17D68}"/>
    <cellStyle name="20% - Accent4 3 4 5" xfId="8436" xr:uid="{00000000-0005-0000-0000-00001A0D0000}"/>
    <cellStyle name="20% - Accent4 3 4 5 2" xfId="15478" xr:uid="{00000000-0005-0000-0000-00001B0D0000}"/>
    <cellStyle name="20% - Accent4 3 4 5 2 2" xfId="30399" xr:uid="{CF09E9F1-976E-43BE-8FCF-A40BD727F47A}"/>
    <cellStyle name="20% - Accent4 3 4 5 3" xfId="23479" xr:uid="{BC836145-D4FD-4AB0-8D09-4366EF058A86}"/>
    <cellStyle name="20% - Accent4 3 4 6" xfId="8940" xr:uid="{00000000-0005-0000-0000-00001C0D0000}"/>
    <cellStyle name="20% - Accent4 3 4 6 2" xfId="23890" xr:uid="{436B2582-5A64-4A2C-AB34-281B73D505B3}"/>
    <cellStyle name="20% - Accent4 3 4 7" xfId="16989" xr:uid="{26334180-6398-43B4-B10D-46C4BEB33B05}"/>
    <cellStyle name="20% - Accent4 3 5" xfId="309" xr:uid="{00000000-0005-0000-0000-00001D0D0000}"/>
    <cellStyle name="20% - Accent4 3 5 2" xfId="2080" xr:uid="{00000000-0005-0000-0000-00001E0D0000}"/>
    <cellStyle name="20% - Accent4 3 5 2 2" xfId="9875" xr:uid="{00000000-0005-0000-0000-00001F0D0000}"/>
    <cellStyle name="20% - Accent4 3 5 2 2 2" xfId="24825" xr:uid="{2F67C98E-0707-409D-9E81-E68B82540ACE}"/>
    <cellStyle name="20% - Accent4 3 5 2 3" xfId="17971" xr:uid="{8219D251-0186-4A7B-836B-D0ADDF2D69AD}"/>
    <cellStyle name="20% - Accent4 3 5 3" xfId="3139" xr:uid="{00000000-0005-0000-0000-0000200D0000}"/>
    <cellStyle name="20% - Accent4 3 5 3 2" xfId="10649" xr:uid="{00000000-0005-0000-0000-0000210D0000}"/>
    <cellStyle name="20% - Accent4 3 5 3 2 2" xfId="25588" xr:uid="{89B3A64F-422D-4CF6-9247-1F74209641B4}"/>
    <cellStyle name="20% - Accent4 3 5 3 3" xfId="18712" xr:uid="{F0E6A951-148A-4D31-92FA-80AA0AA7CC14}"/>
    <cellStyle name="20% - Accent4 3 5 4" xfId="6192" xr:uid="{00000000-0005-0000-0000-0000220D0000}"/>
    <cellStyle name="20% - Accent4 3 5 4 2" xfId="13469" xr:uid="{00000000-0005-0000-0000-0000230D0000}"/>
    <cellStyle name="20% - Accent4 3 5 4 2 2" xfId="28394" xr:uid="{33F954B6-3004-445F-AFCE-62511696BE8E}"/>
    <cellStyle name="20% - Accent4 3 5 4 3" xfId="21499" xr:uid="{B08DF41A-4C23-4169-90EC-3679DA919CC1}"/>
    <cellStyle name="20% - Accent4 3 5 5" xfId="8525" xr:uid="{00000000-0005-0000-0000-0000240D0000}"/>
    <cellStyle name="20% - Accent4 3 5 5 2" xfId="15567" xr:uid="{00000000-0005-0000-0000-0000250D0000}"/>
    <cellStyle name="20% - Accent4 3 5 5 2 2" xfId="30488" xr:uid="{9E3FD27F-4E2D-4F7B-93CD-59D2DF7250DF}"/>
    <cellStyle name="20% - Accent4 3 5 5 3" xfId="23568" xr:uid="{CAFE5A33-4C78-4C60-A965-799B17C1B69A}"/>
    <cellStyle name="20% - Accent4 3 5 6" xfId="8941" xr:uid="{00000000-0005-0000-0000-0000260D0000}"/>
    <cellStyle name="20% - Accent4 3 5 6 2" xfId="23891" xr:uid="{C5235ACF-67FD-473A-84A1-AE8FCE81A09C}"/>
    <cellStyle name="20% - Accent4 3 5 7" xfId="16990" xr:uid="{517EA40F-1B53-470B-B91C-6528FE943306}"/>
    <cellStyle name="20% - Accent4 3 6" xfId="2072" xr:uid="{00000000-0005-0000-0000-0000270D0000}"/>
    <cellStyle name="20% - Accent4 3 6 2" xfId="6193" xr:uid="{00000000-0005-0000-0000-0000280D0000}"/>
    <cellStyle name="20% - Accent4 3 6 2 2" xfId="13470" xr:uid="{00000000-0005-0000-0000-0000290D0000}"/>
    <cellStyle name="20% - Accent4 3 6 2 2 2" xfId="28395" xr:uid="{96EC9957-FD09-44D1-86E8-524397E6901B}"/>
    <cellStyle name="20% - Accent4 3 6 2 3" xfId="21500" xr:uid="{5176F1F4-6050-4563-8D7D-4866256954A3}"/>
    <cellStyle name="20% - Accent4 3 6 3" xfId="7800" xr:uid="{00000000-0005-0000-0000-00002A0D0000}"/>
    <cellStyle name="20% - Accent4 3 6 3 2" xfId="14891" xr:uid="{00000000-0005-0000-0000-00002B0D0000}"/>
    <cellStyle name="20% - Accent4 3 6 3 2 2" xfId="29812" xr:uid="{56528744-9D44-466C-BC78-3B3B0DEA553B}"/>
    <cellStyle name="20% - Accent4 3 6 3 3" xfId="22894" xr:uid="{56269E92-0426-4C9D-8F6D-3AAF2E53C5DC}"/>
    <cellStyle name="20% - Accent4 3 6 4" xfId="9867" xr:uid="{00000000-0005-0000-0000-00002C0D0000}"/>
    <cellStyle name="20% - Accent4 3 6 4 2" xfId="24817" xr:uid="{58744784-2BFA-4C45-94B9-45BCDAC5356C}"/>
    <cellStyle name="20% - Accent4 3 6 5" xfId="17963" xr:uid="{20EFDF89-C16C-4878-B3F7-E916CEC47D98}"/>
    <cellStyle name="20% - Accent4 3 7" xfId="3172" xr:uid="{00000000-0005-0000-0000-00002D0D0000}"/>
    <cellStyle name="20% - Accent4 3 7 2" xfId="10682" xr:uid="{00000000-0005-0000-0000-00002E0D0000}"/>
    <cellStyle name="20% - Accent4 3 7 2 2" xfId="25621" xr:uid="{28F0CB8B-CF77-4961-B388-0B870FE88906}"/>
    <cellStyle name="20% - Accent4 3 7 3" xfId="18745" xr:uid="{28B326D6-7591-4216-B896-8317704F2AEB}"/>
    <cellStyle name="20% - Accent4 3 8" xfId="3723" xr:uid="{00000000-0005-0000-0000-00002F0D0000}"/>
    <cellStyle name="20% - Accent4 3 8 2" xfId="11230" xr:uid="{00000000-0005-0000-0000-0000300D0000}"/>
    <cellStyle name="20% - Accent4 3 8 2 2" xfId="26169" xr:uid="{EEC27DFA-B7EA-4DA8-83A8-B8DB5EB69B63}"/>
    <cellStyle name="20% - Accent4 3 8 3" xfId="19291" xr:uid="{6307E58B-80A7-4D52-8371-900860EBE39D}"/>
    <cellStyle name="20% - Accent4 3 9" xfId="4752" xr:uid="{00000000-0005-0000-0000-0000310D0000}"/>
    <cellStyle name="20% - Accent4 3 9 2" xfId="12029" xr:uid="{00000000-0005-0000-0000-0000320D0000}"/>
    <cellStyle name="20% - Accent4 3 9 2 2" xfId="26956" xr:uid="{C397B7A6-866E-4DD9-A6AE-BE6C4AF80FC5}"/>
    <cellStyle name="20% - Accent4 3 9 3" xfId="20071" xr:uid="{A0CAEE45-5249-46F6-9FA9-51D1EC43DEDC}"/>
    <cellStyle name="20% - Accent4 30" xfId="8593" xr:uid="{00000000-0005-0000-0000-0000330D0000}"/>
    <cellStyle name="20% - Accent4 30 2" xfId="15635" xr:uid="{00000000-0005-0000-0000-0000340D0000}"/>
    <cellStyle name="20% - Accent4 30 2 2" xfId="30552" xr:uid="{DE0C6436-B4E2-4AA1-9A2E-0DA435C4BE30}"/>
    <cellStyle name="20% - Accent4 30 3" xfId="16566" xr:uid="{3617CB0B-8EF6-489F-B2A8-40913424E340}"/>
    <cellStyle name="20% - Accent4 31" xfId="8682" xr:uid="{00000000-0005-0000-0000-0000350D0000}"/>
    <cellStyle name="20% - Accent4 31 2" xfId="16579" xr:uid="{BDCAB94C-2841-4C06-BFEC-6814FB8B61E8}"/>
    <cellStyle name="20% - Accent4 32" xfId="16592" xr:uid="{75FF051B-2332-4033-9C24-890BBEDB64CD}"/>
    <cellStyle name="20% - Accent4 33" xfId="16605" xr:uid="{8C0C1274-9FAA-41A8-B619-4341AA7FB5B9}"/>
    <cellStyle name="20% - Accent4 34" xfId="16618" xr:uid="{E641F9D4-ABF7-44D5-9E1F-CEEBDABB038C}"/>
    <cellStyle name="20% - Accent4 35" xfId="16631" xr:uid="{C38C40E3-7D0D-45CF-9BA4-B0B0C60A1768}"/>
    <cellStyle name="20% - Accent4 36" xfId="16644" xr:uid="{9CC60B6B-0CB6-4BFC-A0FD-6BDA4F889DC1}"/>
    <cellStyle name="20% - Accent4 37" xfId="16663" xr:uid="{1E291157-DF32-422A-9185-051E83336BCF}"/>
    <cellStyle name="20% - Accent4 38" xfId="16683" xr:uid="{30F2CB24-68C0-49FE-AEBA-D43F63746AB0}"/>
    <cellStyle name="20% - Accent4 39" xfId="16171" xr:uid="{269F66B2-B721-442B-89A1-09E352A79970}"/>
    <cellStyle name="20% - Accent4 4" xfId="310" xr:uid="{00000000-0005-0000-0000-0000360D0000}"/>
    <cellStyle name="20% - Accent4 4 10" xfId="6194" xr:uid="{00000000-0005-0000-0000-0000370D0000}"/>
    <cellStyle name="20% - Accent4 4 10 2" xfId="13471" xr:uid="{00000000-0005-0000-0000-0000380D0000}"/>
    <cellStyle name="20% - Accent4 4 10 2 2" xfId="28396" xr:uid="{52A10F97-6C21-4FB0-A5C7-9F498777AD38}"/>
    <cellStyle name="20% - Accent4 4 10 3" xfId="21501" xr:uid="{CFEF1A4A-F1E8-4D9E-A5E9-CE52DBFB06DD}"/>
    <cellStyle name="20% - Accent4 4 11" xfId="7170" xr:uid="{00000000-0005-0000-0000-0000390D0000}"/>
    <cellStyle name="20% - Accent4 4 11 2" xfId="14261" xr:uid="{00000000-0005-0000-0000-00003A0D0000}"/>
    <cellStyle name="20% - Accent4 4 11 2 2" xfId="29182" xr:uid="{189024A8-DC72-4419-8C60-2A65B61D90C0}"/>
    <cellStyle name="20% - Accent4 4 11 3" xfId="22266" xr:uid="{49FA650E-ACDB-4C6D-87FF-6382807DC9E9}"/>
    <cellStyle name="20% - Accent4 4 12" xfId="8942" xr:uid="{00000000-0005-0000-0000-00003B0D0000}"/>
    <cellStyle name="20% - Accent4 4 12 2" xfId="23892" xr:uid="{B20D2A83-B496-4DC9-8113-FAE305F4CB90}"/>
    <cellStyle name="20% - Accent4 4 13" xfId="16991" xr:uid="{55D8C6AE-4BB8-4323-A37D-864E08B893C9}"/>
    <cellStyle name="20% - Accent4 4 14" xfId="15852" xr:uid="{6FB39BF3-5637-4D87-9E88-A8034FC91ED4}"/>
    <cellStyle name="20% - Accent4 4 2" xfId="311" xr:uid="{00000000-0005-0000-0000-00003C0D0000}"/>
    <cellStyle name="20% - Accent4 4 2 10" xfId="7313" xr:uid="{00000000-0005-0000-0000-00003D0D0000}"/>
    <cellStyle name="20% - Accent4 4 2 10 2" xfId="14404" xr:uid="{00000000-0005-0000-0000-00003E0D0000}"/>
    <cellStyle name="20% - Accent4 4 2 10 2 2" xfId="29325" xr:uid="{75FE5F81-5FBD-4B94-AC3D-79B10A73C237}"/>
    <cellStyle name="20% - Accent4 4 2 10 3" xfId="22409" xr:uid="{BAE49E4C-BA38-45C7-8E59-8BF6AA979B89}"/>
    <cellStyle name="20% - Accent4 4 2 11" xfId="8943" xr:uid="{00000000-0005-0000-0000-00003F0D0000}"/>
    <cellStyle name="20% - Accent4 4 2 11 2" xfId="23893" xr:uid="{26AB663F-4C0A-413D-ADCB-BC1B8BBED013}"/>
    <cellStyle name="20% - Accent4 4 2 12" xfId="16992" xr:uid="{138350E3-BA6F-4AF5-82A3-9B30D0C28CBF}"/>
    <cellStyle name="20% - Accent4 4 2 13" xfId="16219" xr:uid="{70C0D372-2F1A-4974-9622-1D8B1D14563D}"/>
    <cellStyle name="20% - Accent4 4 2 2" xfId="312" xr:uid="{00000000-0005-0000-0000-0000400D0000}"/>
    <cellStyle name="20% - Accent4 4 2 2 10" xfId="8944" xr:uid="{00000000-0005-0000-0000-0000410D0000}"/>
    <cellStyle name="20% - Accent4 4 2 2 10 2" xfId="23894" xr:uid="{C10A50AD-4392-40F5-861A-C91883CB4D5C}"/>
    <cellStyle name="20% - Accent4 4 2 2 11" xfId="16993" xr:uid="{91A31426-73A1-471D-B928-742B8FC35CBC}"/>
    <cellStyle name="20% - Accent4 4 2 2 2" xfId="313" xr:uid="{00000000-0005-0000-0000-0000420D0000}"/>
    <cellStyle name="20% - Accent4 4 2 2 2 2" xfId="2084" xr:uid="{00000000-0005-0000-0000-0000430D0000}"/>
    <cellStyle name="20% - Accent4 4 2 2 2 2 2" xfId="9879" xr:uid="{00000000-0005-0000-0000-0000440D0000}"/>
    <cellStyle name="20% - Accent4 4 2 2 2 2 2 2" xfId="24829" xr:uid="{29CA54D9-006B-4F14-B890-E45E128BFA68}"/>
    <cellStyle name="20% - Accent4 4 2 2 2 2 3" xfId="17975" xr:uid="{E47871B0-DA37-4DEE-933A-5B7485FF4BA4}"/>
    <cellStyle name="20% - Accent4 4 2 2 2 3" xfId="3026" xr:uid="{00000000-0005-0000-0000-0000450D0000}"/>
    <cellStyle name="20% - Accent4 4 2 2 2 3 2" xfId="10536" xr:uid="{00000000-0005-0000-0000-0000460D0000}"/>
    <cellStyle name="20% - Accent4 4 2 2 2 3 2 2" xfId="25485" xr:uid="{8524951A-BB98-435F-8492-34DD19DA959C}"/>
    <cellStyle name="20% - Accent4 4 2 2 2 3 3" xfId="18612" xr:uid="{CB2DF067-BB46-4C63-9063-170726584E1B}"/>
    <cellStyle name="20% - Accent4 4 2 2 2 4" xfId="6197" xr:uid="{00000000-0005-0000-0000-0000470D0000}"/>
    <cellStyle name="20% - Accent4 4 2 2 2 4 2" xfId="13474" xr:uid="{00000000-0005-0000-0000-0000480D0000}"/>
    <cellStyle name="20% - Accent4 4 2 2 2 4 2 2" xfId="28399" xr:uid="{F82CF544-FA92-408D-B556-931640AE6208}"/>
    <cellStyle name="20% - Accent4 4 2 2 2 4 3" xfId="21504" xr:uid="{7F41990B-F7A2-4C0D-9132-E1162CFE6C2A}"/>
    <cellStyle name="20% - Accent4 4 2 2 2 5" xfId="8183" xr:uid="{00000000-0005-0000-0000-0000490D0000}"/>
    <cellStyle name="20% - Accent4 4 2 2 2 5 2" xfId="15274" xr:uid="{00000000-0005-0000-0000-00004A0D0000}"/>
    <cellStyle name="20% - Accent4 4 2 2 2 5 2 2" xfId="30195" xr:uid="{B3399090-AECB-4112-80F8-359A310AD218}"/>
    <cellStyle name="20% - Accent4 4 2 2 2 5 3" xfId="23277" xr:uid="{23AAD79E-617F-4BD9-B7EF-85A66E0DFA71}"/>
    <cellStyle name="20% - Accent4 4 2 2 2 6" xfId="8945" xr:uid="{00000000-0005-0000-0000-00004B0D0000}"/>
    <cellStyle name="20% - Accent4 4 2 2 2 6 2" xfId="23895" xr:uid="{F105A8DD-231B-45E8-B7D9-7D5EEFF9B40C}"/>
    <cellStyle name="20% - Accent4 4 2 2 2 7" xfId="16994" xr:uid="{FA2BF4B5-764A-4A3E-9E4D-5088483A2933}"/>
    <cellStyle name="20% - Accent4 4 2 2 3" xfId="2083" xr:uid="{00000000-0005-0000-0000-00004C0D0000}"/>
    <cellStyle name="20% - Accent4 4 2 2 3 2" xfId="6198" xr:uid="{00000000-0005-0000-0000-00004D0D0000}"/>
    <cellStyle name="20% - Accent4 4 2 2 3 2 2" xfId="13475" xr:uid="{00000000-0005-0000-0000-00004E0D0000}"/>
    <cellStyle name="20% - Accent4 4 2 2 3 2 2 2" xfId="28400" xr:uid="{2692A71B-ED88-4F27-8573-F4378C2CF725}"/>
    <cellStyle name="20% - Accent4 4 2 2 3 2 3" xfId="21505" xr:uid="{48881CC8-A6B8-4B5B-8C5E-36658EB5D9DE}"/>
    <cellStyle name="20% - Accent4 4 2 2 3 3" xfId="9878" xr:uid="{00000000-0005-0000-0000-00004F0D0000}"/>
    <cellStyle name="20% - Accent4 4 2 2 3 3 2" xfId="24828" xr:uid="{E50EC784-0D74-4A86-B6F6-77F008253AB7}"/>
    <cellStyle name="20% - Accent4 4 2 2 3 4" xfId="17974" xr:uid="{6C408724-9CFD-4C53-9900-F575810FAC45}"/>
    <cellStyle name="20% - Accent4 4 2 2 4" xfId="3571" xr:uid="{00000000-0005-0000-0000-0000500D0000}"/>
    <cellStyle name="20% - Accent4 4 2 2 4 2" xfId="11078" xr:uid="{00000000-0005-0000-0000-0000510D0000}"/>
    <cellStyle name="20% - Accent4 4 2 2 4 2 2" xfId="26017" xr:uid="{EF67E90C-5870-417E-9CB2-926ADBEADBE2}"/>
    <cellStyle name="20% - Accent4 4 2 2 4 3" xfId="19141" xr:uid="{2B5C1C68-96DE-4D19-8401-894508427C45}"/>
    <cellStyle name="20% - Accent4 4 2 2 5" xfId="4039" xr:uid="{00000000-0005-0000-0000-0000520D0000}"/>
    <cellStyle name="20% - Accent4 4 2 2 5 2" xfId="11546" xr:uid="{00000000-0005-0000-0000-0000530D0000}"/>
    <cellStyle name="20% - Accent4 4 2 2 5 2 2" xfId="26485" xr:uid="{CFFF2D7A-9B09-46D7-AF1D-EDE0515B8AC3}"/>
    <cellStyle name="20% - Accent4 4 2 2 5 3" xfId="19600" xr:uid="{03809640-91B5-4A93-B2E1-69149EA32C46}"/>
    <cellStyle name="20% - Accent4 4 2 2 6" xfId="5135" xr:uid="{00000000-0005-0000-0000-0000540D0000}"/>
    <cellStyle name="20% - Accent4 4 2 2 6 2" xfId="12412" xr:uid="{00000000-0005-0000-0000-0000550D0000}"/>
    <cellStyle name="20% - Accent4 4 2 2 6 2 2" xfId="27339" xr:uid="{261C9538-9AF0-4E8E-B4B4-F384E4777778}"/>
    <cellStyle name="20% - Accent4 4 2 2 6 3" xfId="20454" xr:uid="{29FD7310-6D55-499E-9FEA-920CBC697F68}"/>
    <cellStyle name="20% - Accent4 4 2 2 7" xfId="5716" xr:uid="{00000000-0005-0000-0000-0000560D0000}"/>
    <cellStyle name="20% - Accent4 4 2 2 7 2" xfId="12993" xr:uid="{00000000-0005-0000-0000-0000570D0000}"/>
    <cellStyle name="20% - Accent4 4 2 2 7 2 2" xfId="27918" xr:uid="{D437B701-CE3E-4237-92ED-FC362356D5BC}"/>
    <cellStyle name="20% - Accent4 4 2 2 7 3" xfId="21023" xr:uid="{5822C32C-132D-48AB-9A3C-1E92A4DBA367}"/>
    <cellStyle name="20% - Accent4 4 2 2 8" xfId="6196" xr:uid="{00000000-0005-0000-0000-0000580D0000}"/>
    <cellStyle name="20% - Accent4 4 2 2 8 2" xfId="13473" xr:uid="{00000000-0005-0000-0000-0000590D0000}"/>
    <cellStyle name="20% - Accent4 4 2 2 8 2 2" xfId="28398" xr:uid="{F8BD77A3-5C14-4CC9-AA7B-8C902D7D759D}"/>
    <cellStyle name="20% - Accent4 4 2 2 8 3" xfId="21503" xr:uid="{1B08B4C4-CE52-4E43-85A2-DF4EF116C382}"/>
    <cellStyle name="20% - Accent4 4 2 2 9" xfId="7602" xr:uid="{00000000-0005-0000-0000-00005A0D0000}"/>
    <cellStyle name="20% - Accent4 4 2 2 9 2" xfId="14693" xr:uid="{00000000-0005-0000-0000-00005B0D0000}"/>
    <cellStyle name="20% - Accent4 4 2 2 9 2 2" xfId="29614" xr:uid="{52E79C2E-AC04-405F-B41A-79A6D85787D1}"/>
    <cellStyle name="20% - Accent4 4 2 2 9 3" xfId="22698" xr:uid="{CE36E79A-DAFA-4B87-9381-3D2C81541AB7}"/>
    <cellStyle name="20% - Accent4 4 2 3" xfId="314" xr:uid="{00000000-0005-0000-0000-00005C0D0000}"/>
    <cellStyle name="20% - Accent4 4 2 3 2" xfId="2085" xr:uid="{00000000-0005-0000-0000-00005D0D0000}"/>
    <cellStyle name="20% - Accent4 4 2 3 2 2" xfId="9880" xr:uid="{00000000-0005-0000-0000-00005E0D0000}"/>
    <cellStyle name="20% - Accent4 4 2 3 2 2 2" xfId="24830" xr:uid="{2A0F5F6A-A22F-43F3-903C-0E6F18A8E91F}"/>
    <cellStyle name="20% - Accent4 4 2 3 2 3" xfId="17976" xr:uid="{F78196DB-F5CC-4261-9A17-E36F0E958560}"/>
    <cellStyle name="20% - Accent4 4 2 3 3" xfId="3923" xr:uid="{00000000-0005-0000-0000-00005F0D0000}"/>
    <cellStyle name="20% - Accent4 4 2 3 3 2" xfId="11430" xr:uid="{00000000-0005-0000-0000-0000600D0000}"/>
    <cellStyle name="20% - Accent4 4 2 3 3 2 2" xfId="26369" xr:uid="{4D8D81DC-2EB2-46D2-AA05-4EC3BE4E0197}"/>
    <cellStyle name="20% - Accent4 4 2 3 3 3" xfId="19486" xr:uid="{0DE097D1-E887-4CA0-A2BE-2EB24100A011}"/>
    <cellStyle name="20% - Accent4 4 2 3 4" xfId="6199" xr:uid="{00000000-0005-0000-0000-0000610D0000}"/>
    <cellStyle name="20% - Accent4 4 2 3 4 2" xfId="13476" xr:uid="{00000000-0005-0000-0000-0000620D0000}"/>
    <cellStyle name="20% - Accent4 4 2 3 4 2 2" xfId="28401" xr:uid="{7442A52E-553F-421D-B05B-81DED7A2D8BB}"/>
    <cellStyle name="20% - Accent4 4 2 3 4 3" xfId="21506" xr:uid="{CCE38F3D-8803-4861-82BB-7B88953EC70B}"/>
    <cellStyle name="20% - Accent4 4 2 3 5" xfId="7894" xr:uid="{00000000-0005-0000-0000-0000630D0000}"/>
    <cellStyle name="20% - Accent4 4 2 3 5 2" xfId="14985" xr:uid="{00000000-0005-0000-0000-0000640D0000}"/>
    <cellStyle name="20% - Accent4 4 2 3 5 2 2" xfId="29906" xr:uid="{BCB871D2-388B-4D0B-A06C-5A8A52514761}"/>
    <cellStyle name="20% - Accent4 4 2 3 5 3" xfId="22988" xr:uid="{D4F8F11A-832D-4B57-AE41-17ED1568CB51}"/>
    <cellStyle name="20% - Accent4 4 2 3 6" xfId="8946" xr:uid="{00000000-0005-0000-0000-0000650D0000}"/>
    <cellStyle name="20% - Accent4 4 2 3 6 2" xfId="23896" xr:uid="{1F3A5D69-EA5A-48F0-812A-9C041F8D1C79}"/>
    <cellStyle name="20% - Accent4 4 2 3 7" xfId="16995" xr:uid="{70DCA366-61B6-4013-97D5-C33F312F5ED2}"/>
    <cellStyle name="20% - Accent4 4 2 4" xfId="2082" xr:uid="{00000000-0005-0000-0000-0000660D0000}"/>
    <cellStyle name="20% - Accent4 4 2 4 2" xfId="6200" xr:uid="{00000000-0005-0000-0000-0000670D0000}"/>
    <cellStyle name="20% - Accent4 4 2 4 2 2" xfId="13477" xr:uid="{00000000-0005-0000-0000-0000680D0000}"/>
    <cellStyle name="20% - Accent4 4 2 4 2 2 2" xfId="28402" xr:uid="{9DDEBE0B-A1D6-45C3-BD0F-BC480FF14D84}"/>
    <cellStyle name="20% - Accent4 4 2 4 2 3" xfId="21507" xr:uid="{374EED55-504A-4B2C-927E-EC9E61565A2F}"/>
    <cellStyle name="20% - Accent4 4 2 4 3" xfId="9877" xr:uid="{00000000-0005-0000-0000-0000690D0000}"/>
    <cellStyle name="20% - Accent4 4 2 4 3 2" xfId="24827" xr:uid="{95DEAB4F-D30B-4E7A-B1D4-EA1FA9965CF0}"/>
    <cellStyle name="20% - Accent4 4 2 4 4" xfId="17973" xr:uid="{68261837-DFF0-4A53-8A33-99B4530264F3}"/>
    <cellStyle name="20% - Accent4 4 2 5" xfId="3271" xr:uid="{00000000-0005-0000-0000-00006A0D0000}"/>
    <cellStyle name="20% - Accent4 4 2 5 2" xfId="10781" xr:uid="{00000000-0005-0000-0000-00006B0D0000}"/>
    <cellStyle name="20% - Accent4 4 2 5 2 2" xfId="25720" xr:uid="{CCE26AD3-55D3-4C0D-B355-D27C1D9EA602}"/>
    <cellStyle name="20% - Accent4 4 2 5 3" xfId="18844" xr:uid="{1B187027-3A82-42DE-BB51-17D330EB2D90}"/>
    <cellStyle name="20% - Accent4 4 2 6" xfId="3795" xr:uid="{00000000-0005-0000-0000-00006C0D0000}"/>
    <cellStyle name="20% - Accent4 4 2 6 2" xfId="11302" xr:uid="{00000000-0005-0000-0000-00006D0D0000}"/>
    <cellStyle name="20% - Accent4 4 2 6 2 2" xfId="26241" xr:uid="{E1340820-2472-4C22-A0F0-61A3DACA8A8F}"/>
    <cellStyle name="20% - Accent4 4 2 6 3" xfId="19359" xr:uid="{28EF0184-74A7-4FF6-B0C9-FF6BC63C3B5A}"/>
    <cellStyle name="20% - Accent4 4 2 7" xfId="4846" xr:uid="{00000000-0005-0000-0000-00006E0D0000}"/>
    <cellStyle name="20% - Accent4 4 2 7 2" xfId="12123" xr:uid="{00000000-0005-0000-0000-00006F0D0000}"/>
    <cellStyle name="20% - Accent4 4 2 7 2 2" xfId="27050" xr:uid="{B8A415E1-F6DA-44DC-B551-0555B6B1DFD5}"/>
    <cellStyle name="20% - Accent4 4 2 7 3" xfId="20165" xr:uid="{44A9FF20-621F-488F-A577-FF44EC418613}"/>
    <cellStyle name="20% - Accent4 4 2 8" xfId="5427" xr:uid="{00000000-0005-0000-0000-0000700D0000}"/>
    <cellStyle name="20% - Accent4 4 2 8 2" xfId="12704" xr:uid="{00000000-0005-0000-0000-0000710D0000}"/>
    <cellStyle name="20% - Accent4 4 2 8 2 2" xfId="27629" xr:uid="{9D6FAADC-C094-401F-B18C-16340A3C4833}"/>
    <cellStyle name="20% - Accent4 4 2 8 3" xfId="20734" xr:uid="{DB690B0E-184A-46C7-A820-777A626A6803}"/>
    <cellStyle name="20% - Accent4 4 2 9" xfId="6195" xr:uid="{00000000-0005-0000-0000-0000720D0000}"/>
    <cellStyle name="20% - Accent4 4 2 9 2" xfId="13472" xr:uid="{00000000-0005-0000-0000-0000730D0000}"/>
    <cellStyle name="20% - Accent4 4 2 9 2 2" xfId="28397" xr:uid="{1DA654D5-0688-4BD5-B0CA-246F54EBD3CD}"/>
    <cellStyle name="20% - Accent4 4 2 9 3" xfId="21502" xr:uid="{0D538800-261F-4132-AE47-A737B01DE621}"/>
    <cellStyle name="20% - Accent4 4 3" xfId="315" xr:uid="{00000000-0005-0000-0000-0000740D0000}"/>
    <cellStyle name="20% - Accent4 4 3 10" xfId="8947" xr:uid="{00000000-0005-0000-0000-0000750D0000}"/>
    <cellStyle name="20% - Accent4 4 3 10 2" xfId="23897" xr:uid="{AC5EC8E0-48C9-478A-A3D7-F63EBD4C9AC8}"/>
    <cellStyle name="20% - Accent4 4 3 11" xfId="16996" xr:uid="{C65E913B-56A3-4472-B8A2-B5D9BA7322EB}"/>
    <cellStyle name="20% - Accent4 4 3 2" xfId="316" xr:uid="{00000000-0005-0000-0000-0000760D0000}"/>
    <cellStyle name="20% - Accent4 4 3 2 2" xfId="2087" xr:uid="{00000000-0005-0000-0000-0000770D0000}"/>
    <cellStyle name="20% - Accent4 4 3 2 2 2" xfId="9882" xr:uid="{00000000-0005-0000-0000-0000780D0000}"/>
    <cellStyle name="20% - Accent4 4 3 2 2 2 2" xfId="24832" xr:uid="{5315CDB8-549D-4C7E-9369-F0EC643C50A8}"/>
    <cellStyle name="20% - Accent4 4 3 2 2 3" xfId="17978" xr:uid="{D94331CB-5FF0-4BA0-BAC6-E867D1BAD3EC}"/>
    <cellStyle name="20% - Accent4 4 3 2 3" xfId="3897" xr:uid="{00000000-0005-0000-0000-0000790D0000}"/>
    <cellStyle name="20% - Accent4 4 3 2 3 2" xfId="11404" xr:uid="{00000000-0005-0000-0000-00007A0D0000}"/>
    <cellStyle name="20% - Accent4 4 3 2 3 2 2" xfId="26343" xr:uid="{4BC1EAA7-8B23-4791-8F74-695F8BEC646E}"/>
    <cellStyle name="20% - Accent4 4 3 2 3 3" xfId="19460" xr:uid="{6D0E871B-7E50-4FD8-A06C-7502ECCB5CAD}"/>
    <cellStyle name="20% - Accent4 4 3 2 4" xfId="6202" xr:uid="{00000000-0005-0000-0000-00007B0D0000}"/>
    <cellStyle name="20% - Accent4 4 3 2 4 2" xfId="13479" xr:uid="{00000000-0005-0000-0000-00007C0D0000}"/>
    <cellStyle name="20% - Accent4 4 3 2 4 2 2" xfId="28404" xr:uid="{E590E664-CC4C-4495-9447-7D4D774F09D9}"/>
    <cellStyle name="20% - Accent4 4 3 2 4 3" xfId="21509" xr:uid="{92879793-ACA8-4BC5-9A54-E904E86307FD}"/>
    <cellStyle name="20% - Accent4 4 3 2 5" xfId="8043" xr:uid="{00000000-0005-0000-0000-00007D0D0000}"/>
    <cellStyle name="20% - Accent4 4 3 2 5 2" xfId="15134" xr:uid="{00000000-0005-0000-0000-00007E0D0000}"/>
    <cellStyle name="20% - Accent4 4 3 2 5 2 2" xfId="30055" xr:uid="{CA534FBA-8F47-46D4-8230-62355BFFBF0D}"/>
    <cellStyle name="20% - Accent4 4 3 2 5 3" xfId="23137" xr:uid="{ECE92F6A-4A6A-4C49-B9A2-8F08DF1F7079}"/>
    <cellStyle name="20% - Accent4 4 3 2 6" xfId="8948" xr:uid="{00000000-0005-0000-0000-00007F0D0000}"/>
    <cellStyle name="20% - Accent4 4 3 2 6 2" xfId="23898" xr:uid="{B8741DFD-0303-4B4E-A2A4-B473C3557279}"/>
    <cellStyle name="20% - Accent4 4 3 2 7" xfId="16997" xr:uid="{65CA51E8-3C9F-4531-9829-B3550656B243}"/>
    <cellStyle name="20% - Accent4 4 3 3" xfId="2086" xr:uid="{00000000-0005-0000-0000-0000800D0000}"/>
    <cellStyle name="20% - Accent4 4 3 3 2" xfId="6203" xr:uid="{00000000-0005-0000-0000-0000810D0000}"/>
    <cellStyle name="20% - Accent4 4 3 3 2 2" xfId="13480" xr:uid="{00000000-0005-0000-0000-0000820D0000}"/>
    <cellStyle name="20% - Accent4 4 3 3 2 2 2" xfId="28405" xr:uid="{285F9814-996B-4BDE-9FDD-60EFD5187E5F}"/>
    <cellStyle name="20% - Accent4 4 3 3 2 3" xfId="21510" xr:uid="{9B174EB5-ECEB-462F-9AC8-36F2675D0DF0}"/>
    <cellStyle name="20% - Accent4 4 3 3 3" xfId="9881" xr:uid="{00000000-0005-0000-0000-0000830D0000}"/>
    <cellStyle name="20% - Accent4 4 3 3 3 2" xfId="24831" xr:uid="{1660A448-E3E6-47A2-97AA-FA96E1FBEEC7}"/>
    <cellStyle name="20% - Accent4 4 3 3 4" xfId="17977" xr:uid="{036ED0A3-678E-49FF-8BA5-B5DD96D4E04F}"/>
    <cellStyle name="20% - Accent4 4 3 4" xfId="3431" xr:uid="{00000000-0005-0000-0000-0000840D0000}"/>
    <cellStyle name="20% - Accent4 4 3 4 2" xfId="10938" xr:uid="{00000000-0005-0000-0000-0000850D0000}"/>
    <cellStyle name="20% - Accent4 4 3 4 2 2" xfId="25877" xr:uid="{57FC4C8C-E518-46C2-B356-3517A6083386}"/>
    <cellStyle name="20% - Accent4 4 3 4 3" xfId="19001" xr:uid="{E7C7B065-76A1-498C-BC1B-25CE3D3C4F33}"/>
    <cellStyle name="20% - Accent4 4 3 5" xfId="3924" xr:uid="{00000000-0005-0000-0000-0000860D0000}"/>
    <cellStyle name="20% - Accent4 4 3 5 2" xfId="11431" xr:uid="{00000000-0005-0000-0000-0000870D0000}"/>
    <cellStyle name="20% - Accent4 4 3 5 2 2" xfId="26370" xr:uid="{1A8E182D-8854-4705-B2ED-7D7B9394C3F7}"/>
    <cellStyle name="20% - Accent4 4 3 5 3" xfId="19487" xr:uid="{BF65A2AB-03D9-4436-AE3E-1FECD7BBA2B6}"/>
    <cellStyle name="20% - Accent4 4 3 6" xfId="4995" xr:uid="{00000000-0005-0000-0000-0000880D0000}"/>
    <cellStyle name="20% - Accent4 4 3 6 2" xfId="12272" xr:uid="{00000000-0005-0000-0000-0000890D0000}"/>
    <cellStyle name="20% - Accent4 4 3 6 2 2" xfId="27199" xr:uid="{360CD42F-78C3-4F3C-8066-47E1384B4490}"/>
    <cellStyle name="20% - Accent4 4 3 6 3" xfId="20314" xr:uid="{3D2F25F1-37F7-4CB9-A5DD-94A7ACD61C96}"/>
    <cellStyle name="20% - Accent4 4 3 7" xfId="5576" xr:uid="{00000000-0005-0000-0000-00008A0D0000}"/>
    <cellStyle name="20% - Accent4 4 3 7 2" xfId="12853" xr:uid="{00000000-0005-0000-0000-00008B0D0000}"/>
    <cellStyle name="20% - Accent4 4 3 7 2 2" xfId="27778" xr:uid="{E35BFB81-1EAC-405E-909B-1233F3EF32CC}"/>
    <cellStyle name="20% - Accent4 4 3 7 3" xfId="20883" xr:uid="{781C95C7-1F74-42F0-8C5C-71181153EACA}"/>
    <cellStyle name="20% - Accent4 4 3 8" xfId="6201" xr:uid="{00000000-0005-0000-0000-00008C0D0000}"/>
    <cellStyle name="20% - Accent4 4 3 8 2" xfId="13478" xr:uid="{00000000-0005-0000-0000-00008D0D0000}"/>
    <cellStyle name="20% - Accent4 4 3 8 2 2" xfId="28403" xr:uid="{99BB76C4-7D32-4F59-A09B-48892D6E770C}"/>
    <cellStyle name="20% - Accent4 4 3 8 3" xfId="21508" xr:uid="{9E3F0978-B79A-4DDC-AA71-1A0E4E450D5B}"/>
    <cellStyle name="20% - Accent4 4 3 9" xfId="7462" xr:uid="{00000000-0005-0000-0000-00008E0D0000}"/>
    <cellStyle name="20% - Accent4 4 3 9 2" xfId="14553" xr:uid="{00000000-0005-0000-0000-00008F0D0000}"/>
    <cellStyle name="20% - Accent4 4 3 9 2 2" xfId="29474" xr:uid="{D0BAD627-B1C4-4515-B37D-E81329C1B9C6}"/>
    <cellStyle name="20% - Accent4 4 3 9 3" xfId="22558" xr:uid="{BF5D37D2-8A2A-438A-BC7D-C4473C8BEA29}"/>
    <cellStyle name="20% - Accent4 4 4" xfId="317" xr:uid="{00000000-0005-0000-0000-0000900D0000}"/>
    <cellStyle name="20% - Accent4 4 4 2" xfId="2088" xr:uid="{00000000-0005-0000-0000-0000910D0000}"/>
    <cellStyle name="20% - Accent4 4 4 2 2" xfId="9883" xr:uid="{00000000-0005-0000-0000-0000920D0000}"/>
    <cellStyle name="20% - Accent4 4 4 2 2 2" xfId="24833" xr:uid="{AABACB7D-078B-4F71-A4AE-C98490A24401}"/>
    <cellStyle name="20% - Accent4 4 4 2 3" xfId="17979" xr:uid="{1205E9F2-C3C2-40F5-9031-DA345AA5C929}"/>
    <cellStyle name="20% - Accent4 4 4 3" xfId="3713" xr:uid="{00000000-0005-0000-0000-0000930D0000}"/>
    <cellStyle name="20% - Accent4 4 4 3 2" xfId="11220" xr:uid="{00000000-0005-0000-0000-0000940D0000}"/>
    <cellStyle name="20% - Accent4 4 4 3 2 2" xfId="26159" xr:uid="{B33E7E51-3038-49E1-B07C-23EEC675A615}"/>
    <cellStyle name="20% - Accent4 4 4 3 3" xfId="19282" xr:uid="{833DD8C3-D1C4-4379-A453-801BB08B6C80}"/>
    <cellStyle name="20% - Accent4 4 4 4" xfId="6204" xr:uid="{00000000-0005-0000-0000-0000950D0000}"/>
    <cellStyle name="20% - Accent4 4 4 4 2" xfId="13481" xr:uid="{00000000-0005-0000-0000-0000960D0000}"/>
    <cellStyle name="20% - Accent4 4 4 4 2 2" xfId="28406" xr:uid="{FA7372DE-946F-4016-B51A-1ED69C32C575}"/>
    <cellStyle name="20% - Accent4 4 4 4 3" xfId="21511" xr:uid="{87153897-1724-4486-A599-E44A1F7AFC15}"/>
    <cellStyle name="20% - Accent4 4 4 5" xfId="7751" xr:uid="{00000000-0005-0000-0000-0000970D0000}"/>
    <cellStyle name="20% - Accent4 4 4 5 2" xfId="14842" xr:uid="{00000000-0005-0000-0000-0000980D0000}"/>
    <cellStyle name="20% - Accent4 4 4 5 2 2" xfId="29763" xr:uid="{73028DC8-2A71-4897-8A11-6F260981AF47}"/>
    <cellStyle name="20% - Accent4 4 4 5 3" xfId="22845" xr:uid="{85FA9171-4B45-485D-9BA2-9A0227CB2E84}"/>
    <cellStyle name="20% - Accent4 4 4 6" xfId="8949" xr:uid="{00000000-0005-0000-0000-0000990D0000}"/>
    <cellStyle name="20% - Accent4 4 4 6 2" xfId="23899" xr:uid="{1119FBED-D7F6-4F01-8786-38A7460D30B7}"/>
    <cellStyle name="20% - Accent4 4 4 7" xfId="16998" xr:uid="{480F7F69-B276-4B1B-8495-4F0089EA9E7C}"/>
    <cellStyle name="20% - Accent4 4 5" xfId="2081" xr:uid="{00000000-0005-0000-0000-00009A0D0000}"/>
    <cellStyle name="20% - Accent4 4 5 2" xfId="6205" xr:uid="{00000000-0005-0000-0000-00009B0D0000}"/>
    <cellStyle name="20% - Accent4 4 5 2 2" xfId="13482" xr:uid="{00000000-0005-0000-0000-00009C0D0000}"/>
    <cellStyle name="20% - Accent4 4 5 2 2 2" xfId="28407" xr:uid="{CF0AD672-1573-4018-828D-B7431F765A1B}"/>
    <cellStyle name="20% - Accent4 4 5 2 3" xfId="21512" xr:uid="{541B1D23-3C9F-4FD2-8FFD-7E0BF1DFBB7A}"/>
    <cellStyle name="20% - Accent4 4 5 3" xfId="9876" xr:uid="{00000000-0005-0000-0000-00009D0D0000}"/>
    <cellStyle name="20% - Accent4 4 5 3 2" xfId="24826" xr:uid="{3027533D-F4F0-4E81-83B3-D1A9C0A4CEC2}"/>
    <cellStyle name="20% - Accent4 4 5 4" xfId="17972" xr:uid="{22F22BF7-1152-4839-A948-BBF088F403CF}"/>
    <cellStyle name="20% - Accent4 4 6" xfId="3102" xr:uid="{00000000-0005-0000-0000-00009E0D0000}"/>
    <cellStyle name="20% - Accent4 4 6 2" xfId="10612" xr:uid="{00000000-0005-0000-0000-00009F0D0000}"/>
    <cellStyle name="20% - Accent4 4 6 2 2" xfId="25551" xr:uid="{217B3C08-DEF9-4AE0-95B0-424D234F59EF}"/>
    <cellStyle name="20% - Accent4 4 6 3" xfId="18675" xr:uid="{AE8D8E34-5E39-445F-8F59-66A8C6EE8C58}"/>
    <cellStyle name="20% - Accent4 4 7" xfId="3146" xr:uid="{00000000-0005-0000-0000-0000A00D0000}"/>
    <cellStyle name="20% - Accent4 4 7 2" xfId="10656" xr:uid="{00000000-0005-0000-0000-0000A10D0000}"/>
    <cellStyle name="20% - Accent4 4 7 2 2" xfId="25595" xr:uid="{BFC1BB78-E8A3-4A61-9527-4367D0F06DC7}"/>
    <cellStyle name="20% - Accent4 4 7 3" xfId="18719" xr:uid="{3B0E4249-305A-4BDB-8227-8EAA41017A69}"/>
    <cellStyle name="20% - Accent4 4 8" xfId="4703" xr:uid="{00000000-0005-0000-0000-0000A20D0000}"/>
    <cellStyle name="20% - Accent4 4 8 2" xfId="11980" xr:uid="{00000000-0005-0000-0000-0000A30D0000}"/>
    <cellStyle name="20% - Accent4 4 8 2 2" xfId="26907" xr:uid="{FCEBD5F0-C466-41FE-A4C9-53753C8B959F}"/>
    <cellStyle name="20% - Accent4 4 8 3" xfId="20022" xr:uid="{D52E389F-29EC-41DA-AC62-05F6D2E69A64}"/>
    <cellStyle name="20% - Accent4 4 9" xfId="5284" xr:uid="{00000000-0005-0000-0000-0000A40D0000}"/>
    <cellStyle name="20% - Accent4 4 9 2" xfId="12561" xr:uid="{00000000-0005-0000-0000-0000A50D0000}"/>
    <cellStyle name="20% - Accent4 4 9 2 2" xfId="27486" xr:uid="{40399DB5-32CA-4080-B6F4-6E212F68173E}"/>
    <cellStyle name="20% - Accent4 4 9 3" xfId="20591" xr:uid="{9205096F-C218-4329-BD5A-37F00D0E8F6B}"/>
    <cellStyle name="20% - Accent4 40" xfId="16702" xr:uid="{1CA4EFE9-8CDF-43A2-A143-F73439FC315C}"/>
    <cellStyle name="20% - Accent4 41" xfId="15746" xr:uid="{C530EB6B-52BF-41DC-B89D-40CDE1644321}"/>
    <cellStyle name="20% - Accent4 5" xfId="318" xr:uid="{00000000-0005-0000-0000-0000A60D0000}"/>
    <cellStyle name="20% - Accent4 5 10" xfId="6206" xr:uid="{00000000-0005-0000-0000-0000A70D0000}"/>
    <cellStyle name="20% - Accent4 5 10 2" xfId="13483" xr:uid="{00000000-0005-0000-0000-0000A80D0000}"/>
    <cellStyle name="20% - Accent4 5 10 2 2" xfId="28408" xr:uid="{1FDEA3B0-28F0-4E48-97E5-6C6CED760EE0}"/>
    <cellStyle name="20% - Accent4 5 10 3" xfId="21513" xr:uid="{790F42BF-F06D-4F79-9932-63040C54CDC3}"/>
    <cellStyle name="20% - Accent4 5 11" xfId="7153" xr:uid="{00000000-0005-0000-0000-0000A90D0000}"/>
    <cellStyle name="20% - Accent4 5 11 2" xfId="14244" xr:uid="{00000000-0005-0000-0000-0000AA0D0000}"/>
    <cellStyle name="20% - Accent4 5 11 2 2" xfId="29165" xr:uid="{80EFC9F0-6F16-48DF-9B84-3F2173136D1C}"/>
    <cellStyle name="20% - Accent4 5 11 3" xfId="22249" xr:uid="{2ED5AAE0-5863-48BB-8E90-5AD96E05A56B}"/>
    <cellStyle name="20% - Accent4 5 12" xfId="8950" xr:uid="{00000000-0005-0000-0000-0000AB0D0000}"/>
    <cellStyle name="20% - Accent4 5 12 2" xfId="23900" xr:uid="{FA302FA8-C870-40BE-946E-DB73398622D8}"/>
    <cellStyle name="20% - Accent4 5 13" xfId="16999" xr:uid="{FC7332E2-52E1-4A74-9414-8DCF112346ED}"/>
    <cellStyle name="20% - Accent4 5 14" xfId="15865" xr:uid="{05318F60-B442-48BC-9DFA-265328725F3A}"/>
    <cellStyle name="20% - Accent4 5 2" xfId="319" xr:uid="{00000000-0005-0000-0000-0000AC0D0000}"/>
    <cellStyle name="20% - Accent4 5 2 10" xfId="7296" xr:uid="{00000000-0005-0000-0000-0000AD0D0000}"/>
    <cellStyle name="20% - Accent4 5 2 10 2" xfId="14387" xr:uid="{00000000-0005-0000-0000-0000AE0D0000}"/>
    <cellStyle name="20% - Accent4 5 2 10 2 2" xfId="29308" xr:uid="{06E8B04A-0A38-425E-9AF8-2EDC4AFF52F7}"/>
    <cellStyle name="20% - Accent4 5 2 10 3" xfId="22392" xr:uid="{0199C1EB-9CCE-44F1-BE83-1AD521BA9BE5}"/>
    <cellStyle name="20% - Accent4 5 2 11" xfId="8951" xr:uid="{00000000-0005-0000-0000-0000AF0D0000}"/>
    <cellStyle name="20% - Accent4 5 2 11 2" xfId="23901" xr:uid="{389C659D-4150-4A00-982D-4718CF2E924F}"/>
    <cellStyle name="20% - Accent4 5 2 12" xfId="17000" xr:uid="{4C84235C-590D-421C-A8CF-8B99490C3071}"/>
    <cellStyle name="20% - Accent4 5 2 13" xfId="16232" xr:uid="{AF2FC2CE-5E9E-4E1E-8524-DAD8295B4ECC}"/>
    <cellStyle name="20% - Accent4 5 2 2" xfId="320" xr:uid="{00000000-0005-0000-0000-0000B00D0000}"/>
    <cellStyle name="20% - Accent4 5 2 2 10" xfId="8952" xr:uid="{00000000-0005-0000-0000-0000B10D0000}"/>
    <cellStyle name="20% - Accent4 5 2 2 10 2" xfId="23902" xr:uid="{F42F0BB8-CBF5-4EF5-BD90-23A97E125417}"/>
    <cellStyle name="20% - Accent4 5 2 2 11" xfId="17001" xr:uid="{B9202283-7064-4D7D-9195-140126865A04}"/>
    <cellStyle name="20% - Accent4 5 2 2 2" xfId="321" xr:uid="{00000000-0005-0000-0000-0000B20D0000}"/>
    <cellStyle name="20% - Accent4 5 2 2 2 2" xfId="2092" xr:uid="{00000000-0005-0000-0000-0000B30D0000}"/>
    <cellStyle name="20% - Accent4 5 2 2 2 2 2" xfId="9887" xr:uid="{00000000-0005-0000-0000-0000B40D0000}"/>
    <cellStyle name="20% - Accent4 5 2 2 2 2 2 2" xfId="24837" xr:uid="{9B0CF384-89CC-47D3-A673-120A79BF217F}"/>
    <cellStyle name="20% - Accent4 5 2 2 2 2 3" xfId="17983" xr:uid="{36E7776E-B0DB-4399-86A3-16E411218A31}"/>
    <cellStyle name="20% - Accent4 5 2 2 2 3" xfId="4026" xr:uid="{00000000-0005-0000-0000-0000B50D0000}"/>
    <cellStyle name="20% - Accent4 5 2 2 2 3 2" xfId="11533" xr:uid="{00000000-0005-0000-0000-0000B60D0000}"/>
    <cellStyle name="20% - Accent4 5 2 2 2 3 2 2" xfId="26472" xr:uid="{1E18FC41-6D46-41D5-86CC-629F1064438E}"/>
    <cellStyle name="20% - Accent4 5 2 2 2 3 3" xfId="19587" xr:uid="{0E0B0C98-C3E6-4ED1-B8D0-B82F5169F518}"/>
    <cellStyle name="20% - Accent4 5 2 2 2 4" xfId="6209" xr:uid="{00000000-0005-0000-0000-0000B70D0000}"/>
    <cellStyle name="20% - Accent4 5 2 2 2 4 2" xfId="13486" xr:uid="{00000000-0005-0000-0000-0000B80D0000}"/>
    <cellStyle name="20% - Accent4 5 2 2 2 4 2 2" xfId="28411" xr:uid="{3EE17CE3-4B91-4E95-A6EF-0EBA2B46934D}"/>
    <cellStyle name="20% - Accent4 5 2 2 2 4 3" xfId="21516" xr:uid="{FDF6750B-E90C-4279-8D24-3A131273E7F7}"/>
    <cellStyle name="20% - Accent4 5 2 2 2 5" xfId="8166" xr:uid="{00000000-0005-0000-0000-0000B90D0000}"/>
    <cellStyle name="20% - Accent4 5 2 2 2 5 2" xfId="15257" xr:uid="{00000000-0005-0000-0000-0000BA0D0000}"/>
    <cellStyle name="20% - Accent4 5 2 2 2 5 2 2" xfId="30178" xr:uid="{B08192CA-CB8C-45B7-BB46-72F53AB62FF8}"/>
    <cellStyle name="20% - Accent4 5 2 2 2 5 3" xfId="23260" xr:uid="{2092FDEF-6574-49F4-8A84-60FB22298030}"/>
    <cellStyle name="20% - Accent4 5 2 2 2 6" xfId="8953" xr:uid="{00000000-0005-0000-0000-0000BB0D0000}"/>
    <cellStyle name="20% - Accent4 5 2 2 2 6 2" xfId="23903" xr:uid="{3336ED94-F610-48FC-8473-4D36E8F155E4}"/>
    <cellStyle name="20% - Accent4 5 2 2 2 7" xfId="17002" xr:uid="{DE36CE02-539C-472E-9D16-8BEF72342F6C}"/>
    <cellStyle name="20% - Accent4 5 2 2 3" xfId="2091" xr:uid="{00000000-0005-0000-0000-0000BC0D0000}"/>
    <cellStyle name="20% - Accent4 5 2 2 3 2" xfId="6210" xr:uid="{00000000-0005-0000-0000-0000BD0D0000}"/>
    <cellStyle name="20% - Accent4 5 2 2 3 2 2" xfId="13487" xr:uid="{00000000-0005-0000-0000-0000BE0D0000}"/>
    <cellStyle name="20% - Accent4 5 2 2 3 2 2 2" xfId="28412" xr:uid="{84358E88-A78D-4407-AE05-C87F052F7EBC}"/>
    <cellStyle name="20% - Accent4 5 2 2 3 2 3" xfId="21517" xr:uid="{3DDE2E23-5650-4D6F-829D-B0653AA9E1FE}"/>
    <cellStyle name="20% - Accent4 5 2 2 3 3" xfId="9886" xr:uid="{00000000-0005-0000-0000-0000BF0D0000}"/>
    <cellStyle name="20% - Accent4 5 2 2 3 3 2" xfId="24836" xr:uid="{CE26773A-444C-4A4D-AA42-46D046C94320}"/>
    <cellStyle name="20% - Accent4 5 2 2 3 4" xfId="17982" xr:uid="{9C59FBFB-8699-4BED-8DE6-15308C926BF5}"/>
    <cellStyle name="20% - Accent4 5 2 2 4" xfId="3554" xr:uid="{00000000-0005-0000-0000-0000C00D0000}"/>
    <cellStyle name="20% - Accent4 5 2 2 4 2" xfId="11061" xr:uid="{00000000-0005-0000-0000-0000C10D0000}"/>
    <cellStyle name="20% - Accent4 5 2 2 4 2 2" xfId="26000" xr:uid="{E014A239-E66B-41EF-A1E9-C9B6AADDE49F}"/>
    <cellStyle name="20% - Accent4 5 2 2 4 3" xfId="19124" xr:uid="{34F2AA5F-02AD-4316-A928-3C70E736F422}"/>
    <cellStyle name="20% - Accent4 5 2 2 5" xfId="4058" xr:uid="{00000000-0005-0000-0000-0000C20D0000}"/>
    <cellStyle name="20% - Accent4 5 2 2 5 2" xfId="11565" xr:uid="{00000000-0005-0000-0000-0000C30D0000}"/>
    <cellStyle name="20% - Accent4 5 2 2 5 2 2" xfId="26504" xr:uid="{3DBCED4C-F8E7-4E42-B3A8-C5207571D296}"/>
    <cellStyle name="20% - Accent4 5 2 2 5 3" xfId="19619" xr:uid="{E8986A1C-29D7-4B04-B9F1-AAFD6659C468}"/>
    <cellStyle name="20% - Accent4 5 2 2 6" xfId="5118" xr:uid="{00000000-0005-0000-0000-0000C40D0000}"/>
    <cellStyle name="20% - Accent4 5 2 2 6 2" xfId="12395" xr:uid="{00000000-0005-0000-0000-0000C50D0000}"/>
    <cellStyle name="20% - Accent4 5 2 2 6 2 2" xfId="27322" xr:uid="{2C8449ED-B721-4BD8-9454-33462FF269FA}"/>
    <cellStyle name="20% - Accent4 5 2 2 6 3" xfId="20437" xr:uid="{E6B2676A-9BA9-4FCE-801C-7C22AFD4895E}"/>
    <cellStyle name="20% - Accent4 5 2 2 7" xfId="5699" xr:uid="{00000000-0005-0000-0000-0000C60D0000}"/>
    <cellStyle name="20% - Accent4 5 2 2 7 2" xfId="12976" xr:uid="{00000000-0005-0000-0000-0000C70D0000}"/>
    <cellStyle name="20% - Accent4 5 2 2 7 2 2" xfId="27901" xr:uid="{2F09391C-9D1F-43C2-8B9D-563318ACC22B}"/>
    <cellStyle name="20% - Accent4 5 2 2 7 3" xfId="21006" xr:uid="{3116543C-7F30-4712-9164-D46979A88567}"/>
    <cellStyle name="20% - Accent4 5 2 2 8" xfId="6208" xr:uid="{00000000-0005-0000-0000-0000C80D0000}"/>
    <cellStyle name="20% - Accent4 5 2 2 8 2" xfId="13485" xr:uid="{00000000-0005-0000-0000-0000C90D0000}"/>
    <cellStyle name="20% - Accent4 5 2 2 8 2 2" xfId="28410" xr:uid="{FBBEA033-C330-4AB5-9365-A1DB2EE169E3}"/>
    <cellStyle name="20% - Accent4 5 2 2 8 3" xfId="21515" xr:uid="{9C2E5834-4EFD-4FCF-970D-F0345F15B60E}"/>
    <cellStyle name="20% - Accent4 5 2 2 9" xfId="7585" xr:uid="{00000000-0005-0000-0000-0000CA0D0000}"/>
    <cellStyle name="20% - Accent4 5 2 2 9 2" xfId="14676" xr:uid="{00000000-0005-0000-0000-0000CB0D0000}"/>
    <cellStyle name="20% - Accent4 5 2 2 9 2 2" xfId="29597" xr:uid="{D55B52F3-028C-42F6-A0CC-8D5C3595A6E2}"/>
    <cellStyle name="20% - Accent4 5 2 2 9 3" xfId="22681" xr:uid="{908CFDBC-308E-4E84-9113-097C631B5038}"/>
    <cellStyle name="20% - Accent4 5 2 3" xfId="322" xr:uid="{00000000-0005-0000-0000-0000CC0D0000}"/>
    <cellStyle name="20% - Accent4 5 2 3 2" xfId="2093" xr:uid="{00000000-0005-0000-0000-0000CD0D0000}"/>
    <cellStyle name="20% - Accent4 5 2 3 2 2" xfId="9888" xr:uid="{00000000-0005-0000-0000-0000CE0D0000}"/>
    <cellStyle name="20% - Accent4 5 2 3 2 2 2" xfId="24838" xr:uid="{C40583CA-7B15-4DC5-82E9-6EA30FC0980A}"/>
    <cellStyle name="20% - Accent4 5 2 3 2 3" xfId="17984" xr:uid="{3652386F-D24D-4419-817F-B5D1F3D53FE0}"/>
    <cellStyle name="20% - Accent4 5 2 3 3" xfId="3817" xr:uid="{00000000-0005-0000-0000-0000CF0D0000}"/>
    <cellStyle name="20% - Accent4 5 2 3 3 2" xfId="11324" xr:uid="{00000000-0005-0000-0000-0000D00D0000}"/>
    <cellStyle name="20% - Accent4 5 2 3 3 2 2" xfId="26263" xr:uid="{1111AF07-6EDC-496A-947B-3B943AE3C886}"/>
    <cellStyle name="20% - Accent4 5 2 3 3 3" xfId="19381" xr:uid="{62BE20ED-5ACA-4274-A696-9101130FDB25}"/>
    <cellStyle name="20% - Accent4 5 2 3 4" xfId="6211" xr:uid="{00000000-0005-0000-0000-0000D10D0000}"/>
    <cellStyle name="20% - Accent4 5 2 3 4 2" xfId="13488" xr:uid="{00000000-0005-0000-0000-0000D20D0000}"/>
    <cellStyle name="20% - Accent4 5 2 3 4 2 2" xfId="28413" xr:uid="{EE10D74F-9575-4676-83E2-7EBD4213A976}"/>
    <cellStyle name="20% - Accent4 5 2 3 4 3" xfId="21518" xr:uid="{07959B28-0CF7-4366-A8D1-8C33544039B8}"/>
    <cellStyle name="20% - Accent4 5 2 3 5" xfId="7877" xr:uid="{00000000-0005-0000-0000-0000D30D0000}"/>
    <cellStyle name="20% - Accent4 5 2 3 5 2" xfId="14968" xr:uid="{00000000-0005-0000-0000-0000D40D0000}"/>
    <cellStyle name="20% - Accent4 5 2 3 5 2 2" xfId="29889" xr:uid="{C1424F1C-C38E-44A5-BD24-F51E2DE1EDE8}"/>
    <cellStyle name="20% - Accent4 5 2 3 5 3" xfId="22971" xr:uid="{A2CAFBA4-672D-4F5D-8C41-1068E1F86EB5}"/>
    <cellStyle name="20% - Accent4 5 2 3 6" xfId="8954" xr:uid="{00000000-0005-0000-0000-0000D50D0000}"/>
    <cellStyle name="20% - Accent4 5 2 3 6 2" xfId="23904" xr:uid="{88F48FE3-8D4D-4E17-B5D8-0276AA41B875}"/>
    <cellStyle name="20% - Accent4 5 2 3 7" xfId="17003" xr:uid="{6C8F8CA5-6932-45ED-9D9A-5A9E87CFF248}"/>
    <cellStyle name="20% - Accent4 5 2 4" xfId="2090" xr:uid="{00000000-0005-0000-0000-0000D60D0000}"/>
    <cellStyle name="20% - Accent4 5 2 4 2" xfId="6212" xr:uid="{00000000-0005-0000-0000-0000D70D0000}"/>
    <cellStyle name="20% - Accent4 5 2 4 2 2" xfId="13489" xr:uid="{00000000-0005-0000-0000-0000D80D0000}"/>
    <cellStyle name="20% - Accent4 5 2 4 2 2 2" xfId="28414" xr:uid="{864F4AE0-B4E5-480E-8328-220B708B88E3}"/>
    <cellStyle name="20% - Accent4 5 2 4 2 3" xfId="21519" xr:uid="{D5386798-8655-44CF-A8B9-8EDBE30E1132}"/>
    <cellStyle name="20% - Accent4 5 2 4 3" xfId="9885" xr:uid="{00000000-0005-0000-0000-0000D90D0000}"/>
    <cellStyle name="20% - Accent4 5 2 4 3 2" xfId="24835" xr:uid="{A3E159BB-2E62-4054-AD08-DF3380031301}"/>
    <cellStyle name="20% - Accent4 5 2 4 4" xfId="17981" xr:uid="{1B8F511E-710A-44C9-8DD9-C42E68F91996}"/>
    <cellStyle name="20% - Accent4 5 2 5" xfId="3254" xr:uid="{00000000-0005-0000-0000-0000DA0D0000}"/>
    <cellStyle name="20% - Accent4 5 2 5 2" xfId="10764" xr:uid="{00000000-0005-0000-0000-0000DB0D0000}"/>
    <cellStyle name="20% - Accent4 5 2 5 2 2" xfId="25703" xr:uid="{92FB5B80-738B-47B0-A167-B52BE428FC39}"/>
    <cellStyle name="20% - Accent4 5 2 5 3" xfId="18827" xr:uid="{C93C6BCE-56A7-4F4C-894F-20B4C8E48586}"/>
    <cellStyle name="20% - Accent4 5 2 6" xfId="4003" xr:uid="{00000000-0005-0000-0000-0000DC0D0000}"/>
    <cellStyle name="20% - Accent4 5 2 6 2" xfId="11510" xr:uid="{00000000-0005-0000-0000-0000DD0D0000}"/>
    <cellStyle name="20% - Accent4 5 2 6 2 2" xfId="26449" xr:uid="{43A220EC-0E4F-4725-86DE-82D19D4BAC91}"/>
    <cellStyle name="20% - Accent4 5 2 6 3" xfId="19564" xr:uid="{438F7898-0AE2-4DAA-84BF-73149352A8CE}"/>
    <cellStyle name="20% - Accent4 5 2 7" xfId="4829" xr:uid="{00000000-0005-0000-0000-0000DE0D0000}"/>
    <cellStyle name="20% - Accent4 5 2 7 2" xfId="12106" xr:uid="{00000000-0005-0000-0000-0000DF0D0000}"/>
    <cellStyle name="20% - Accent4 5 2 7 2 2" xfId="27033" xr:uid="{4C5CF7B2-F707-46B7-B83E-FA0101D00A04}"/>
    <cellStyle name="20% - Accent4 5 2 7 3" xfId="20148" xr:uid="{9B466AB3-02A3-4F02-AA98-1876A3BF88A0}"/>
    <cellStyle name="20% - Accent4 5 2 8" xfId="5410" xr:uid="{00000000-0005-0000-0000-0000E00D0000}"/>
    <cellStyle name="20% - Accent4 5 2 8 2" xfId="12687" xr:uid="{00000000-0005-0000-0000-0000E10D0000}"/>
    <cellStyle name="20% - Accent4 5 2 8 2 2" xfId="27612" xr:uid="{B85CDD35-8020-4BF5-AC5C-D4AEB84BC422}"/>
    <cellStyle name="20% - Accent4 5 2 8 3" xfId="20717" xr:uid="{B626EEDE-EE31-44C8-AFCE-E76968BFE794}"/>
    <cellStyle name="20% - Accent4 5 2 9" xfId="6207" xr:uid="{00000000-0005-0000-0000-0000E20D0000}"/>
    <cellStyle name="20% - Accent4 5 2 9 2" xfId="13484" xr:uid="{00000000-0005-0000-0000-0000E30D0000}"/>
    <cellStyle name="20% - Accent4 5 2 9 2 2" xfId="28409" xr:uid="{820A5523-691A-48E5-B275-5513A9DE8B07}"/>
    <cellStyle name="20% - Accent4 5 2 9 3" xfId="21514" xr:uid="{79C074A8-32A6-4C1F-BDA8-5AC127BCE8AC}"/>
    <cellStyle name="20% - Accent4 5 3" xfId="323" xr:uid="{00000000-0005-0000-0000-0000E40D0000}"/>
    <cellStyle name="20% - Accent4 5 3 10" xfId="8955" xr:uid="{00000000-0005-0000-0000-0000E50D0000}"/>
    <cellStyle name="20% - Accent4 5 3 10 2" xfId="23905" xr:uid="{4BA6A8D4-043E-4C1A-8B3A-EC7DBEB65E14}"/>
    <cellStyle name="20% - Accent4 5 3 11" xfId="17004" xr:uid="{73E0EBBE-C08B-4B84-83FA-75217850146C}"/>
    <cellStyle name="20% - Accent4 5 3 2" xfId="324" xr:uid="{00000000-0005-0000-0000-0000E60D0000}"/>
    <cellStyle name="20% - Accent4 5 3 2 2" xfId="2095" xr:uid="{00000000-0005-0000-0000-0000E70D0000}"/>
    <cellStyle name="20% - Accent4 5 3 2 2 2" xfId="9890" xr:uid="{00000000-0005-0000-0000-0000E80D0000}"/>
    <cellStyle name="20% - Accent4 5 3 2 2 2 2" xfId="24840" xr:uid="{D6C16AFE-EB7D-40FF-BC46-032AA05EE38E}"/>
    <cellStyle name="20% - Accent4 5 3 2 2 3" xfId="17986" xr:uid="{9E687BAC-174F-4784-A425-2811C98C21F2}"/>
    <cellStyle name="20% - Accent4 5 3 2 3" xfId="3824" xr:uid="{00000000-0005-0000-0000-0000E90D0000}"/>
    <cellStyle name="20% - Accent4 5 3 2 3 2" xfId="11331" xr:uid="{00000000-0005-0000-0000-0000EA0D0000}"/>
    <cellStyle name="20% - Accent4 5 3 2 3 2 2" xfId="26270" xr:uid="{29572CD5-33B1-4633-94D5-1B7457AD330B}"/>
    <cellStyle name="20% - Accent4 5 3 2 3 3" xfId="19388" xr:uid="{581B9886-BD08-48D4-9B3E-30E064C82FC0}"/>
    <cellStyle name="20% - Accent4 5 3 2 4" xfId="6214" xr:uid="{00000000-0005-0000-0000-0000EB0D0000}"/>
    <cellStyle name="20% - Accent4 5 3 2 4 2" xfId="13491" xr:uid="{00000000-0005-0000-0000-0000EC0D0000}"/>
    <cellStyle name="20% - Accent4 5 3 2 4 2 2" xfId="28416" xr:uid="{C5F6C0D6-23D2-4B43-8C51-491932B3144C}"/>
    <cellStyle name="20% - Accent4 5 3 2 4 3" xfId="21521" xr:uid="{3575BC2A-A741-4682-9327-6E171FBAB310}"/>
    <cellStyle name="20% - Accent4 5 3 2 5" xfId="8026" xr:uid="{00000000-0005-0000-0000-0000ED0D0000}"/>
    <cellStyle name="20% - Accent4 5 3 2 5 2" xfId="15117" xr:uid="{00000000-0005-0000-0000-0000EE0D0000}"/>
    <cellStyle name="20% - Accent4 5 3 2 5 2 2" xfId="30038" xr:uid="{071585C8-D1A5-432A-841E-DAA4EED2437B}"/>
    <cellStyle name="20% - Accent4 5 3 2 5 3" xfId="23120" xr:uid="{0C949B49-B500-49AF-AEC2-6DD3FF6BAF5E}"/>
    <cellStyle name="20% - Accent4 5 3 2 6" xfId="8956" xr:uid="{00000000-0005-0000-0000-0000EF0D0000}"/>
    <cellStyle name="20% - Accent4 5 3 2 6 2" xfId="23906" xr:uid="{62D65A5A-A33A-43D7-B9D4-AB6FAA9D638D}"/>
    <cellStyle name="20% - Accent4 5 3 2 7" xfId="17005" xr:uid="{88A9036A-0070-4B72-9930-3FB21F39F87B}"/>
    <cellStyle name="20% - Accent4 5 3 3" xfId="2094" xr:uid="{00000000-0005-0000-0000-0000F00D0000}"/>
    <cellStyle name="20% - Accent4 5 3 3 2" xfId="6215" xr:uid="{00000000-0005-0000-0000-0000F10D0000}"/>
    <cellStyle name="20% - Accent4 5 3 3 2 2" xfId="13492" xr:uid="{00000000-0005-0000-0000-0000F20D0000}"/>
    <cellStyle name="20% - Accent4 5 3 3 2 2 2" xfId="28417" xr:uid="{5AD3F87F-F6DB-4353-B022-623F7E09B3F7}"/>
    <cellStyle name="20% - Accent4 5 3 3 2 3" xfId="21522" xr:uid="{CFB8EB5A-AE48-480E-B61B-59C247BF7155}"/>
    <cellStyle name="20% - Accent4 5 3 3 3" xfId="9889" xr:uid="{00000000-0005-0000-0000-0000F30D0000}"/>
    <cellStyle name="20% - Accent4 5 3 3 3 2" xfId="24839" xr:uid="{3D57ED37-E183-4B75-A6C5-95E983F0AE54}"/>
    <cellStyle name="20% - Accent4 5 3 3 4" xfId="17985" xr:uid="{9B95752D-BA9F-4F5A-AB66-57BA41B18C93}"/>
    <cellStyle name="20% - Accent4 5 3 4" xfId="3414" xr:uid="{00000000-0005-0000-0000-0000F40D0000}"/>
    <cellStyle name="20% - Accent4 5 3 4 2" xfId="10921" xr:uid="{00000000-0005-0000-0000-0000F50D0000}"/>
    <cellStyle name="20% - Accent4 5 3 4 2 2" xfId="25860" xr:uid="{F00CAAAE-A099-4982-BEA3-74E29A681A8D}"/>
    <cellStyle name="20% - Accent4 5 3 4 3" xfId="18984" xr:uid="{53407F88-ADEA-4519-92F7-76D0C542117E}"/>
    <cellStyle name="20% - Accent4 5 3 5" xfId="3851" xr:uid="{00000000-0005-0000-0000-0000F60D0000}"/>
    <cellStyle name="20% - Accent4 5 3 5 2" xfId="11358" xr:uid="{00000000-0005-0000-0000-0000F70D0000}"/>
    <cellStyle name="20% - Accent4 5 3 5 2 2" xfId="26297" xr:uid="{0A3DF286-77C8-4E11-9D6B-D1FB3CA0BC38}"/>
    <cellStyle name="20% - Accent4 5 3 5 3" xfId="19415" xr:uid="{542EE665-00B9-45D6-95FE-28A17DE9C480}"/>
    <cellStyle name="20% - Accent4 5 3 6" xfId="4978" xr:uid="{00000000-0005-0000-0000-0000F80D0000}"/>
    <cellStyle name="20% - Accent4 5 3 6 2" xfId="12255" xr:uid="{00000000-0005-0000-0000-0000F90D0000}"/>
    <cellStyle name="20% - Accent4 5 3 6 2 2" xfId="27182" xr:uid="{B7F3E60F-E82B-49E4-A25D-0A0225AE0928}"/>
    <cellStyle name="20% - Accent4 5 3 6 3" xfId="20297" xr:uid="{6A77F3AE-9B94-46FA-890C-E19271A81B9E}"/>
    <cellStyle name="20% - Accent4 5 3 7" xfId="5559" xr:uid="{00000000-0005-0000-0000-0000FA0D0000}"/>
    <cellStyle name="20% - Accent4 5 3 7 2" xfId="12836" xr:uid="{00000000-0005-0000-0000-0000FB0D0000}"/>
    <cellStyle name="20% - Accent4 5 3 7 2 2" xfId="27761" xr:uid="{D8D24EF4-5F78-4A78-A311-5F5E667C38C2}"/>
    <cellStyle name="20% - Accent4 5 3 7 3" xfId="20866" xr:uid="{7AE0D352-EB0E-44A5-8A6D-8346D1D4937A}"/>
    <cellStyle name="20% - Accent4 5 3 8" xfId="6213" xr:uid="{00000000-0005-0000-0000-0000FC0D0000}"/>
    <cellStyle name="20% - Accent4 5 3 8 2" xfId="13490" xr:uid="{00000000-0005-0000-0000-0000FD0D0000}"/>
    <cellStyle name="20% - Accent4 5 3 8 2 2" xfId="28415" xr:uid="{86B9C95A-A7B7-421D-B9F2-E5CBF51ABD4A}"/>
    <cellStyle name="20% - Accent4 5 3 8 3" xfId="21520" xr:uid="{254B565B-5737-4188-9C6F-24DB96D8B630}"/>
    <cellStyle name="20% - Accent4 5 3 9" xfId="7445" xr:uid="{00000000-0005-0000-0000-0000FE0D0000}"/>
    <cellStyle name="20% - Accent4 5 3 9 2" xfId="14536" xr:uid="{00000000-0005-0000-0000-0000FF0D0000}"/>
    <cellStyle name="20% - Accent4 5 3 9 2 2" xfId="29457" xr:uid="{BA150051-74D4-468C-A2B5-3ABCBEA12F2D}"/>
    <cellStyle name="20% - Accent4 5 3 9 3" xfId="22541" xr:uid="{CCC7D9DF-65E8-4B87-81B0-294E484FC943}"/>
    <cellStyle name="20% - Accent4 5 4" xfId="325" xr:uid="{00000000-0005-0000-0000-0000000E0000}"/>
    <cellStyle name="20% - Accent4 5 4 2" xfId="2096" xr:uid="{00000000-0005-0000-0000-0000010E0000}"/>
    <cellStyle name="20% - Accent4 5 4 2 2" xfId="9891" xr:uid="{00000000-0005-0000-0000-0000020E0000}"/>
    <cellStyle name="20% - Accent4 5 4 2 2 2" xfId="24841" xr:uid="{FB44ED7B-1690-4989-B836-F6D0E751FFD5}"/>
    <cellStyle name="20% - Accent4 5 4 2 3" xfId="17987" xr:uid="{D12A0437-A16C-48C2-A82C-06723B9EC77E}"/>
    <cellStyle name="20% - Accent4 5 4 3" xfId="4092" xr:uid="{00000000-0005-0000-0000-0000030E0000}"/>
    <cellStyle name="20% - Accent4 5 4 3 2" xfId="11599" xr:uid="{00000000-0005-0000-0000-0000040E0000}"/>
    <cellStyle name="20% - Accent4 5 4 3 2 2" xfId="26538" xr:uid="{1D8B1FF5-7E2E-4A0F-B53E-9EE2E91B082F}"/>
    <cellStyle name="20% - Accent4 5 4 3 3" xfId="19653" xr:uid="{4089EB9A-2AA6-4711-903A-EC86413D6BEE}"/>
    <cellStyle name="20% - Accent4 5 4 4" xfId="6216" xr:uid="{00000000-0005-0000-0000-0000050E0000}"/>
    <cellStyle name="20% - Accent4 5 4 4 2" xfId="13493" xr:uid="{00000000-0005-0000-0000-0000060E0000}"/>
    <cellStyle name="20% - Accent4 5 4 4 2 2" xfId="28418" xr:uid="{619018FC-0403-40B8-BF72-5BE90B0A531C}"/>
    <cellStyle name="20% - Accent4 5 4 4 3" xfId="21523" xr:uid="{7A2981D3-5B0A-4A4C-AF15-48114EB32EB0}"/>
    <cellStyle name="20% - Accent4 5 4 5" xfId="7734" xr:uid="{00000000-0005-0000-0000-0000070E0000}"/>
    <cellStyle name="20% - Accent4 5 4 5 2" xfId="14825" xr:uid="{00000000-0005-0000-0000-0000080E0000}"/>
    <cellStyle name="20% - Accent4 5 4 5 2 2" xfId="29746" xr:uid="{1F6E3350-014A-47FD-995A-7C1E2FA1DA6E}"/>
    <cellStyle name="20% - Accent4 5 4 5 3" xfId="22828" xr:uid="{933AC322-33FD-4129-854E-73246997A32C}"/>
    <cellStyle name="20% - Accent4 5 4 6" xfId="8957" xr:uid="{00000000-0005-0000-0000-0000090E0000}"/>
    <cellStyle name="20% - Accent4 5 4 6 2" xfId="23907" xr:uid="{8DE87092-AFF0-4F53-80C3-2774459C21BD}"/>
    <cellStyle name="20% - Accent4 5 4 7" xfId="17006" xr:uid="{CADF1161-F47A-4217-8C6E-DED678DBD606}"/>
    <cellStyle name="20% - Accent4 5 5" xfId="2089" xr:uid="{00000000-0005-0000-0000-00000A0E0000}"/>
    <cellStyle name="20% - Accent4 5 5 2" xfId="6217" xr:uid="{00000000-0005-0000-0000-00000B0E0000}"/>
    <cellStyle name="20% - Accent4 5 5 2 2" xfId="13494" xr:uid="{00000000-0005-0000-0000-00000C0E0000}"/>
    <cellStyle name="20% - Accent4 5 5 2 2 2" xfId="28419" xr:uid="{74FD30B5-48CE-45C8-84F0-179FEE3797AE}"/>
    <cellStyle name="20% - Accent4 5 5 2 3" xfId="21524" xr:uid="{6D2B7EBE-ABC1-4C90-B5A1-061D0EB35750}"/>
    <cellStyle name="20% - Accent4 5 5 3" xfId="9884" xr:uid="{00000000-0005-0000-0000-00000D0E0000}"/>
    <cellStyle name="20% - Accent4 5 5 3 2" xfId="24834" xr:uid="{D44EB80E-5DBE-4FAF-BC1A-FEDB1DA3E891}"/>
    <cellStyle name="20% - Accent4 5 5 4" xfId="17980" xr:uid="{B4DFEAA1-2048-457B-9512-8FD455730851}"/>
    <cellStyle name="20% - Accent4 5 6" xfId="3085" xr:uid="{00000000-0005-0000-0000-00000E0E0000}"/>
    <cellStyle name="20% - Accent4 5 6 2" xfId="10595" xr:uid="{00000000-0005-0000-0000-00000F0E0000}"/>
    <cellStyle name="20% - Accent4 5 6 2 2" xfId="25534" xr:uid="{D2F3F6B5-43FF-4201-8C1D-2146926E0DFF}"/>
    <cellStyle name="20% - Accent4 5 6 3" xfId="18658" xr:uid="{606A3206-8D86-4EC1-870D-603D6286C49A}"/>
    <cellStyle name="20% - Accent4 5 7" xfId="4005" xr:uid="{00000000-0005-0000-0000-0000100E0000}"/>
    <cellStyle name="20% - Accent4 5 7 2" xfId="11512" xr:uid="{00000000-0005-0000-0000-0000110E0000}"/>
    <cellStyle name="20% - Accent4 5 7 2 2" xfId="26451" xr:uid="{EBEEC09B-5D02-45E1-A0E0-2FB7498D6F7A}"/>
    <cellStyle name="20% - Accent4 5 7 3" xfId="19566" xr:uid="{CFD469C7-75B7-4827-8DAC-217345A5A433}"/>
    <cellStyle name="20% - Accent4 5 8" xfId="4686" xr:uid="{00000000-0005-0000-0000-0000120E0000}"/>
    <cellStyle name="20% - Accent4 5 8 2" xfId="11963" xr:uid="{00000000-0005-0000-0000-0000130E0000}"/>
    <cellStyle name="20% - Accent4 5 8 2 2" xfId="26890" xr:uid="{95C0ABB2-4EB8-4E3B-8012-29A313EC07E3}"/>
    <cellStyle name="20% - Accent4 5 8 3" xfId="20005" xr:uid="{09EEE774-5DD8-4393-AC4A-E291928683A1}"/>
    <cellStyle name="20% - Accent4 5 9" xfId="5267" xr:uid="{00000000-0005-0000-0000-0000140E0000}"/>
    <cellStyle name="20% - Accent4 5 9 2" xfId="12544" xr:uid="{00000000-0005-0000-0000-0000150E0000}"/>
    <cellStyle name="20% - Accent4 5 9 2 2" xfId="27469" xr:uid="{0D97AD54-0047-4E1A-BFB3-C1C7F159C295}"/>
    <cellStyle name="20% - Accent4 5 9 3" xfId="20574" xr:uid="{8EFFA31F-0B62-452A-A515-017892D54359}"/>
    <cellStyle name="20% - Accent4 6" xfId="326" xr:uid="{00000000-0005-0000-0000-0000160E0000}"/>
    <cellStyle name="20% - Accent4 6 10" xfId="6218" xr:uid="{00000000-0005-0000-0000-0000170E0000}"/>
    <cellStyle name="20% - Accent4 6 10 2" xfId="13495" xr:uid="{00000000-0005-0000-0000-0000180E0000}"/>
    <cellStyle name="20% - Accent4 6 10 2 2" xfId="28420" xr:uid="{E2B1045F-4275-4EDE-9A5D-88E188B8F43C}"/>
    <cellStyle name="20% - Accent4 6 10 3" xfId="21525" xr:uid="{A514C42D-78BD-445F-B670-ECB5A7E34500}"/>
    <cellStyle name="20% - Accent4 6 11" xfId="7259" xr:uid="{00000000-0005-0000-0000-0000190E0000}"/>
    <cellStyle name="20% - Accent4 6 11 2" xfId="14350" xr:uid="{00000000-0005-0000-0000-00001A0E0000}"/>
    <cellStyle name="20% - Accent4 6 11 2 2" xfId="29271" xr:uid="{5DAD4870-38A7-49D3-8A12-C74E729606DE}"/>
    <cellStyle name="20% - Accent4 6 11 3" xfId="22355" xr:uid="{4C98AC13-DEC7-4989-82E3-CE8DDA9B1153}"/>
    <cellStyle name="20% - Accent4 6 12" xfId="8958" xr:uid="{00000000-0005-0000-0000-00001B0E0000}"/>
    <cellStyle name="20% - Accent4 6 12 2" xfId="23908" xr:uid="{5011043C-E8F5-427C-93C4-9E5B6E84D265}"/>
    <cellStyle name="20% - Accent4 6 13" xfId="17007" xr:uid="{C12914A5-AF66-4721-8F7C-DC2A680EEBC3}"/>
    <cellStyle name="20% - Accent4 6 14" xfId="15878" xr:uid="{C46C56D3-BD37-4628-80CB-1ABFEADBF200}"/>
    <cellStyle name="20% - Accent4 6 2" xfId="327" xr:uid="{00000000-0005-0000-0000-00001C0E0000}"/>
    <cellStyle name="20% - Accent4 6 2 10" xfId="7402" xr:uid="{00000000-0005-0000-0000-00001D0E0000}"/>
    <cellStyle name="20% - Accent4 6 2 10 2" xfId="14493" xr:uid="{00000000-0005-0000-0000-00001E0E0000}"/>
    <cellStyle name="20% - Accent4 6 2 10 2 2" xfId="29414" xr:uid="{A67445DC-7A92-4184-9204-B3415D6A65D2}"/>
    <cellStyle name="20% - Accent4 6 2 10 3" xfId="22498" xr:uid="{EDF99616-B77A-4A47-9A2D-3318CC3E016F}"/>
    <cellStyle name="20% - Accent4 6 2 11" xfId="8959" xr:uid="{00000000-0005-0000-0000-00001F0E0000}"/>
    <cellStyle name="20% - Accent4 6 2 11 2" xfId="23909" xr:uid="{E44BBC43-690C-47A0-B378-A691F67717E9}"/>
    <cellStyle name="20% - Accent4 6 2 12" xfId="17008" xr:uid="{08968E35-7E2D-4E7C-B557-A631F0A1E489}"/>
    <cellStyle name="20% - Accent4 6 2 13" xfId="16245" xr:uid="{787CACED-EF85-441F-8518-4400EAB8FEDD}"/>
    <cellStyle name="20% - Accent4 6 2 2" xfId="328" xr:uid="{00000000-0005-0000-0000-0000200E0000}"/>
    <cellStyle name="20% - Accent4 6 2 2 10" xfId="8960" xr:uid="{00000000-0005-0000-0000-0000210E0000}"/>
    <cellStyle name="20% - Accent4 6 2 2 10 2" xfId="23910" xr:uid="{7AFCB86A-FA62-44C9-93B8-7B2CE1A52B22}"/>
    <cellStyle name="20% - Accent4 6 2 2 11" xfId="17009" xr:uid="{A4E5E936-40B4-4AE8-A5B7-556461DA5681}"/>
    <cellStyle name="20% - Accent4 6 2 2 2" xfId="329" xr:uid="{00000000-0005-0000-0000-0000220E0000}"/>
    <cellStyle name="20% - Accent4 6 2 2 2 2" xfId="2100" xr:uid="{00000000-0005-0000-0000-0000230E0000}"/>
    <cellStyle name="20% - Accent4 6 2 2 2 2 2" xfId="9895" xr:uid="{00000000-0005-0000-0000-0000240E0000}"/>
    <cellStyle name="20% - Accent4 6 2 2 2 2 2 2" xfId="24845" xr:uid="{5733DE14-9A9A-4A0F-A499-8DD7C95F0111}"/>
    <cellStyle name="20% - Accent4 6 2 2 2 2 3" xfId="17991" xr:uid="{F763A82B-43AF-40DF-AAE4-DC6BF4151DB1}"/>
    <cellStyle name="20% - Accent4 6 2 2 2 3" xfId="4051" xr:uid="{00000000-0005-0000-0000-0000250E0000}"/>
    <cellStyle name="20% - Accent4 6 2 2 2 3 2" xfId="11558" xr:uid="{00000000-0005-0000-0000-0000260E0000}"/>
    <cellStyle name="20% - Accent4 6 2 2 2 3 2 2" xfId="26497" xr:uid="{8ADD5118-3C96-412E-A439-0762621DB435}"/>
    <cellStyle name="20% - Accent4 6 2 2 2 3 3" xfId="19612" xr:uid="{EDC2841F-F63E-4B07-A80F-EE96CDDC4EF4}"/>
    <cellStyle name="20% - Accent4 6 2 2 2 4" xfId="6221" xr:uid="{00000000-0005-0000-0000-0000270E0000}"/>
    <cellStyle name="20% - Accent4 6 2 2 2 4 2" xfId="13498" xr:uid="{00000000-0005-0000-0000-0000280E0000}"/>
    <cellStyle name="20% - Accent4 6 2 2 2 4 2 2" xfId="28423" xr:uid="{9753624F-045D-4479-9762-63C569C7CF0A}"/>
    <cellStyle name="20% - Accent4 6 2 2 2 4 3" xfId="21528" xr:uid="{38891AEB-105E-4D19-893E-5AB4E2C86710}"/>
    <cellStyle name="20% - Accent4 6 2 2 2 5" xfId="8272" xr:uid="{00000000-0005-0000-0000-0000290E0000}"/>
    <cellStyle name="20% - Accent4 6 2 2 2 5 2" xfId="15363" xr:uid="{00000000-0005-0000-0000-00002A0E0000}"/>
    <cellStyle name="20% - Accent4 6 2 2 2 5 2 2" xfId="30284" xr:uid="{7D0630E3-F66F-471B-9802-3638F9939382}"/>
    <cellStyle name="20% - Accent4 6 2 2 2 5 3" xfId="23366" xr:uid="{F53BA04A-36D4-4C4E-806A-7278CA5E2624}"/>
    <cellStyle name="20% - Accent4 6 2 2 2 6" xfId="8961" xr:uid="{00000000-0005-0000-0000-00002B0E0000}"/>
    <cellStyle name="20% - Accent4 6 2 2 2 6 2" xfId="23911" xr:uid="{CE1BA750-E046-4E19-83C9-8487751739FF}"/>
    <cellStyle name="20% - Accent4 6 2 2 2 7" xfId="17010" xr:uid="{617277DE-DC6D-4EBA-A2AB-606D7184B72A}"/>
    <cellStyle name="20% - Accent4 6 2 2 3" xfId="2099" xr:uid="{00000000-0005-0000-0000-00002C0E0000}"/>
    <cellStyle name="20% - Accent4 6 2 2 3 2" xfId="6222" xr:uid="{00000000-0005-0000-0000-00002D0E0000}"/>
    <cellStyle name="20% - Accent4 6 2 2 3 2 2" xfId="13499" xr:uid="{00000000-0005-0000-0000-00002E0E0000}"/>
    <cellStyle name="20% - Accent4 6 2 2 3 2 2 2" xfId="28424" xr:uid="{6A0E31F7-010E-4E52-BD1B-08DDF2721F12}"/>
    <cellStyle name="20% - Accent4 6 2 2 3 2 3" xfId="21529" xr:uid="{DE335BF9-6965-44CB-AD15-ABAAE900B50F}"/>
    <cellStyle name="20% - Accent4 6 2 2 3 3" xfId="9894" xr:uid="{00000000-0005-0000-0000-00002F0E0000}"/>
    <cellStyle name="20% - Accent4 6 2 2 3 3 2" xfId="24844" xr:uid="{D3C6A389-2780-4543-8E4B-18DDAEB5481E}"/>
    <cellStyle name="20% - Accent4 6 2 2 3 4" xfId="17990" xr:uid="{350510C6-9092-401C-8690-4CBBC8CBAA4E}"/>
    <cellStyle name="20% - Accent4 6 2 2 4" xfId="3660" xr:uid="{00000000-0005-0000-0000-0000300E0000}"/>
    <cellStyle name="20% - Accent4 6 2 2 4 2" xfId="11167" xr:uid="{00000000-0005-0000-0000-0000310E0000}"/>
    <cellStyle name="20% - Accent4 6 2 2 4 2 2" xfId="26106" xr:uid="{B98FE53D-3920-485D-B6B1-F8D261C12C20}"/>
    <cellStyle name="20% - Accent4 6 2 2 4 3" xfId="19230" xr:uid="{45FD01C6-1610-4123-9263-5663AA656AAE}"/>
    <cellStyle name="20% - Accent4 6 2 2 5" xfId="3702" xr:uid="{00000000-0005-0000-0000-0000320E0000}"/>
    <cellStyle name="20% - Accent4 6 2 2 5 2" xfId="11209" xr:uid="{00000000-0005-0000-0000-0000330E0000}"/>
    <cellStyle name="20% - Accent4 6 2 2 5 2 2" xfId="26148" xr:uid="{BA9C9AEF-2823-4629-9439-19CC0BF9B274}"/>
    <cellStyle name="20% - Accent4 6 2 2 5 3" xfId="19272" xr:uid="{089B4A9E-DDF6-4F8A-8226-9DAED9875CC5}"/>
    <cellStyle name="20% - Accent4 6 2 2 6" xfId="5224" xr:uid="{00000000-0005-0000-0000-0000340E0000}"/>
    <cellStyle name="20% - Accent4 6 2 2 6 2" xfId="12501" xr:uid="{00000000-0005-0000-0000-0000350E0000}"/>
    <cellStyle name="20% - Accent4 6 2 2 6 2 2" xfId="27428" xr:uid="{764B4186-8059-4DD2-BE7F-7E0603BA9BDF}"/>
    <cellStyle name="20% - Accent4 6 2 2 6 3" xfId="20543" xr:uid="{B47B8D1F-3E6F-4755-ACA6-45F142A5B884}"/>
    <cellStyle name="20% - Accent4 6 2 2 7" xfId="5805" xr:uid="{00000000-0005-0000-0000-0000360E0000}"/>
    <cellStyle name="20% - Accent4 6 2 2 7 2" xfId="13082" xr:uid="{00000000-0005-0000-0000-0000370E0000}"/>
    <cellStyle name="20% - Accent4 6 2 2 7 2 2" xfId="28007" xr:uid="{79D4F967-53E9-4C06-8B93-181C99E1C93E}"/>
    <cellStyle name="20% - Accent4 6 2 2 7 3" xfId="21112" xr:uid="{3983A6A3-E746-4433-9C88-6B91861AC487}"/>
    <cellStyle name="20% - Accent4 6 2 2 8" xfId="6220" xr:uid="{00000000-0005-0000-0000-0000380E0000}"/>
    <cellStyle name="20% - Accent4 6 2 2 8 2" xfId="13497" xr:uid="{00000000-0005-0000-0000-0000390E0000}"/>
    <cellStyle name="20% - Accent4 6 2 2 8 2 2" xfId="28422" xr:uid="{0141AAF4-46CE-4856-9F22-5BF669816DD6}"/>
    <cellStyle name="20% - Accent4 6 2 2 8 3" xfId="21527" xr:uid="{217810E2-D07F-40A2-8A31-FF13E2B393E4}"/>
    <cellStyle name="20% - Accent4 6 2 2 9" xfId="7691" xr:uid="{00000000-0005-0000-0000-00003A0E0000}"/>
    <cellStyle name="20% - Accent4 6 2 2 9 2" xfId="14782" xr:uid="{00000000-0005-0000-0000-00003B0E0000}"/>
    <cellStyle name="20% - Accent4 6 2 2 9 2 2" xfId="29703" xr:uid="{118E29F0-D5D0-443A-85AC-4BBAFE61C782}"/>
    <cellStyle name="20% - Accent4 6 2 2 9 3" xfId="22787" xr:uid="{42D87FFB-7D81-42D9-8239-70831A8000A0}"/>
    <cellStyle name="20% - Accent4 6 2 3" xfId="330" xr:uid="{00000000-0005-0000-0000-00003C0E0000}"/>
    <cellStyle name="20% - Accent4 6 2 3 2" xfId="2101" xr:uid="{00000000-0005-0000-0000-00003D0E0000}"/>
    <cellStyle name="20% - Accent4 6 2 3 2 2" xfId="9896" xr:uid="{00000000-0005-0000-0000-00003E0E0000}"/>
    <cellStyle name="20% - Accent4 6 2 3 2 2 2" xfId="24846" xr:uid="{A903041B-A1E3-4DE0-AF29-3CA3F1CC9F04}"/>
    <cellStyle name="20% - Accent4 6 2 3 2 3" xfId="17992" xr:uid="{55BCE446-8129-4BE0-8C10-1CEBADB2F2B2}"/>
    <cellStyle name="20% - Accent4 6 2 3 3" xfId="3920" xr:uid="{00000000-0005-0000-0000-00003F0E0000}"/>
    <cellStyle name="20% - Accent4 6 2 3 3 2" xfId="11427" xr:uid="{00000000-0005-0000-0000-0000400E0000}"/>
    <cellStyle name="20% - Accent4 6 2 3 3 2 2" xfId="26366" xr:uid="{A768FFA3-9620-4158-B4C6-60AE34155503}"/>
    <cellStyle name="20% - Accent4 6 2 3 3 3" xfId="19483" xr:uid="{1C67639B-73F1-4EBE-BA40-2066439DB99C}"/>
    <cellStyle name="20% - Accent4 6 2 3 4" xfId="6223" xr:uid="{00000000-0005-0000-0000-0000410E0000}"/>
    <cellStyle name="20% - Accent4 6 2 3 4 2" xfId="13500" xr:uid="{00000000-0005-0000-0000-0000420E0000}"/>
    <cellStyle name="20% - Accent4 6 2 3 4 2 2" xfId="28425" xr:uid="{AE813177-9A77-4A28-80B3-C3E2B0891CA5}"/>
    <cellStyle name="20% - Accent4 6 2 3 4 3" xfId="21530" xr:uid="{0973901E-938D-46CD-B429-B802A3848956}"/>
    <cellStyle name="20% - Accent4 6 2 3 5" xfId="7983" xr:uid="{00000000-0005-0000-0000-0000430E0000}"/>
    <cellStyle name="20% - Accent4 6 2 3 5 2" xfId="15074" xr:uid="{00000000-0005-0000-0000-0000440E0000}"/>
    <cellStyle name="20% - Accent4 6 2 3 5 2 2" xfId="29995" xr:uid="{53C74A8B-316D-4670-A2A8-FE7A1CC7B168}"/>
    <cellStyle name="20% - Accent4 6 2 3 5 3" xfId="23077" xr:uid="{F381506D-C810-4414-8E41-D672079EABFC}"/>
    <cellStyle name="20% - Accent4 6 2 3 6" xfId="8962" xr:uid="{00000000-0005-0000-0000-0000450E0000}"/>
    <cellStyle name="20% - Accent4 6 2 3 6 2" xfId="23912" xr:uid="{DB3984E8-B572-488F-B6B7-3132349FD338}"/>
    <cellStyle name="20% - Accent4 6 2 3 7" xfId="17011" xr:uid="{E59CFD56-7CBD-4882-B6B6-189A885E2F0D}"/>
    <cellStyle name="20% - Accent4 6 2 4" xfId="2098" xr:uid="{00000000-0005-0000-0000-0000460E0000}"/>
    <cellStyle name="20% - Accent4 6 2 4 2" xfId="6224" xr:uid="{00000000-0005-0000-0000-0000470E0000}"/>
    <cellStyle name="20% - Accent4 6 2 4 2 2" xfId="13501" xr:uid="{00000000-0005-0000-0000-0000480E0000}"/>
    <cellStyle name="20% - Accent4 6 2 4 2 2 2" xfId="28426" xr:uid="{F6BB210D-4659-4C0A-98FC-4A184DD72EFF}"/>
    <cellStyle name="20% - Accent4 6 2 4 2 3" xfId="21531" xr:uid="{B835029C-B7FA-412A-B097-12084666144B}"/>
    <cellStyle name="20% - Accent4 6 2 4 3" xfId="9893" xr:uid="{00000000-0005-0000-0000-0000490E0000}"/>
    <cellStyle name="20% - Accent4 6 2 4 3 2" xfId="24843" xr:uid="{A11747B6-5F9F-4CCB-AD0C-BB2B0237AE0D}"/>
    <cellStyle name="20% - Accent4 6 2 4 4" xfId="17989" xr:uid="{0720A120-2208-4A23-98B1-B099B4E3BBA6}"/>
    <cellStyle name="20% - Accent4 6 2 5" xfId="3360" xr:uid="{00000000-0005-0000-0000-00004A0E0000}"/>
    <cellStyle name="20% - Accent4 6 2 5 2" xfId="10870" xr:uid="{00000000-0005-0000-0000-00004B0E0000}"/>
    <cellStyle name="20% - Accent4 6 2 5 2 2" xfId="25809" xr:uid="{8D609FC5-3505-4A35-A1DB-96E4CD8687E3}"/>
    <cellStyle name="20% - Accent4 6 2 5 3" xfId="18933" xr:uid="{D65AB854-F2D6-41FA-BB94-9A6A1525AEFA}"/>
    <cellStyle name="20% - Accent4 6 2 6" xfId="3990" xr:uid="{00000000-0005-0000-0000-00004C0E0000}"/>
    <cellStyle name="20% - Accent4 6 2 6 2" xfId="11497" xr:uid="{00000000-0005-0000-0000-00004D0E0000}"/>
    <cellStyle name="20% - Accent4 6 2 6 2 2" xfId="26436" xr:uid="{8C09E98A-D13C-445A-AC91-08DA2E9989DD}"/>
    <cellStyle name="20% - Accent4 6 2 6 3" xfId="19551" xr:uid="{2D0EA17E-B6FA-4AAF-84D3-EA3552AF29D7}"/>
    <cellStyle name="20% - Accent4 6 2 7" xfId="4935" xr:uid="{00000000-0005-0000-0000-00004E0E0000}"/>
    <cellStyle name="20% - Accent4 6 2 7 2" xfId="12212" xr:uid="{00000000-0005-0000-0000-00004F0E0000}"/>
    <cellStyle name="20% - Accent4 6 2 7 2 2" xfId="27139" xr:uid="{B93612B9-6DC2-4C29-B7D1-16D904C03EA3}"/>
    <cellStyle name="20% - Accent4 6 2 7 3" xfId="20254" xr:uid="{2C33FA6E-B9DF-4DAA-A4DC-83C9B066D214}"/>
    <cellStyle name="20% - Accent4 6 2 8" xfId="5516" xr:uid="{00000000-0005-0000-0000-0000500E0000}"/>
    <cellStyle name="20% - Accent4 6 2 8 2" xfId="12793" xr:uid="{00000000-0005-0000-0000-0000510E0000}"/>
    <cellStyle name="20% - Accent4 6 2 8 2 2" xfId="27718" xr:uid="{8EC178B4-AEA8-4D34-87FD-37DF1A666E55}"/>
    <cellStyle name="20% - Accent4 6 2 8 3" xfId="20823" xr:uid="{5CF259EC-F574-46F6-B66F-92A8646C0762}"/>
    <cellStyle name="20% - Accent4 6 2 9" xfId="6219" xr:uid="{00000000-0005-0000-0000-0000520E0000}"/>
    <cellStyle name="20% - Accent4 6 2 9 2" xfId="13496" xr:uid="{00000000-0005-0000-0000-0000530E0000}"/>
    <cellStyle name="20% - Accent4 6 2 9 2 2" xfId="28421" xr:uid="{C5F6F38A-2100-4BFC-AE99-32660C3CD7D5}"/>
    <cellStyle name="20% - Accent4 6 2 9 3" xfId="21526" xr:uid="{F17F874D-058D-4DD9-9FB7-1F8423EF7841}"/>
    <cellStyle name="20% - Accent4 6 3" xfId="331" xr:uid="{00000000-0005-0000-0000-0000540E0000}"/>
    <cellStyle name="20% - Accent4 6 3 10" xfId="8963" xr:uid="{00000000-0005-0000-0000-0000550E0000}"/>
    <cellStyle name="20% - Accent4 6 3 10 2" xfId="23913" xr:uid="{10608CE8-A4DC-420F-A55C-077D3FCD26AD}"/>
    <cellStyle name="20% - Accent4 6 3 11" xfId="17012" xr:uid="{250347D5-4BB8-484C-B46B-1A0AA66E07C2}"/>
    <cellStyle name="20% - Accent4 6 3 2" xfId="332" xr:uid="{00000000-0005-0000-0000-0000560E0000}"/>
    <cellStyle name="20% - Accent4 6 3 2 2" xfId="2103" xr:uid="{00000000-0005-0000-0000-0000570E0000}"/>
    <cellStyle name="20% - Accent4 6 3 2 2 2" xfId="9898" xr:uid="{00000000-0005-0000-0000-0000580E0000}"/>
    <cellStyle name="20% - Accent4 6 3 2 2 2 2" xfId="24848" xr:uid="{BC1CE4AA-2265-44BE-A6AE-8189B659C5C7}"/>
    <cellStyle name="20% - Accent4 6 3 2 2 3" xfId="17994" xr:uid="{8C15EDA6-AED9-4124-93EB-97D2676C1186}"/>
    <cellStyle name="20% - Accent4 6 3 2 3" xfId="3689" xr:uid="{00000000-0005-0000-0000-0000590E0000}"/>
    <cellStyle name="20% - Accent4 6 3 2 3 2" xfId="11196" xr:uid="{00000000-0005-0000-0000-00005A0E0000}"/>
    <cellStyle name="20% - Accent4 6 3 2 3 2 2" xfId="26135" xr:uid="{F97B8458-B52D-41DB-B4E2-FBAC526C301B}"/>
    <cellStyle name="20% - Accent4 6 3 2 3 3" xfId="19259" xr:uid="{FF8CCE6E-046D-45E9-860F-D06048B6E6D6}"/>
    <cellStyle name="20% - Accent4 6 3 2 4" xfId="6226" xr:uid="{00000000-0005-0000-0000-00005B0E0000}"/>
    <cellStyle name="20% - Accent4 6 3 2 4 2" xfId="13503" xr:uid="{00000000-0005-0000-0000-00005C0E0000}"/>
    <cellStyle name="20% - Accent4 6 3 2 4 2 2" xfId="28428" xr:uid="{F10981EB-D543-47D8-B769-F43001E76315}"/>
    <cellStyle name="20% - Accent4 6 3 2 4 3" xfId="21533" xr:uid="{7908EA49-356D-4900-B3FB-8331F1B7626F}"/>
    <cellStyle name="20% - Accent4 6 3 2 5" xfId="8129" xr:uid="{00000000-0005-0000-0000-00005D0E0000}"/>
    <cellStyle name="20% - Accent4 6 3 2 5 2" xfId="15220" xr:uid="{00000000-0005-0000-0000-00005E0E0000}"/>
    <cellStyle name="20% - Accent4 6 3 2 5 2 2" xfId="30141" xr:uid="{778C22C7-077A-4D03-A288-11AE2B455369}"/>
    <cellStyle name="20% - Accent4 6 3 2 5 3" xfId="23223" xr:uid="{E3BBC931-C2D0-4525-B939-B81B197D36D0}"/>
    <cellStyle name="20% - Accent4 6 3 2 6" xfId="8964" xr:uid="{00000000-0005-0000-0000-00005F0E0000}"/>
    <cellStyle name="20% - Accent4 6 3 2 6 2" xfId="23914" xr:uid="{9DBAE786-7137-4BFD-BEAA-EB1CE88B9225}"/>
    <cellStyle name="20% - Accent4 6 3 2 7" xfId="17013" xr:uid="{9DD474AA-BA72-4CC4-97F8-90157FBAE3ED}"/>
    <cellStyle name="20% - Accent4 6 3 3" xfId="2102" xr:uid="{00000000-0005-0000-0000-0000600E0000}"/>
    <cellStyle name="20% - Accent4 6 3 3 2" xfId="6227" xr:uid="{00000000-0005-0000-0000-0000610E0000}"/>
    <cellStyle name="20% - Accent4 6 3 3 2 2" xfId="13504" xr:uid="{00000000-0005-0000-0000-0000620E0000}"/>
    <cellStyle name="20% - Accent4 6 3 3 2 2 2" xfId="28429" xr:uid="{C1A0E768-DDC2-47B8-905B-E02DC3D558D3}"/>
    <cellStyle name="20% - Accent4 6 3 3 2 3" xfId="21534" xr:uid="{70F79CD8-754D-438C-8EE2-085520010BC7}"/>
    <cellStyle name="20% - Accent4 6 3 3 3" xfId="9897" xr:uid="{00000000-0005-0000-0000-0000630E0000}"/>
    <cellStyle name="20% - Accent4 6 3 3 3 2" xfId="24847" xr:uid="{5332BF4C-4AE4-4F2C-9979-3016C8E43579}"/>
    <cellStyle name="20% - Accent4 6 3 3 4" xfId="17993" xr:uid="{E1EEB8E2-4944-4171-BCDB-FABA6C98FC42}"/>
    <cellStyle name="20% - Accent4 6 3 4" xfId="3517" xr:uid="{00000000-0005-0000-0000-0000640E0000}"/>
    <cellStyle name="20% - Accent4 6 3 4 2" xfId="11024" xr:uid="{00000000-0005-0000-0000-0000650E0000}"/>
    <cellStyle name="20% - Accent4 6 3 4 2 2" xfId="25963" xr:uid="{0D7809AF-F3D1-4379-AF47-C9655CBA2570}"/>
    <cellStyle name="20% - Accent4 6 3 4 3" xfId="19087" xr:uid="{9DE814B7-C300-414A-AFB0-B4ED766C73F3}"/>
    <cellStyle name="20% - Accent4 6 3 5" xfId="3076" xr:uid="{00000000-0005-0000-0000-0000660E0000}"/>
    <cellStyle name="20% - Accent4 6 3 5 2" xfId="10586" xr:uid="{00000000-0005-0000-0000-0000670E0000}"/>
    <cellStyle name="20% - Accent4 6 3 5 2 2" xfId="25525" xr:uid="{072054F3-AA8A-431D-ADAA-E6256C5464EB}"/>
    <cellStyle name="20% - Accent4 6 3 5 3" xfId="18649" xr:uid="{D0B02A93-E241-493D-AEF4-52DF872A5D73}"/>
    <cellStyle name="20% - Accent4 6 3 6" xfId="5081" xr:uid="{00000000-0005-0000-0000-0000680E0000}"/>
    <cellStyle name="20% - Accent4 6 3 6 2" xfId="12358" xr:uid="{00000000-0005-0000-0000-0000690E0000}"/>
    <cellStyle name="20% - Accent4 6 3 6 2 2" xfId="27285" xr:uid="{66E1F179-D2E9-4830-81C4-40BA9AA8506C}"/>
    <cellStyle name="20% - Accent4 6 3 6 3" xfId="20400" xr:uid="{C163D5C4-35A1-4EEB-AB16-2680FA7A2059}"/>
    <cellStyle name="20% - Accent4 6 3 7" xfId="5662" xr:uid="{00000000-0005-0000-0000-00006A0E0000}"/>
    <cellStyle name="20% - Accent4 6 3 7 2" xfId="12939" xr:uid="{00000000-0005-0000-0000-00006B0E0000}"/>
    <cellStyle name="20% - Accent4 6 3 7 2 2" xfId="27864" xr:uid="{19C86649-E2C0-451E-8A54-69B99356B09E}"/>
    <cellStyle name="20% - Accent4 6 3 7 3" xfId="20969" xr:uid="{B3AA2ABE-168B-4BCE-8692-D2779A797E7E}"/>
    <cellStyle name="20% - Accent4 6 3 8" xfId="6225" xr:uid="{00000000-0005-0000-0000-00006C0E0000}"/>
    <cellStyle name="20% - Accent4 6 3 8 2" xfId="13502" xr:uid="{00000000-0005-0000-0000-00006D0E0000}"/>
    <cellStyle name="20% - Accent4 6 3 8 2 2" xfId="28427" xr:uid="{664A6EF1-D617-42C0-A6C6-ED5DF87E61C8}"/>
    <cellStyle name="20% - Accent4 6 3 8 3" xfId="21532" xr:uid="{F66A2DFC-E828-45F5-86A6-CF5DCFB10C26}"/>
    <cellStyle name="20% - Accent4 6 3 9" xfId="7548" xr:uid="{00000000-0005-0000-0000-00006E0E0000}"/>
    <cellStyle name="20% - Accent4 6 3 9 2" xfId="14639" xr:uid="{00000000-0005-0000-0000-00006F0E0000}"/>
    <cellStyle name="20% - Accent4 6 3 9 2 2" xfId="29560" xr:uid="{62E738E6-69B3-4BFB-A8FA-BA34BA71F26B}"/>
    <cellStyle name="20% - Accent4 6 3 9 3" xfId="22644" xr:uid="{6E934435-4B51-43E2-9A66-FE801B93EE5A}"/>
    <cellStyle name="20% - Accent4 6 4" xfId="333" xr:uid="{00000000-0005-0000-0000-0000700E0000}"/>
    <cellStyle name="20% - Accent4 6 4 2" xfId="2104" xr:uid="{00000000-0005-0000-0000-0000710E0000}"/>
    <cellStyle name="20% - Accent4 6 4 2 2" xfId="9899" xr:uid="{00000000-0005-0000-0000-0000720E0000}"/>
    <cellStyle name="20% - Accent4 6 4 2 2 2" xfId="24849" xr:uid="{E75BD378-D015-4F22-8A68-1A34E605E73D}"/>
    <cellStyle name="20% - Accent4 6 4 2 3" xfId="17995" xr:uid="{6DF3C24A-E5CF-4491-B1B3-82AC587BC8D9}"/>
    <cellStyle name="20% - Accent4 6 4 3" xfId="3394" xr:uid="{00000000-0005-0000-0000-0000730E0000}"/>
    <cellStyle name="20% - Accent4 6 4 3 2" xfId="10901" xr:uid="{00000000-0005-0000-0000-0000740E0000}"/>
    <cellStyle name="20% - Accent4 6 4 3 2 2" xfId="25840" xr:uid="{26F3BB75-A841-4752-BF91-F9B4BCCE5C03}"/>
    <cellStyle name="20% - Accent4 6 4 3 3" xfId="18964" xr:uid="{E04BD642-22E0-4339-B1D6-040C2A34435F}"/>
    <cellStyle name="20% - Accent4 6 4 4" xfId="6228" xr:uid="{00000000-0005-0000-0000-0000750E0000}"/>
    <cellStyle name="20% - Accent4 6 4 4 2" xfId="13505" xr:uid="{00000000-0005-0000-0000-0000760E0000}"/>
    <cellStyle name="20% - Accent4 6 4 4 2 2" xfId="28430" xr:uid="{081DAFB5-C45E-4EF8-B8B8-57197C79EC80}"/>
    <cellStyle name="20% - Accent4 6 4 4 3" xfId="21535" xr:uid="{1BE1030E-7058-4AB5-AC3C-6314A05F73D3}"/>
    <cellStyle name="20% - Accent4 6 4 5" xfId="7840" xr:uid="{00000000-0005-0000-0000-0000770E0000}"/>
    <cellStyle name="20% - Accent4 6 4 5 2" xfId="14931" xr:uid="{00000000-0005-0000-0000-0000780E0000}"/>
    <cellStyle name="20% - Accent4 6 4 5 2 2" xfId="29852" xr:uid="{E58AF175-FDD0-48A0-A6E3-68C3DC3BF8A5}"/>
    <cellStyle name="20% - Accent4 6 4 5 3" xfId="22934" xr:uid="{94BA80AB-0832-4007-A06B-14C2AA993694}"/>
    <cellStyle name="20% - Accent4 6 4 6" xfId="8965" xr:uid="{00000000-0005-0000-0000-0000790E0000}"/>
    <cellStyle name="20% - Accent4 6 4 6 2" xfId="23915" xr:uid="{85B674CF-693F-4AB3-AE21-476CDE780F7B}"/>
    <cellStyle name="20% - Accent4 6 4 7" xfId="17014" xr:uid="{9FAED691-24F0-4150-AB7A-C4089B1951A1}"/>
    <cellStyle name="20% - Accent4 6 5" xfId="2097" xr:uid="{00000000-0005-0000-0000-00007A0E0000}"/>
    <cellStyle name="20% - Accent4 6 5 2" xfId="6229" xr:uid="{00000000-0005-0000-0000-00007B0E0000}"/>
    <cellStyle name="20% - Accent4 6 5 2 2" xfId="13506" xr:uid="{00000000-0005-0000-0000-00007C0E0000}"/>
    <cellStyle name="20% - Accent4 6 5 2 2 2" xfId="28431" xr:uid="{6669EE1E-441A-4ABE-91C1-FC41384E2C22}"/>
    <cellStyle name="20% - Accent4 6 5 2 3" xfId="21536" xr:uid="{E2A8C42B-E0E9-48F1-9BE7-892C781642E7}"/>
    <cellStyle name="20% - Accent4 6 5 3" xfId="9892" xr:uid="{00000000-0005-0000-0000-00007D0E0000}"/>
    <cellStyle name="20% - Accent4 6 5 3 2" xfId="24842" xr:uid="{41596BEE-4FF1-4958-8E3C-C7E83FEFCEC1}"/>
    <cellStyle name="20% - Accent4 6 5 4" xfId="17988" xr:uid="{BAF81264-D4FC-4207-948A-5C8C7F4E455E}"/>
    <cellStyle name="20% - Accent4 6 6" xfId="3215" xr:uid="{00000000-0005-0000-0000-00007E0E0000}"/>
    <cellStyle name="20% - Accent4 6 6 2" xfId="10725" xr:uid="{00000000-0005-0000-0000-00007F0E0000}"/>
    <cellStyle name="20% - Accent4 6 6 2 2" xfId="25664" xr:uid="{FC4AB2CC-B3FC-45DB-AF53-101563980B01}"/>
    <cellStyle name="20% - Accent4 6 6 3" xfId="18788" xr:uid="{7B2F654A-B08F-4001-812D-58563C6E820E}"/>
    <cellStyle name="20% - Accent4 6 7" xfId="3695" xr:uid="{00000000-0005-0000-0000-0000800E0000}"/>
    <cellStyle name="20% - Accent4 6 7 2" xfId="11202" xr:uid="{00000000-0005-0000-0000-0000810E0000}"/>
    <cellStyle name="20% - Accent4 6 7 2 2" xfId="26141" xr:uid="{AD1F8896-4525-43A0-8131-13B7D83C6888}"/>
    <cellStyle name="20% - Accent4 6 7 3" xfId="19265" xr:uid="{0535ED77-DF52-4967-BDFF-7A263E909444}"/>
    <cellStyle name="20% - Accent4 6 8" xfId="4792" xr:uid="{00000000-0005-0000-0000-0000820E0000}"/>
    <cellStyle name="20% - Accent4 6 8 2" xfId="12069" xr:uid="{00000000-0005-0000-0000-0000830E0000}"/>
    <cellStyle name="20% - Accent4 6 8 2 2" xfId="26996" xr:uid="{46BECC37-9E2D-4A6B-9263-AA960DF64E1E}"/>
    <cellStyle name="20% - Accent4 6 8 3" xfId="20111" xr:uid="{005EE507-7E02-4DBE-9C7B-E9D935397CDA}"/>
    <cellStyle name="20% - Accent4 6 9" xfId="5373" xr:uid="{00000000-0005-0000-0000-0000840E0000}"/>
    <cellStyle name="20% - Accent4 6 9 2" xfId="12650" xr:uid="{00000000-0005-0000-0000-0000850E0000}"/>
    <cellStyle name="20% - Accent4 6 9 2 2" xfId="27575" xr:uid="{614161D5-80EE-48B8-A6D2-582EE5B9A1B1}"/>
    <cellStyle name="20% - Accent4 6 9 3" xfId="20680" xr:uid="{AC767370-7A7B-4EA4-BC35-254F14022327}"/>
    <cellStyle name="20% - Accent4 7" xfId="334" xr:uid="{00000000-0005-0000-0000-0000860E0000}"/>
    <cellStyle name="20% - Accent4 7 10" xfId="7282" xr:uid="{00000000-0005-0000-0000-0000870E0000}"/>
    <cellStyle name="20% - Accent4 7 10 2" xfId="14373" xr:uid="{00000000-0005-0000-0000-0000880E0000}"/>
    <cellStyle name="20% - Accent4 7 10 2 2" xfId="29294" xr:uid="{F2FE77D6-140F-4F02-941B-DFD959BB5AA9}"/>
    <cellStyle name="20% - Accent4 7 10 3" xfId="22378" xr:uid="{12128E86-C462-49A4-9784-EE35D8AC1002}"/>
    <cellStyle name="20% - Accent4 7 11" xfId="8966" xr:uid="{00000000-0005-0000-0000-0000890E0000}"/>
    <cellStyle name="20% - Accent4 7 11 2" xfId="23916" xr:uid="{06A13B28-B543-47B5-B197-A3C186843FA8}"/>
    <cellStyle name="20% - Accent4 7 12" xfId="17015" xr:uid="{E02133D0-00BD-4D74-B6CD-A0601115B919}"/>
    <cellStyle name="20% - Accent4 7 13" xfId="15894" xr:uid="{9F53892A-5D77-4D60-BCFD-2BB8DD17125C}"/>
    <cellStyle name="20% - Accent4 7 2" xfId="335" xr:uid="{00000000-0005-0000-0000-00008A0E0000}"/>
    <cellStyle name="20% - Accent4 7 2 10" xfId="8967" xr:uid="{00000000-0005-0000-0000-00008B0E0000}"/>
    <cellStyle name="20% - Accent4 7 2 10 2" xfId="23917" xr:uid="{A68336FF-FB4E-4796-98FD-E24DAA552F15}"/>
    <cellStyle name="20% - Accent4 7 2 11" xfId="17016" xr:uid="{E9D269D3-174B-4E87-BF41-748B473DC85C}"/>
    <cellStyle name="20% - Accent4 7 2 12" xfId="16260" xr:uid="{D1279C87-D93C-4347-8AD7-344574D36892}"/>
    <cellStyle name="20% - Accent4 7 2 2" xfId="336" xr:uid="{00000000-0005-0000-0000-00008C0E0000}"/>
    <cellStyle name="20% - Accent4 7 2 2 2" xfId="2107" xr:uid="{00000000-0005-0000-0000-00008D0E0000}"/>
    <cellStyle name="20% - Accent4 7 2 2 2 2" xfId="9902" xr:uid="{00000000-0005-0000-0000-00008E0E0000}"/>
    <cellStyle name="20% - Accent4 7 2 2 2 2 2" xfId="24852" xr:uid="{DCABB023-CBF1-494B-A488-DEC77A5AC901}"/>
    <cellStyle name="20% - Accent4 7 2 2 2 3" xfId="17998" xr:uid="{0DB5FA0D-EE90-4D6F-9BF3-4757425E550B}"/>
    <cellStyle name="20% - Accent4 7 2 2 3" xfId="3699" xr:uid="{00000000-0005-0000-0000-00008F0E0000}"/>
    <cellStyle name="20% - Accent4 7 2 2 3 2" xfId="11206" xr:uid="{00000000-0005-0000-0000-0000900E0000}"/>
    <cellStyle name="20% - Accent4 7 2 2 3 2 2" xfId="26145" xr:uid="{8C5F9F75-D012-41BF-8C7A-E79E0D81F333}"/>
    <cellStyle name="20% - Accent4 7 2 2 3 3" xfId="19269" xr:uid="{6CB54492-0052-4FE3-A70B-52420B361C3D}"/>
    <cellStyle name="20% - Accent4 7 2 2 4" xfId="6232" xr:uid="{00000000-0005-0000-0000-0000910E0000}"/>
    <cellStyle name="20% - Accent4 7 2 2 4 2" xfId="13509" xr:uid="{00000000-0005-0000-0000-0000920E0000}"/>
    <cellStyle name="20% - Accent4 7 2 2 4 2 2" xfId="28434" xr:uid="{A2E03F29-2FE4-4A61-8DA4-2F7C449D363E}"/>
    <cellStyle name="20% - Accent4 7 2 2 4 3" xfId="21539" xr:uid="{901BDFCB-07F4-43C8-9ACD-F257036AF6D4}"/>
    <cellStyle name="20% - Accent4 7 2 2 5" xfId="8152" xr:uid="{00000000-0005-0000-0000-0000930E0000}"/>
    <cellStyle name="20% - Accent4 7 2 2 5 2" xfId="15243" xr:uid="{00000000-0005-0000-0000-0000940E0000}"/>
    <cellStyle name="20% - Accent4 7 2 2 5 2 2" xfId="30164" xr:uid="{E27CBA7E-CCDD-413D-829A-CA5CE66EE62A}"/>
    <cellStyle name="20% - Accent4 7 2 2 5 3" xfId="23246" xr:uid="{938ABB80-145A-407D-82BF-BFA3C94EB35C}"/>
    <cellStyle name="20% - Accent4 7 2 2 6" xfId="8968" xr:uid="{00000000-0005-0000-0000-0000950E0000}"/>
    <cellStyle name="20% - Accent4 7 2 2 6 2" xfId="23918" xr:uid="{3D5E582E-E63E-4A58-BDF9-9D5EB363116F}"/>
    <cellStyle name="20% - Accent4 7 2 2 7" xfId="17017" xr:uid="{350B51EC-C3E7-4314-B596-06D897FBA207}"/>
    <cellStyle name="20% - Accent4 7 2 3" xfId="2106" xr:uid="{00000000-0005-0000-0000-0000960E0000}"/>
    <cellStyle name="20% - Accent4 7 2 3 2" xfId="6233" xr:uid="{00000000-0005-0000-0000-0000970E0000}"/>
    <cellStyle name="20% - Accent4 7 2 3 2 2" xfId="13510" xr:uid="{00000000-0005-0000-0000-0000980E0000}"/>
    <cellStyle name="20% - Accent4 7 2 3 2 2 2" xfId="28435" xr:uid="{5BCD0A04-69B3-4C8F-B9A9-00BE570981BB}"/>
    <cellStyle name="20% - Accent4 7 2 3 2 3" xfId="21540" xr:uid="{3FE56DDB-E45A-4FF4-B1FC-ECDFCC203484}"/>
    <cellStyle name="20% - Accent4 7 2 3 3" xfId="9901" xr:uid="{00000000-0005-0000-0000-0000990E0000}"/>
    <cellStyle name="20% - Accent4 7 2 3 3 2" xfId="24851" xr:uid="{E789F328-94DD-43AB-9C7C-094E054845DB}"/>
    <cellStyle name="20% - Accent4 7 2 3 4" xfId="17997" xr:uid="{EF098F7B-DECF-4190-AAEE-6F2F96FC5106}"/>
    <cellStyle name="20% - Accent4 7 2 4" xfId="3540" xr:uid="{00000000-0005-0000-0000-00009A0E0000}"/>
    <cellStyle name="20% - Accent4 7 2 4 2" xfId="11047" xr:uid="{00000000-0005-0000-0000-00009B0E0000}"/>
    <cellStyle name="20% - Accent4 7 2 4 2 2" xfId="25986" xr:uid="{D354D931-691D-4713-B79F-DF1081BABB05}"/>
    <cellStyle name="20% - Accent4 7 2 4 3" xfId="19110" xr:uid="{454A0812-8EDA-415C-B0DC-6F1A5FCAF85C}"/>
    <cellStyle name="20% - Accent4 7 2 5" xfId="4021" xr:uid="{00000000-0005-0000-0000-00009C0E0000}"/>
    <cellStyle name="20% - Accent4 7 2 5 2" xfId="11528" xr:uid="{00000000-0005-0000-0000-00009D0E0000}"/>
    <cellStyle name="20% - Accent4 7 2 5 2 2" xfId="26467" xr:uid="{835DB261-35FE-4115-A0BA-106F72F35895}"/>
    <cellStyle name="20% - Accent4 7 2 5 3" xfId="19582" xr:uid="{ADB4A352-C34D-4666-9819-5CA7FAD9B36A}"/>
    <cellStyle name="20% - Accent4 7 2 6" xfId="5104" xr:uid="{00000000-0005-0000-0000-00009E0E0000}"/>
    <cellStyle name="20% - Accent4 7 2 6 2" xfId="12381" xr:uid="{00000000-0005-0000-0000-00009F0E0000}"/>
    <cellStyle name="20% - Accent4 7 2 6 2 2" xfId="27308" xr:uid="{3A5A5D2D-187E-4D1F-8C72-DBDDEFA1F7A0}"/>
    <cellStyle name="20% - Accent4 7 2 6 3" xfId="20423" xr:uid="{7F1FFEE6-F93C-4FFB-BA93-998579022397}"/>
    <cellStyle name="20% - Accent4 7 2 7" xfId="5685" xr:uid="{00000000-0005-0000-0000-0000A00E0000}"/>
    <cellStyle name="20% - Accent4 7 2 7 2" xfId="12962" xr:uid="{00000000-0005-0000-0000-0000A10E0000}"/>
    <cellStyle name="20% - Accent4 7 2 7 2 2" xfId="27887" xr:uid="{98674061-6CD1-4F51-A97B-F8BEEA7195AE}"/>
    <cellStyle name="20% - Accent4 7 2 7 3" xfId="20992" xr:uid="{215CA71E-5475-4059-831D-0E01261AE0BD}"/>
    <cellStyle name="20% - Accent4 7 2 8" xfId="6231" xr:uid="{00000000-0005-0000-0000-0000A20E0000}"/>
    <cellStyle name="20% - Accent4 7 2 8 2" xfId="13508" xr:uid="{00000000-0005-0000-0000-0000A30E0000}"/>
    <cellStyle name="20% - Accent4 7 2 8 2 2" xfId="28433" xr:uid="{D54C2EB1-119B-4073-9E1B-23315F8351A2}"/>
    <cellStyle name="20% - Accent4 7 2 8 3" xfId="21538" xr:uid="{22322EF6-8B45-4848-BB2B-18DFF840F7D3}"/>
    <cellStyle name="20% - Accent4 7 2 9" xfId="7571" xr:uid="{00000000-0005-0000-0000-0000A40E0000}"/>
    <cellStyle name="20% - Accent4 7 2 9 2" xfId="14662" xr:uid="{00000000-0005-0000-0000-0000A50E0000}"/>
    <cellStyle name="20% - Accent4 7 2 9 2 2" xfId="29583" xr:uid="{577632A1-E335-4AAA-9A08-6F2F2A1742A9}"/>
    <cellStyle name="20% - Accent4 7 2 9 3" xfId="22667" xr:uid="{01A391BB-2185-4123-8923-82E67A5A5AFF}"/>
    <cellStyle name="20% - Accent4 7 3" xfId="337" xr:uid="{00000000-0005-0000-0000-0000A60E0000}"/>
    <cellStyle name="20% - Accent4 7 3 2" xfId="2108" xr:uid="{00000000-0005-0000-0000-0000A70E0000}"/>
    <cellStyle name="20% - Accent4 7 3 2 2" xfId="9903" xr:uid="{00000000-0005-0000-0000-0000A80E0000}"/>
    <cellStyle name="20% - Accent4 7 3 2 2 2" xfId="24853" xr:uid="{6BA693E7-3617-49D5-B3A8-54C06C5CE8CD}"/>
    <cellStyle name="20% - Accent4 7 3 2 3" xfId="17999" xr:uid="{AB54EC23-2960-4787-860E-BD00B1C03CB9}"/>
    <cellStyle name="20% - Accent4 7 3 3" xfId="3888" xr:uid="{00000000-0005-0000-0000-0000A90E0000}"/>
    <cellStyle name="20% - Accent4 7 3 3 2" xfId="11395" xr:uid="{00000000-0005-0000-0000-0000AA0E0000}"/>
    <cellStyle name="20% - Accent4 7 3 3 2 2" xfId="26334" xr:uid="{D9178FE3-4C0A-4FDE-A8CE-87209749D26B}"/>
    <cellStyle name="20% - Accent4 7 3 3 3" xfId="19452" xr:uid="{2779C34C-F501-4B29-98B8-C1751AF1325B}"/>
    <cellStyle name="20% - Accent4 7 3 4" xfId="6234" xr:uid="{00000000-0005-0000-0000-0000AB0E0000}"/>
    <cellStyle name="20% - Accent4 7 3 4 2" xfId="13511" xr:uid="{00000000-0005-0000-0000-0000AC0E0000}"/>
    <cellStyle name="20% - Accent4 7 3 4 2 2" xfId="28436" xr:uid="{C7C53A7C-0896-46D1-A1B2-BAC547E34BD7}"/>
    <cellStyle name="20% - Accent4 7 3 4 3" xfId="21541" xr:uid="{EF12F75F-35A6-42EE-B320-632FECB71DF5}"/>
    <cellStyle name="20% - Accent4 7 3 5" xfId="7863" xr:uid="{00000000-0005-0000-0000-0000AD0E0000}"/>
    <cellStyle name="20% - Accent4 7 3 5 2" xfId="14954" xr:uid="{00000000-0005-0000-0000-0000AE0E0000}"/>
    <cellStyle name="20% - Accent4 7 3 5 2 2" xfId="29875" xr:uid="{351F0F40-2B7E-4C58-9764-A2C90DA0FA90}"/>
    <cellStyle name="20% - Accent4 7 3 5 3" xfId="22957" xr:uid="{ABD89A98-9B74-40F8-AA09-BC2CD5C9EBEE}"/>
    <cellStyle name="20% - Accent4 7 3 6" xfId="8969" xr:uid="{00000000-0005-0000-0000-0000AF0E0000}"/>
    <cellStyle name="20% - Accent4 7 3 6 2" xfId="23919" xr:uid="{F2C2E87E-BE5F-4FF3-876E-015E0BB0D74C}"/>
    <cellStyle name="20% - Accent4 7 3 7" xfId="17018" xr:uid="{A4AEBD92-93A5-4199-86CF-9442AD52CDCF}"/>
    <cellStyle name="20% - Accent4 7 4" xfId="2105" xr:uid="{00000000-0005-0000-0000-0000B00E0000}"/>
    <cellStyle name="20% - Accent4 7 4 2" xfId="6235" xr:uid="{00000000-0005-0000-0000-0000B10E0000}"/>
    <cellStyle name="20% - Accent4 7 4 2 2" xfId="13512" xr:uid="{00000000-0005-0000-0000-0000B20E0000}"/>
    <cellStyle name="20% - Accent4 7 4 2 2 2" xfId="28437" xr:uid="{66239451-C106-481B-A1FB-5AF11A9D7AB8}"/>
    <cellStyle name="20% - Accent4 7 4 2 3" xfId="21542" xr:uid="{8416B43E-F21A-4DC9-8263-5242195D6A76}"/>
    <cellStyle name="20% - Accent4 7 4 3" xfId="9900" xr:uid="{00000000-0005-0000-0000-0000B30E0000}"/>
    <cellStyle name="20% - Accent4 7 4 3 2" xfId="24850" xr:uid="{688FC675-6EB1-42F2-BFFD-D9EBBC438A38}"/>
    <cellStyle name="20% - Accent4 7 4 4" xfId="17996" xr:uid="{44FEBADE-B94A-45E5-97FB-592AC29CD4E6}"/>
    <cellStyle name="20% - Accent4 7 5" xfId="3238" xr:uid="{00000000-0005-0000-0000-0000B40E0000}"/>
    <cellStyle name="20% - Accent4 7 5 2" xfId="10748" xr:uid="{00000000-0005-0000-0000-0000B50E0000}"/>
    <cellStyle name="20% - Accent4 7 5 2 2" xfId="25687" xr:uid="{916AD7EA-0201-4564-8282-62499594952E}"/>
    <cellStyle name="20% - Accent4 7 5 3" xfId="18811" xr:uid="{EFFA9516-9B7F-4019-B065-3466116D4740}"/>
    <cellStyle name="20% - Accent4 7 6" xfId="4049" xr:uid="{00000000-0005-0000-0000-0000B60E0000}"/>
    <cellStyle name="20% - Accent4 7 6 2" xfId="11556" xr:uid="{00000000-0005-0000-0000-0000B70E0000}"/>
    <cellStyle name="20% - Accent4 7 6 2 2" xfId="26495" xr:uid="{C948B804-6CB8-4027-9056-7D45E9BAE1AD}"/>
    <cellStyle name="20% - Accent4 7 6 3" xfId="19610" xr:uid="{7AB6F369-6149-4C89-940A-449C8420A83F}"/>
    <cellStyle name="20% - Accent4 7 7" xfId="4815" xr:uid="{00000000-0005-0000-0000-0000B80E0000}"/>
    <cellStyle name="20% - Accent4 7 7 2" xfId="12092" xr:uid="{00000000-0005-0000-0000-0000B90E0000}"/>
    <cellStyle name="20% - Accent4 7 7 2 2" xfId="27019" xr:uid="{09D8D7B0-D6BE-419D-8DAA-422B44B4F9E3}"/>
    <cellStyle name="20% - Accent4 7 7 3" xfId="20134" xr:uid="{BF230C70-48C3-499D-8804-E0E83100C44E}"/>
    <cellStyle name="20% - Accent4 7 8" xfId="5396" xr:uid="{00000000-0005-0000-0000-0000BA0E0000}"/>
    <cellStyle name="20% - Accent4 7 8 2" xfId="12673" xr:uid="{00000000-0005-0000-0000-0000BB0E0000}"/>
    <cellStyle name="20% - Accent4 7 8 2 2" xfId="27598" xr:uid="{C4E7835A-6641-40E9-BFEC-DE57AB1E5328}"/>
    <cellStyle name="20% - Accent4 7 8 3" xfId="20703" xr:uid="{033DCC6A-D562-4328-8A70-58B81C4DCC50}"/>
    <cellStyle name="20% - Accent4 7 9" xfId="6230" xr:uid="{00000000-0005-0000-0000-0000BC0E0000}"/>
    <cellStyle name="20% - Accent4 7 9 2" xfId="13507" xr:uid="{00000000-0005-0000-0000-0000BD0E0000}"/>
    <cellStyle name="20% - Accent4 7 9 2 2" xfId="28432" xr:uid="{D5539C57-C35B-4281-9B31-A3AF10985D6F}"/>
    <cellStyle name="20% - Accent4 7 9 3" xfId="21537" xr:uid="{6C65CD5C-1C4C-4C71-A273-B40A5180C56D}"/>
    <cellStyle name="20% - Accent4 8" xfId="338" xr:uid="{00000000-0005-0000-0000-0000BE0E0000}"/>
    <cellStyle name="20% - Accent4 8 10" xfId="8970" xr:uid="{00000000-0005-0000-0000-0000BF0E0000}"/>
    <cellStyle name="20% - Accent4 8 10 2" xfId="23920" xr:uid="{91FE606B-C84E-4D4E-9148-54873CF60119}"/>
    <cellStyle name="20% - Accent4 8 11" xfId="17019" xr:uid="{DEA5678B-B5F4-44D3-954A-8D6275C69A35}"/>
    <cellStyle name="20% - Accent4 8 12" xfId="15908" xr:uid="{E1861691-DEB0-4DF7-99C9-944B7FFD1C34}"/>
    <cellStyle name="20% - Accent4 8 2" xfId="339" xr:uid="{00000000-0005-0000-0000-0000C00E0000}"/>
    <cellStyle name="20% - Accent4 8 2 2" xfId="2110" xr:uid="{00000000-0005-0000-0000-0000C10E0000}"/>
    <cellStyle name="20% - Accent4 8 2 2 2" xfId="9905" xr:uid="{00000000-0005-0000-0000-0000C20E0000}"/>
    <cellStyle name="20% - Accent4 8 2 2 2 2" xfId="24855" xr:uid="{DB75456A-774F-4EE0-AC9C-261DC32A1B1B}"/>
    <cellStyle name="20% - Accent4 8 2 2 3" xfId="18001" xr:uid="{CAE1A73E-550E-487E-940A-E1050FE3A92B}"/>
    <cellStyle name="20% - Accent4 8 2 3" xfId="4012" xr:uid="{00000000-0005-0000-0000-0000C30E0000}"/>
    <cellStyle name="20% - Accent4 8 2 3 2" xfId="11519" xr:uid="{00000000-0005-0000-0000-0000C40E0000}"/>
    <cellStyle name="20% - Accent4 8 2 3 2 2" xfId="26458" xr:uid="{56E54059-802B-4331-9E7B-1F39E5FCC3F6}"/>
    <cellStyle name="20% - Accent4 8 2 3 3" xfId="19573" xr:uid="{422384FF-2E96-4B6C-92A0-2720134E902A}"/>
    <cellStyle name="20% - Accent4 8 2 4" xfId="6237" xr:uid="{00000000-0005-0000-0000-0000C50E0000}"/>
    <cellStyle name="20% - Accent4 8 2 4 2" xfId="13514" xr:uid="{00000000-0005-0000-0000-0000C60E0000}"/>
    <cellStyle name="20% - Accent4 8 2 4 2 2" xfId="28439" xr:uid="{F8FE694F-EE2B-4704-BB05-0A41CF97EA67}"/>
    <cellStyle name="20% - Accent4 8 2 4 3" xfId="21544" xr:uid="{B85213ED-19C8-4710-ACD6-5E8DF6D44562}"/>
    <cellStyle name="20% - Accent4 8 2 5" xfId="8003" xr:uid="{00000000-0005-0000-0000-0000C70E0000}"/>
    <cellStyle name="20% - Accent4 8 2 5 2" xfId="15094" xr:uid="{00000000-0005-0000-0000-0000C80E0000}"/>
    <cellStyle name="20% - Accent4 8 2 5 2 2" xfId="30015" xr:uid="{A717428C-A960-4A6C-9A82-F1848B349802}"/>
    <cellStyle name="20% - Accent4 8 2 5 3" xfId="23097" xr:uid="{157EFCBD-C720-4AC3-B972-FCD3EF78DE13}"/>
    <cellStyle name="20% - Accent4 8 2 6" xfId="8971" xr:uid="{00000000-0005-0000-0000-0000C90E0000}"/>
    <cellStyle name="20% - Accent4 8 2 6 2" xfId="23921" xr:uid="{D7A30C97-B37E-4B28-97BF-84825E720BAE}"/>
    <cellStyle name="20% - Accent4 8 2 7" xfId="17020" xr:uid="{FBA59857-B94A-424B-8A0D-B61B3C064A91}"/>
    <cellStyle name="20% - Accent4 8 2 8" xfId="16274" xr:uid="{402266CF-EE8C-423D-A39C-518CCCD6C9E3}"/>
    <cellStyle name="20% - Accent4 8 3" xfId="2109" xr:uid="{00000000-0005-0000-0000-0000CA0E0000}"/>
    <cellStyle name="20% - Accent4 8 3 2" xfId="6238" xr:uid="{00000000-0005-0000-0000-0000CB0E0000}"/>
    <cellStyle name="20% - Accent4 8 3 2 2" xfId="13515" xr:uid="{00000000-0005-0000-0000-0000CC0E0000}"/>
    <cellStyle name="20% - Accent4 8 3 2 2 2" xfId="28440" xr:uid="{3F56C779-0216-4D9D-88FF-60DCACD6DC0C}"/>
    <cellStyle name="20% - Accent4 8 3 2 3" xfId="21545" xr:uid="{D4C97AFB-4544-4981-AF40-7E786F4CFC4A}"/>
    <cellStyle name="20% - Accent4 8 3 3" xfId="9904" xr:uid="{00000000-0005-0000-0000-0000CD0E0000}"/>
    <cellStyle name="20% - Accent4 8 3 3 2" xfId="24854" xr:uid="{70A76022-E1E7-4D3F-8FBB-49041B67A75D}"/>
    <cellStyle name="20% - Accent4 8 3 4" xfId="18000" xr:uid="{6A98FA74-B51F-48EB-8342-96A1ADE1704B}"/>
    <cellStyle name="20% - Accent4 8 4" xfId="3381" xr:uid="{00000000-0005-0000-0000-0000CE0E0000}"/>
    <cellStyle name="20% - Accent4 8 4 2" xfId="10890" xr:uid="{00000000-0005-0000-0000-0000CF0E0000}"/>
    <cellStyle name="20% - Accent4 8 4 2 2" xfId="25829" xr:uid="{F399ACD0-F708-4AB7-8F8B-8E247E5E25FD}"/>
    <cellStyle name="20% - Accent4 8 4 3" xfId="18953" xr:uid="{ACCB95FD-CB56-4345-92AC-F7CCE9BACD10}"/>
    <cellStyle name="20% - Accent4 8 5" xfId="3788" xr:uid="{00000000-0005-0000-0000-0000D00E0000}"/>
    <cellStyle name="20% - Accent4 8 5 2" xfId="11295" xr:uid="{00000000-0005-0000-0000-0000D10E0000}"/>
    <cellStyle name="20% - Accent4 8 5 2 2" xfId="26234" xr:uid="{EFA2FBA0-BC20-40A1-B73E-93A0485C01D0}"/>
    <cellStyle name="20% - Accent4 8 5 3" xfId="19352" xr:uid="{A48C276F-CCF0-410F-8258-30B22BFE66C3}"/>
    <cellStyle name="20% - Accent4 8 6" xfId="4955" xr:uid="{00000000-0005-0000-0000-0000D20E0000}"/>
    <cellStyle name="20% - Accent4 8 6 2" xfId="12232" xr:uid="{00000000-0005-0000-0000-0000D30E0000}"/>
    <cellStyle name="20% - Accent4 8 6 2 2" xfId="27159" xr:uid="{7C66E1C2-D7A5-4C2A-8880-B3AB3219A385}"/>
    <cellStyle name="20% - Accent4 8 6 3" xfId="20274" xr:uid="{7289EEE1-D659-4F9D-834C-AB3332610950}"/>
    <cellStyle name="20% - Accent4 8 7" xfId="5536" xr:uid="{00000000-0005-0000-0000-0000D40E0000}"/>
    <cellStyle name="20% - Accent4 8 7 2" xfId="12813" xr:uid="{00000000-0005-0000-0000-0000D50E0000}"/>
    <cellStyle name="20% - Accent4 8 7 2 2" xfId="27738" xr:uid="{3130185C-3148-4DC6-B9E1-3F3393291684}"/>
    <cellStyle name="20% - Accent4 8 7 3" xfId="20843" xr:uid="{D2844506-3E61-4AF0-ABD6-76DDF74C10A7}"/>
    <cellStyle name="20% - Accent4 8 8" xfId="6236" xr:uid="{00000000-0005-0000-0000-0000D60E0000}"/>
    <cellStyle name="20% - Accent4 8 8 2" xfId="13513" xr:uid="{00000000-0005-0000-0000-0000D70E0000}"/>
    <cellStyle name="20% - Accent4 8 8 2 2" xfId="28438" xr:uid="{3C30DD42-07FA-442C-8506-2E446B55244A}"/>
    <cellStyle name="20% - Accent4 8 8 3" xfId="21543" xr:uid="{ED45F386-3C7E-4164-BFBA-158335D1E115}"/>
    <cellStyle name="20% - Accent4 8 9" xfId="7422" xr:uid="{00000000-0005-0000-0000-0000D80E0000}"/>
    <cellStyle name="20% - Accent4 8 9 2" xfId="14513" xr:uid="{00000000-0005-0000-0000-0000D90E0000}"/>
    <cellStyle name="20% - Accent4 8 9 2 2" xfId="29434" xr:uid="{0BBCF121-28BE-42A8-8406-3FF59A49755C}"/>
    <cellStyle name="20% - Accent4 8 9 3" xfId="22518" xr:uid="{54642953-F63B-4DA4-B090-C232B2B1BB3E}"/>
    <cellStyle name="20% - Accent4 9" xfId="340" xr:uid="{00000000-0005-0000-0000-0000DA0E0000}"/>
    <cellStyle name="20% - Accent4 9 2" xfId="2111" xr:uid="{00000000-0005-0000-0000-0000DB0E0000}"/>
    <cellStyle name="20% - Accent4 9 2 2" xfId="9906" xr:uid="{00000000-0005-0000-0000-0000DC0E0000}"/>
    <cellStyle name="20% - Accent4 9 2 2 2" xfId="24856" xr:uid="{856F993E-52C0-41FE-9E64-111DEBBEB92B}"/>
    <cellStyle name="20% - Accent4 9 2 3" xfId="18002" xr:uid="{7126AA66-C4DC-453E-BAB1-91E143C39E58}"/>
    <cellStyle name="20% - Accent4 9 2 4" xfId="16287" xr:uid="{D09414A9-A529-4735-8B84-15CC6B0036B7}"/>
    <cellStyle name="20% - Accent4 9 3" xfId="3926" xr:uid="{00000000-0005-0000-0000-0000DD0E0000}"/>
    <cellStyle name="20% - Accent4 9 3 2" xfId="11433" xr:uid="{00000000-0005-0000-0000-0000DE0E0000}"/>
    <cellStyle name="20% - Accent4 9 3 2 2" xfId="26372" xr:uid="{6425B9F4-47B5-4497-8EC6-D5EDE6FC9550}"/>
    <cellStyle name="20% - Accent4 9 3 3" xfId="19489" xr:uid="{F00D843A-1CAE-43EE-8A1A-4F64146F707B}"/>
    <cellStyle name="20% - Accent4 9 4" xfId="6239" xr:uid="{00000000-0005-0000-0000-0000DF0E0000}"/>
    <cellStyle name="20% - Accent4 9 4 2" xfId="13516" xr:uid="{00000000-0005-0000-0000-0000E00E0000}"/>
    <cellStyle name="20% - Accent4 9 4 2 2" xfId="28441" xr:uid="{B1D65F19-8B5A-4C51-A09E-7802FAAF27BB}"/>
    <cellStyle name="20% - Accent4 9 4 3" xfId="21546" xr:uid="{512F4D1F-6719-476C-A21C-F960CA512190}"/>
    <cellStyle name="20% - Accent4 9 5" xfId="8387" xr:uid="{00000000-0005-0000-0000-0000E10E0000}"/>
    <cellStyle name="20% - Accent4 9 5 2" xfId="15429" xr:uid="{00000000-0005-0000-0000-0000E20E0000}"/>
    <cellStyle name="20% - Accent4 9 5 2 2" xfId="30350" xr:uid="{DC8DD493-C301-4A4B-B8E9-EC3DDCFA0BAE}"/>
    <cellStyle name="20% - Accent4 9 5 3" xfId="23430" xr:uid="{5A30F58E-2A1E-41B9-B128-17388115CD2A}"/>
    <cellStyle name="20% - Accent4 9 6" xfId="8972" xr:uid="{00000000-0005-0000-0000-0000E30E0000}"/>
    <cellStyle name="20% - Accent4 9 6 2" xfId="23922" xr:uid="{F9596B2A-731F-416A-866C-5872B01B1A87}"/>
    <cellStyle name="20% - Accent4 9 7" xfId="17021" xr:uid="{8F247C69-C680-484B-BC77-851BDC75DB72}"/>
    <cellStyle name="20% - Accent4 9 8" xfId="15921" xr:uid="{C444A3BE-FF6F-4EA0-91EF-300C047847C6}"/>
    <cellStyle name="20% - Accent5" xfId="35" builtinId="46" customBuiltin="1"/>
    <cellStyle name="20% - Accent5 10" xfId="1793" xr:uid="{00000000-0005-0000-0000-0000E50E0000}"/>
    <cellStyle name="20% - Accent5 10 2" xfId="3727" xr:uid="{00000000-0005-0000-0000-0000E60E0000}"/>
    <cellStyle name="20% - Accent5 10 2 2" xfId="11234" xr:uid="{00000000-0005-0000-0000-0000E70E0000}"/>
    <cellStyle name="20% - Accent5 10 2 2 2" xfId="26173" xr:uid="{F8846EF8-A186-4AB8-B3D0-092E802C8BCF}"/>
    <cellStyle name="20% - Accent5 10 2 3" xfId="16302" xr:uid="{62A3C91C-530D-44DA-A018-E6B30F174BE0}"/>
    <cellStyle name="20% - Accent5 10 3" xfId="6240" xr:uid="{00000000-0005-0000-0000-0000E80E0000}"/>
    <cellStyle name="20% - Accent5 10 3 2" xfId="13517" xr:uid="{00000000-0005-0000-0000-0000E90E0000}"/>
    <cellStyle name="20% - Accent5 10 3 2 2" xfId="28442" xr:uid="{32E78124-2C3C-417F-997C-AC6D152E8872}"/>
    <cellStyle name="20% - Accent5 10 3 3" xfId="21547" xr:uid="{662E2660-EF93-4D3C-B7AA-D7C454DAB338}"/>
    <cellStyle name="20% - Accent5 10 4" xfId="8477" xr:uid="{00000000-0005-0000-0000-0000EA0E0000}"/>
    <cellStyle name="20% - Accent5 10 4 2" xfId="15519" xr:uid="{00000000-0005-0000-0000-0000EB0E0000}"/>
    <cellStyle name="20% - Accent5 10 4 2 2" xfId="30440" xr:uid="{DB2334B6-B616-4FF3-80BB-FE6ADFCF1152}"/>
    <cellStyle name="20% - Accent5 10 4 3" xfId="23520" xr:uid="{A065E8E7-B315-48FD-A132-B8BA402DFC2C}"/>
    <cellStyle name="20% - Accent5 10 5" xfId="9597" xr:uid="{00000000-0005-0000-0000-0000EC0E0000}"/>
    <cellStyle name="20% - Accent5 10 5 2" xfId="24547" xr:uid="{58ED44CD-0053-477D-8CE4-1222BF8CB2E3}"/>
    <cellStyle name="20% - Accent5 10 6" xfId="15936" xr:uid="{191E12EC-E0A1-4972-9A28-8B86E5E7B894}"/>
    <cellStyle name="20% - Accent5 11" xfId="2112" xr:uid="{00000000-0005-0000-0000-0000ED0E0000}"/>
    <cellStyle name="20% - Accent5 11 2" xfId="3728" xr:uid="{00000000-0005-0000-0000-0000EE0E0000}"/>
    <cellStyle name="20% - Accent5 11 2 2" xfId="11235" xr:uid="{00000000-0005-0000-0000-0000EF0E0000}"/>
    <cellStyle name="20% - Accent5 11 2 2 2" xfId="26174" xr:uid="{A07AF6A6-9B84-4056-925C-83ECB38988EF}"/>
    <cellStyle name="20% - Accent5 11 2 3" xfId="16315" xr:uid="{C8DB1500-D749-4BC8-826F-0D765FF44A4E}"/>
    <cellStyle name="20% - Accent5 11 3" xfId="6241" xr:uid="{00000000-0005-0000-0000-0000F00E0000}"/>
    <cellStyle name="20% - Accent5 11 3 2" xfId="13518" xr:uid="{00000000-0005-0000-0000-0000F10E0000}"/>
    <cellStyle name="20% - Accent5 11 3 2 2" xfId="28443" xr:uid="{B4EF8E6A-09D5-4C21-B32C-6EFB58929261}"/>
    <cellStyle name="20% - Accent5 11 3 3" xfId="21548" xr:uid="{D41895AB-ABC0-4002-8AA2-6F30F245929F}"/>
    <cellStyle name="20% - Accent5 11 4" xfId="8566" xr:uid="{00000000-0005-0000-0000-0000F20E0000}"/>
    <cellStyle name="20% - Accent5 11 4 2" xfId="15608" xr:uid="{00000000-0005-0000-0000-0000F30E0000}"/>
    <cellStyle name="20% - Accent5 11 4 2 2" xfId="30529" xr:uid="{45AA40A2-0A25-492D-93E8-9FA834FB14A3}"/>
    <cellStyle name="20% - Accent5 11 4 3" xfId="23609" xr:uid="{B145C85F-E9F1-4642-9125-6D456FFD8E96}"/>
    <cellStyle name="20% - Accent5 11 5" xfId="9907" xr:uid="{00000000-0005-0000-0000-0000F40E0000}"/>
    <cellStyle name="20% - Accent5 11 5 2" xfId="24857" xr:uid="{EC247DAB-E408-4C94-926C-33943A2416D9}"/>
    <cellStyle name="20% - Accent5 11 6" xfId="15949" xr:uid="{6BA09DD6-F0AF-42ED-8EC1-20C10255C30B}"/>
    <cellStyle name="20% - Accent5 12" xfId="3031" xr:uid="{00000000-0005-0000-0000-0000F50E0000}"/>
    <cellStyle name="20% - Accent5 12 2" xfId="7718" xr:uid="{00000000-0005-0000-0000-0000F60E0000}"/>
    <cellStyle name="20% - Accent5 12 2 2" xfId="14809" xr:uid="{00000000-0005-0000-0000-0000F70E0000}"/>
    <cellStyle name="20% - Accent5 12 2 2 2" xfId="29730" xr:uid="{FADE6F93-A56B-4F02-8446-A1A5B748908E}"/>
    <cellStyle name="20% - Accent5 12 2 3" xfId="16328" xr:uid="{0CB37874-4C96-4E33-BA4C-DB0E21243505}"/>
    <cellStyle name="20% - Accent5 12 3" xfId="10541" xr:uid="{00000000-0005-0000-0000-0000F80E0000}"/>
    <cellStyle name="20% - Accent5 12 3 2" xfId="25486" xr:uid="{997BCBCA-9851-4945-A5E7-1E2D1DE03669}"/>
    <cellStyle name="20% - Accent5 12 4" xfId="15962" xr:uid="{56320A95-411D-4552-9B65-278E4F1555DA}"/>
    <cellStyle name="20% - Accent5 13" xfId="4670" xr:uid="{00000000-0005-0000-0000-0000F90E0000}"/>
    <cellStyle name="20% - Accent5 13 2" xfId="11947" xr:uid="{00000000-0005-0000-0000-0000FA0E0000}"/>
    <cellStyle name="20% - Accent5 13 2 2" xfId="16343" xr:uid="{6D9D2F7D-05F8-4481-9D4B-E2D5105AE927}"/>
    <cellStyle name="20% - Accent5 13 3" xfId="15975" xr:uid="{18816137-0A43-4A57-8EEF-21A767E1E3F5}"/>
    <cellStyle name="20% - Accent5 14" xfId="5251" xr:uid="{00000000-0005-0000-0000-0000FB0E0000}"/>
    <cellStyle name="20% - Accent5 14 2" xfId="12528" xr:uid="{00000000-0005-0000-0000-0000FC0E0000}"/>
    <cellStyle name="20% - Accent5 14 2 2" xfId="16356" xr:uid="{F3245A87-B4BB-452C-952F-2DFC8AFB49B4}"/>
    <cellStyle name="20% - Accent5 14 3" xfId="15988" xr:uid="{AD8BB49D-5ECA-4544-9C39-9FCAA8F8BE04}"/>
    <cellStyle name="20% - Accent5 15" xfId="7124" xr:uid="{00000000-0005-0000-0000-0000FD0E0000}"/>
    <cellStyle name="20% - Accent5 15 2" xfId="14215" xr:uid="{00000000-0005-0000-0000-0000FE0E0000}"/>
    <cellStyle name="20% - Accent5 15 2 2" xfId="16369" xr:uid="{C6BD5672-7CDE-44C9-A998-0F0271EDF6D4}"/>
    <cellStyle name="20% - Accent5 15 3" xfId="16001" xr:uid="{96ECE199-0727-446A-BCD3-823A34DB058D}"/>
    <cellStyle name="20% - Accent5 16" xfId="7137" xr:uid="{00000000-0005-0000-0000-0000FF0E0000}"/>
    <cellStyle name="20% - Accent5 16 2" xfId="14228" xr:uid="{00000000-0005-0000-0000-0000000F0000}"/>
    <cellStyle name="20% - Accent5 16 2 2" xfId="16382" xr:uid="{1A2E0274-E63E-4BC0-AA20-288FF09035E6}"/>
    <cellStyle name="20% - Accent5 16 3" xfId="16014" xr:uid="{6A589A4B-B1B5-4AC5-8E79-E5D3405C3038}"/>
    <cellStyle name="20% - Accent5 17" xfId="8595" xr:uid="{00000000-0005-0000-0000-0000010F0000}"/>
    <cellStyle name="20% - Accent5 17 2" xfId="15637" xr:uid="{00000000-0005-0000-0000-0000020F0000}"/>
    <cellStyle name="20% - Accent5 17 2 2" xfId="16395" xr:uid="{717EC1DA-1034-478F-B6D8-84807D8FEDE8}"/>
    <cellStyle name="20% - Accent5 17 3" xfId="16027" xr:uid="{C96FB533-14BF-4080-8FBE-9B32F400268C}"/>
    <cellStyle name="20% - Accent5 18" xfId="8684" xr:uid="{00000000-0005-0000-0000-0000030F0000}"/>
    <cellStyle name="20% - Accent5 18 2" xfId="16408" xr:uid="{D974576E-CB2C-406F-9F31-AA167B9BE8CB}"/>
    <cellStyle name="20% - Accent5 18 3" xfId="16040" xr:uid="{2E04619D-D988-4F0D-BE16-8B41FCD1D75F}"/>
    <cellStyle name="20% - Accent5 19" xfId="16053" xr:uid="{769E2AE9-BB18-490C-B489-92CF2505B5F8}"/>
    <cellStyle name="20% - Accent5 19 2" xfId="16421" xr:uid="{8A9B1DC1-7E9B-40AA-8F67-60C6805E8609}"/>
    <cellStyle name="20% - Accent5 2" xfId="341" xr:uid="{00000000-0005-0000-0000-0000040F0000}"/>
    <cellStyle name="20% - Accent5 2 10" xfId="7198" xr:uid="{00000000-0005-0000-0000-0000050F0000}"/>
    <cellStyle name="20% - Accent5 2 10 2" xfId="14289" xr:uid="{00000000-0005-0000-0000-0000060F0000}"/>
    <cellStyle name="20% - Accent5 2 10 2 2" xfId="29210" xr:uid="{97EECEA2-3EDE-4231-BE11-DC388DE4C876}"/>
    <cellStyle name="20% - Accent5 2 10 3" xfId="22294" xr:uid="{ADAFBF6A-FE28-434A-9A8B-309132D8F401}"/>
    <cellStyle name="20% - Accent5 2 11" xfId="8644" xr:uid="{00000000-0005-0000-0000-0000070F0000}"/>
    <cellStyle name="20% - Accent5 2 12" xfId="8973" xr:uid="{00000000-0005-0000-0000-0000080F0000}"/>
    <cellStyle name="20% - Accent5 2 12 2" xfId="23923" xr:uid="{05309401-6AE3-41AA-B6A5-7CBCE513C9D0}"/>
    <cellStyle name="20% - Accent5 2 13" xfId="15825" xr:uid="{40CF4EBF-F295-45B7-BC9D-212BD699EF94}"/>
    <cellStyle name="20% - Accent5 2 2" xfId="342" xr:uid="{00000000-0005-0000-0000-0000090F0000}"/>
    <cellStyle name="20% - Accent5 2 2 10" xfId="16193" xr:uid="{58EB8917-6BD1-4141-A4C7-F76FDAB0AB0E}"/>
    <cellStyle name="20% - Accent5 2 2 2" xfId="343" xr:uid="{00000000-0005-0000-0000-00000A0F0000}"/>
    <cellStyle name="20% - Accent5 2 2 2 2" xfId="344" xr:uid="{00000000-0005-0000-0000-00000B0F0000}"/>
    <cellStyle name="20% - Accent5 2 2 2 2 2" xfId="2116" xr:uid="{00000000-0005-0000-0000-00000C0F0000}"/>
    <cellStyle name="20% - Accent5 2 2 2 2 2 2" xfId="8257" xr:uid="{00000000-0005-0000-0000-00000D0F0000}"/>
    <cellStyle name="20% - Accent5 2 2 2 2 2 2 2" xfId="15348" xr:uid="{00000000-0005-0000-0000-00000E0F0000}"/>
    <cellStyle name="20% - Accent5 2 2 2 2 2 2 2 2" xfId="30269" xr:uid="{A86C8E29-03D7-41B7-ABD3-412AD6B31439}"/>
    <cellStyle name="20% - Accent5 2 2 2 2 2 2 3" xfId="23351" xr:uid="{50EB651C-26FF-4A9D-A36F-D453D5FA97AD}"/>
    <cellStyle name="20% - Accent5 2 2 2 2 2 3" xfId="9911" xr:uid="{00000000-0005-0000-0000-00000F0F0000}"/>
    <cellStyle name="20% - Accent5 2 2 2 2 2 3 2" xfId="24861" xr:uid="{59D57F8C-BC9B-482B-AD47-D3E929BA5670}"/>
    <cellStyle name="20% - Accent5 2 2 2 2 2 4" xfId="18006" xr:uid="{B886E38E-CEFF-40B0-8987-DB9C885B8CE9}"/>
    <cellStyle name="20% - Accent5 2 2 2 2 3" xfId="3645" xr:uid="{00000000-0005-0000-0000-0000100F0000}"/>
    <cellStyle name="20% - Accent5 2 2 2 2 3 2" xfId="11152" xr:uid="{00000000-0005-0000-0000-0000110F0000}"/>
    <cellStyle name="20% - Accent5 2 2 2 2 3 2 2" xfId="26091" xr:uid="{ED211C54-3419-4AC9-BC45-A4BF9DB4EF07}"/>
    <cellStyle name="20% - Accent5 2 2 2 2 3 3" xfId="19215" xr:uid="{45ACABB5-7FE6-41F5-B958-A82C0AEE5D60}"/>
    <cellStyle name="20% - Accent5 2 2 2 2 4" xfId="5209" xr:uid="{00000000-0005-0000-0000-0000120F0000}"/>
    <cellStyle name="20% - Accent5 2 2 2 2 4 2" xfId="12486" xr:uid="{00000000-0005-0000-0000-0000130F0000}"/>
    <cellStyle name="20% - Accent5 2 2 2 2 4 2 2" xfId="27413" xr:uid="{CCF17F16-1AAB-4EB2-A5AA-C304990B5A40}"/>
    <cellStyle name="20% - Accent5 2 2 2 2 4 3" xfId="20528" xr:uid="{BBF9AC11-182C-4B69-A00E-56DF176A241B}"/>
    <cellStyle name="20% - Accent5 2 2 2 2 5" xfId="5790" xr:uid="{00000000-0005-0000-0000-0000140F0000}"/>
    <cellStyle name="20% - Accent5 2 2 2 2 5 2" xfId="13067" xr:uid="{00000000-0005-0000-0000-0000150F0000}"/>
    <cellStyle name="20% - Accent5 2 2 2 2 5 2 2" xfId="27992" xr:uid="{69DE1586-3B46-4AB7-8D0F-F1F84B8768B2}"/>
    <cellStyle name="20% - Accent5 2 2 2 2 5 3" xfId="21097" xr:uid="{7BB2A629-A1BA-4704-8810-1A84B7206460}"/>
    <cellStyle name="20% - Accent5 2 2 2 2 6" xfId="7676" xr:uid="{00000000-0005-0000-0000-0000160F0000}"/>
    <cellStyle name="20% - Accent5 2 2 2 2 6 2" xfId="14767" xr:uid="{00000000-0005-0000-0000-0000170F0000}"/>
    <cellStyle name="20% - Accent5 2 2 2 2 6 2 2" xfId="29688" xr:uid="{06757F35-CD5C-4682-B7CD-8E9982766943}"/>
    <cellStyle name="20% - Accent5 2 2 2 2 6 3" xfId="22772" xr:uid="{1110FA13-9810-497B-96FA-70728C26F4F8}"/>
    <cellStyle name="20% - Accent5 2 2 2 2 7" xfId="8976" xr:uid="{00000000-0005-0000-0000-0000180F0000}"/>
    <cellStyle name="20% - Accent5 2 2 2 2 7 2" xfId="23926" xr:uid="{78B9B5B6-1EC4-4CB9-9520-972D216CF1F3}"/>
    <cellStyle name="20% - Accent5 2 2 2 2 8" xfId="17023" xr:uid="{3BBE6E27-9C06-4759-BFA8-69CFD971B742}"/>
    <cellStyle name="20% - Accent5 2 2 2 3" xfId="2115" xr:uid="{00000000-0005-0000-0000-0000190F0000}"/>
    <cellStyle name="20% - Accent5 2 2 2 3 2" xfId="7968" xr:uid="{00000000-0005-0000-0000-00001A0F0000}"/>
    <cellStyle name="20% - Accent5 2 2 2 3 2 2" xfId="15059" xr:uid="{00000000-0005-0000-0000-00001B0F0000}"/>
    <cellStyle name="20% - Accent5 2 2 2 3 2 2 2" xfId="29980" xr:uid="{B51D2245-4530-47E6-8C41-D3D4FBBACE6A}"/>
    <cellStyle name="20% - Accent5 2 2 2 3 2 3" xfId="23062" xr:uid="{0192CD3C-3F13-4534-9FE7-2381C8FA0897}"/>
    <cellStyle name="20% - Accent5 2 2 2 3 3" xfId="9910" xr:uid="{00000000-0005-0000-0000-00001C0F0000}"/>
    <cellStyle name="20% - Accent5 2 2 2 3 3 2" xfId="24860" xr:uid="{FA8B53B9-2696-4B8C-8706-223F8889C31E}"/>
    <cellStyle name="20% - Accent5 2 2 2 3 4" xfId="18005" xr:uid="{0737CE2D-97B2-4C47-A4C9-C12C867B9F76}"/>
    <cellStyle name="20% - Accent5 2 2 2 4" xfId="3345" xr:uid="{00000000-0005-0000-0000-00001D0F0000}"/>
    <cellStyle name="20% - Accent5 2 2 2 4 2" xfId="10855" xr:uid="{00000000-0005-0000-0000-00001E0F0000}"/>
    <cellStyle name="20% - Accent5 2 2 2 4 2 2" xfId="25794" xr:uid="{928A1C85-F242-4534-A5CB-0FFA61442F6A}"/>
    <cellStyle name="20% - Accent5 2 2 2 4 3" xfId="18918" xr:uid="{64FEA945-764E-481E-850E-AA5F33C0174C}"/>
    <cellStyle name="20% - Accent5 2 2 2 5" xfId="4920" xr:uid="{00000000-0005-0000-0000-00001F0F0000}"/>
    <cellStyle name="20% - Accent5 2 2 2 5 2" xfId="12197" xr:uid="{00000000-0005-0000-0000-0000200F0000}"/>
    <cellStyle name="20% - Accent5 2 2 2 5 2 2" xfId="27124" xr:uid="{4475E1C5-5D2D-428C-92E9-80E4FDEFF524}"/>
    <cellStyle name="20% - Accent5 2 2 2 5 3" xfId="20239" xr:uid="{88F333FF-0E4B-4EE8-87A2-3A4D60775D9C}"/>
    <cellStyle name="20% - Accent5 2 2 2 6" xfId="5501" xr:uid="{00000000-0005-0000-0000-0000210F0000}"/>
    <cellStyle name="20% - Accent5 2 2 2 6 2" xfId="12778" xr:uid="{00000000-0005-0000-0000-0000220F0000}"/>
    <cellStyle name="20% - Accent5 2 2 2 6 2 2" xfId="27703" xr:uid="{4B11DE3F-3A8D-48AC-8264-ABFFC16E293A}"/>
    <cellStyle name="20% - Accent5 2 2 2 6 3" xfId="20808" xr:uid="{FF04B69D-0C55-4095-8076-0EC7C352BCBD}"/>
    <cellStyle name="20% - Accent5 2 2 2 7" xfId="7387" xr:uid="{00000000-0005-0000-0000-0000230F0000}"/>
    <cellStyle name="20% - Accent5 2 2 2 7 2" xfId="14478" xr:uid="{00000000-0005-0000-0000-0000240F0000}"/>
    <cellStyle name="20% - Accent5 2 2 2 7 2 2" xfId="29399" xr:uid="{2490EFDB-491D-4CD7-B5BF-746CAD657C88}"/>
    <cellStyle name="20% - Accent5 2 2 2 7 3" xfId="22483" xr:uid="{AC0D1617-0BD9-479F-80E8-2BFBCC209C84}"/>
    <cellStyle name="20% - Accent5 2 2 2 8" xfId="8975" xr:uid="{00000000-0005-0000-0000-0000250F0000}"/>
    <cellStyle name="20% - Accent5 2 2 2 8 2" xfId="23925" xr:uid="{5AD32602-9676-4EC8-A5FF-298AFACD108F}"/>
    <cellStyle name="20% - Accent5 2 2 2 9" xfId="17022" xr:uid="{15379B61-4E0D-433A-8EF7-00C162B12BBB}"/>
    <cellStyle name="20% - Accent5 2 2 3" xfId="345" xr:uid="{00000000-0005-0000-0000-0000260F0000}"/>
    <cellStyle name="20% - Accent5 2 2 3 2" xfId="2117" xr:uid="{00000000-0005-0000-0000-0000270F0000}"/>
    <cellStyle name="20% - Accent5 2 2 3 2 2" xfId="8114" xr:uid="{00000000-0005-0000-0000-0000280F0000}"/>
    <cellStyle name="20% - Accent5 2 2 3 2 2 2" xfId="15205" xr:uid="{00000000-0005-0000-0000-0000290F0000}"/>
    <cellStyle name="20% - Accent5 2 2 3 2 2 2 2" xfId="30126" xr:uid="{92C24910-33FD-47D8-AC28-154460AABDBC}"/>
    <cellStyle name="20% - Accent5 2 2 3 2 2 3" xfId="23208" xr:uid="{28624A74-3624-4FED-8A0B-253991B99167}"/>
    <cellStyle name="20% - Accent5 2 2 3 2 3" xfId="9912" xr:uid="{00000000-0005-0000-0000-00002A0F0000}"/>
    <cellStyle name="20% - Accent5 2 2 3 2 3 2" xfId="24862" xr:uid="{2C5B0944-A0DC-4BBE-BFBD-4F9C9934704F}"/>
    <cellStyle name="20% - Accent5 2 2 3 2 4" xfId="18007" xr:uid="{22BB86EF-25B3-4D80-B97D-F5DB346C9EAF}"/>
    <cellStyle name="20% - Accent5 2 2 3 3" xfId="3502" xr:uid="{00000000-0005-0000-0000-00002B0F0000}"/>
    <cellStyle name="20% - Accent5 2 2 3 3 2" xfId="11009" xr:uid="{00000000-0005-0000-0000-00002C0F0000}"/>
    <cellStyle name="20% - Accent5 2 2 3 3 2 2" xfId="25948" xr:uid="{B374B39C-B4CE-458C-B17E-E55DBA8119D4}"/>
    <cellStyle name="20% - Accent5 2 2 3 3 3" xfId="19072" xr:uid="{2E5588CD-4C6A-4737-8C06-9B5B59213465}"/>
    <cellStyle name="20% - Accent5 2 2 3 4" xfId="5066" xr:uid="{00000000-0005-0000-0000-00002D0F0000}"/>
    <cellStyle name="20% - Accent5 2 2 3 4 2" xfId="12343" xr:uid="{00000000-0005-0000-0000-00002E0F0000}"/>
    <cellStyle name="20% - Accent5 2 2 3 4 2 2" xfId="27270" xr:uid="{93F9070E-B174-4237-A1B6-513C496DD41D}"/>
    <cellStyle name="20% - Accent5 2 2 3 4 3" xfId="20385" xr:uid="{85D911FE-3D96-42E4-BE59-AABEB9B6D90F}"/>
    <cellStyle name="20% - Accent5 2 2 3 5" xfId="5647" xr:uid="{00000000-0005-0000-0000-00002F0F0000}"/>
    <cellStyle name="20% - Accent5 2 2 3 5 2" xfId="12924" xr:uid="{00000000-0005-0000-0000-0000300F0000}"/>
    <cellStyle name="20% - Accent5 2 2 3 5 2 2" xfId="27849" xr:uid="{37B8F7B7-FFEA-4D82-9AFF-914C09754A37}"/>
    <cellStyle name="20% - Accent5 2 2 3 5 3" xfId="20954" xr:uid="{A6FA5D4E-9E3C-471B-A9FD-705299EC9DED}"/>
    <cellStyle name="20% - Accent5 2 2 3 6" xfId="7533" xr:uid="{00000000-0005-0000-0000-0000310F0000}"/>
    <cellStyle name="20% - Accent5 2 2 3 6 2" xfId="14624" xr:uid="{00000000-0005-0000-0000-0000320F0000}"/>
    <cellStyle name="20% - Accent5 2 2 3 6 2 2" xfId="29545" xr:uid="{389C99FC-9BBC-4E4D-9410-AD1DF8D5314B}"/>
    <cellStyle name="20% - Accent5 2 2 3 6 3" xfId="22629" xr:uid="{0F5868C7-4818-40C6-B64E-078B1A9B5318}"/>
    <cellStyle name="20% - Accent5 2 2 3 7" xfId="8977" xr:uid="{00000000-0005-0000-0000-0000330F0000}"/>
    <cellStyle name="20% - Accent5 2 2 3 7 2" xfId="23927" xr:uid="{7343C3AB-098F-4E29-B307-9A15B48F49BD}"/>
    <cellStyle name="20% - Accent5 2 2 3 8" xfId="17024" xr:uid="{19982F19-D863-4835-99D8-D80D3D0B36B8}"/>
    <cellStyle name="20% - Accent5 2 2 4" xfId="2114" xr:uid="{00000000-0005-0000-0000-0000340F0000}"/>
    <cellStyle name="20% - Accent5 2 2 4 2" xfId="8461" xr:uid="{00000000-0005-0000-0000-0000350F0000}"/>
    <cellStyle name="20% - Accent5 2 2 4 2 2" xfId="15503" xr:uid="{00000000-0005-0000-0000-0000360F0000}"/>
    <cellStyle name="20% - Accent5 2 2 4 2 2 2" xfId="30424" xr:uid="{23EBD260-AF4E-42FF-9E9F-0BB09AEA2CD7}"/>
    <cellStyle name="20% - Accent5 2 2 4 2 3" xfId="23504" xr:uid="{485CF701-B982-4D11-8B07-2AF62FC84A2D}"/>
    <cellStyle name="20% - Accent5 2 2 4 3" xfId="9909" xr:uid="{00000000-0005-0000-0000-0000370F0000}"/>
    <cellStyle name="20% - Accent5 2 2 4 3 2" xfId="24859" xr:uid="{6D9283A0-4223-42C6-A012-C7B5EFB934D0}"/>
    <cellStyle name="20% - Accent5 2 2 4 4" xfId="18004" xr:uid="{784AE103-3899-4629-BAF9-306E919957C1}"/>
    <cellStyle name="20% - Accent5 2 2 5" xfId="3200" xr:uid="{00000000-0005-0000-0000-0000380F0000}"/>
    <cellStyle name="20% - Accent5 2 2 5 2" xfId="8550" xr:uid="{00000000-0005-0000-0000-0000390F0000}"/>
    <cellStyle name="20% - Accent5 2 2 5 2 2" xfId="15592" xr:uid="{00000000-0005-0000-0000-00003A0F0000}"/>
    <cellStyle name="20% - Accent5 2 2 5 2 2 2" xfId="30513" xr:uid="{89E33F55-08A8-4D45-8ABC-A87F83E8A361}"/>
    <cellStyle name="20% - Accent5 2 2 5 2 3" xfId="23593" xr:uid="{12BCA197-81D1-40A5-AAF2-85B7CF20F523}"/>
    <cellStyle name="20% - Accent5 2 2 5 3" xfId="10710" xr:uid="{00000000-0005-0000-0000-00003B0F0000}"/>
    <cellStyle name="20% - Accent5 2 2 5 3 2" xfId="25649" xr:uid="{57CD0567-7B6D-4153-8FB9-4CB5B370F796}"/>
    <cellStyle name="20% - Accent5 2 2 5 4" xfId="18773" xr:uid="{F0479605-94EF-469B-9602-83B649807258}"/>
    <cellStyle name="20% - Accent5 2 2 6" xfId="4777" xr:uid="{00000000-0005-0000-0000-00003C0F0000}"/>
    <cellStyle name="20% - Accent5 2 2 6 2" xfId="7825" xr:uid="{00000000-0005-0000-0000-00003D0F0000}"/>
    <cellStyle name="20% - Accent5 2 2 6 2 2" xfId="14916" xr:uid="{00000000-0005-0000-0000-00003E0F0000}"/>
    <cellStyle name="20% - Accent5 2 2 6 2 2 2" xfId="29837" xr:uid="{C208D85C-1ADE-4011-B0B6-E38CCAE07A4F}"/>
    <cellStyle name="20% - Accent5 2 2 6 2 3" xfId="22919" xr:uid="{B9D35AB8-B6C5-4DA2-AC8C-7DE03859FE0E}"/>
    <cellStyle name="20% - Accent5 2 2 6 3" xfId="12054" xr:uid="{00000000-0005-0000-0000-00003F0F0000}"/>
    <cellStyle name="20% - Accent5 2 2 6 3 2" xfId="26981" xr:uid="{3362BE7E-FC98-4F5C-B230-77910AECDD2B}"/>
    <cellStyle name="20% - Accent5 2 2 6 4" xfId="20096" xr:uid="{2E35B54B-96B8-4A39-BBD7-839F3A10B32F}"/>
    <cellStyle name="20% - Accent5 2 2 7" xfId="5358" xr:uid="{00000000-0005-0000-0000-0000400F0000}"/>
    <cellStyle name="20% - Accent5 2 2 7 2" xfId="12635" xr:uid="{00000000-0005-0000-0000-0000410F0000}"/>
    <cellStyle name="20% - Accent5 2 2 7 2 2" xfId="27560" xr:uid="{78AADCE5-2C6E-4FA9-AFC2-4ADAE2F3ACFC}"/>
    <cellStyle name="20% - Accent5 2 2 7 3" xfId="20665" xr:uid="{08854A8A-93D4-4F68-B969-DBED7E5551F8}"/>
    <cellStyle name="20% - Accent5 2 2 8" xfId="7244" xr:uid="{00000000-0005-0000-0000-0000420F0000}"/>
    <cellStyle name="20% - Accent5 2 2 8 2" xfId="14335" xr:uid="{00000000-0005-0000-0000-0000430F0000}"/>
    <cellStyle name="20% - Accent5 2 2 8 2 2" xfId="29256" xr:uid="{9A1EDA95-C63E-41D2-A527-0749D9D93849}"/>
    <cellStyle name="20% - Accent5 2 2 8 3" xfId="22340" xr:uid="{7E872F4A-B047-4B03-92E4-C12794340B6E}"/>
    <cellStyle name="20% - Accent5 2 2 9" xfId="8974" xr:uid="{00000000-0005-0000-0000-0000440F0000}"/>
    <cellStyle name="20% - Accent5 2 2 9 2" xfId="23924" xr:uid="{7FBB6B3C-A99B-4BFB-BEFF-150FEDAE252D}"/>
    <cellStyle name="20% - Accent5 2 3" xfId="346" xr:uid="{00000000-0005-0000-0000-0000450F0000}"/>
    <cellStyle name="20% - Accent5 2 3 2" xfId="347" xr:uid="{00000000-0005-0000-0000-0000460F0000}"/>
    <cellStyle name="20% - Accent5 2 3 2 2" xfId="2119" xr:uid="{00000000-0005-0000-0000-0000470F0000}"/>
    <cellStyle name="20% - Accent5 2 3 2 2 2" xfId="8211" xr:uid="{00000000-0005-0000-0000-0000480F0000}"/>
    <cellStyle name="20% - Accent5 2 3 2 2 2 2" xfId="15302" xr:uid="{00000000-0005-0000-0000-0000490F0000}"/>
    <cellStyle name="20% - Accent5 2 3 2 2 2 2 2" xfId="30223" xr:uid="{1786396F-6D7B-4F0D-AE25-424544207D7A}"/>
    <cellStyle name="20% - Accent5 2 3 2 2 2 3" xfId="23305" xr:uid="{940835F7-95AA-497A-9BAB-FBD6EAF7734E}"/>
    <cellStyle name="20% - Accent5 2 3 2 2 3" xfId="9914" xr:uid="{00000000-0005-0000-0000-00004A0F0000}"/>
    <cellStyle name="20% - Accent5 2 3 2 2 3 2" xfId="24864" xr:uid="{2DCFA4BB-AE5A-4F34-96BE-3E2AAF7EFB75}"/>
    <cellStyle name="20% - Accent5 2 3 2 2 4" xfId="18009" xr:uid="{908C321A-1773-412D-BDC7-5AD2AFC40E86}"/>
    <cellStyle name="20% - Accent5 2 3 2 3" xfId="3599" xr:uid="{00000000-0005-0000-0000-00004B0F0000}"/>
    <cellStyle name="20% - Accent5 2 3 2 3 2" xfId="11106" xr:uid="{00000000-0005-0000-0000-00004C0F0000}"/>
    <cellStyle name="20% - Accent5 2 3 2 3 2 2" xfId="26045" xr:uid="{ECE97A83-627F-4F83-92B1-976542321D3C}"/>
    <cellStyle name="20% - Accent5 2 3 2 3 3" xfId="19169" xr:uid="{74204062-6884-4757-B51E-B87884BD966C}"/>
    <cellStyle name="20% - Accent5 2 3 2 4" xfId="5163" xr:uid="{00000000-0005-0000-0000-00004D0F0000}"/>
    <cellStyle name="20% - Accent5 2 3 2 4 2" xfId="12440" xr:uid="{00000000-0005-0000-0000-00004E0F0000}"/>
    <cellStyle name="20% - Accent5 2 3 2 4 2 2" xfId="27367" xr:uid="{5EF5E36E-0F8D-4E77-9D7E-3540B8B0787F}"/>
    <cellStyle name="20% - Accent5 2 3 2 4 3" xfId="20482" xr:uid="{2E4FEABE-C751-4F18-A728-45624395D9EC}"/>
    <cellStyle name="20% - Accent5 2 3 2 5" xfId="5744" xr:uid="{00000000-0005-0000-0000-00004F0F0000}"/>
    <cellStyle name="20% - Accent5 2 3 2 5 2" xfId="13021" xr:uid="{00000000-0005-0000-0000-0000500F0000}"/>
    <cellStyle name="20% - Accent5 2 3 2 5 2 2" xfId="27946" xr:uid="{956931D0-9AF2-47F7-9055-9CA2CFC63BB1}"/>
    <cellStyle name="20% - Accent5 2 3 2 5 3" xfId="21051" xr:uid="{D39368A6-1463-428A-8CB9-A641F63E22F7}"/>
    <cellStyle name="20% - Accent5 2 3 2 6" xfId="7630" xr:uid="{00000000-0005-0000-0000-0000510F0000}"/>
    <cellStyle name="20% - Accent5 2 3 2 6 2" xfId="14721" xr:uid="{00000000-0005-0000-0000-0000520F0000}"/>
    <cellStyle name="20% - Accent5 2 3 2 6 2 2" xfId="29642" xr:uid="{CD0049BD-1FB9-4C53-BD6E-D1E70C94FD2F}"/>
    <cellStyle name="20% - Accent5 2 3 2 6 3" xfId="22726" xr:uid="{88337904-E2C2-44AF-8E8A-656EC24496E2}"/>
    <cellStyle name="20% - Accent5 2 3 2 7" xfId="8979" xr:uid="{00000000-0005-0000-0000-0000530F0000}"/>
    <cellStyle name="20% - Accent5 2 3 2 7 2" xfId="23929" xr:uid="{018AB978-EABC-4B7B-A362-5CB7D2DE9C9E}"/>
    <cellStyle name="20% - Accent5 2 3 2 8" xfId="17026" xr:uid="{FE6A85E0-C5F5-4D4E-B606-B755129D3795}"/>
    <cellStyle name="20% - Accent5 2 3 3" xfId="2118" xr:uid="{00000000-0005-0000-0000-0000540F0000}"/>
    <cellStyle name="20% - Accent5 2 3 3 2" xfId="7922" xr:uid="{00000000-0005-0000-0000-0000550F0000}"/>
    <cellStyle name="20% - Accent5 2 3 3 2 2" xfId="15013" xr:uid="{00000000-0005-0000-0000-0000560F0000}"/>
    <cellStyle name="20% - Accent5 2 3 3 2 2 2" xfId="29934" xr:uid="{CFA038BB-159D-4562-BE79-04C02C759FE0}"/>
    <cellStyle name="20% - Accent5 2 3 3 2 3" xfId="23016" xr:uid="{75F4E3CE-9C53-4559-AB63-7900FC75A7A7}"/>
    <cellStyle name="20% - Accent5 2 3 3 3" xfId="9913" xr:uid="{00000000-0005-0000-0000-0000570F0000}"/>
    <cellStyle name="20% - Accent5 2 3 3 3 2" xfId="24863" xr:uid="{D48F56A0-0B1A-406B-948B-14DC101F0F38}"/>
    <cellStyle name="20% - Accent5 2 3 3 4" xfId="18008" xr:uid="{91A7516B-B094-46B8-BBF6-14050E516FB6}"/>
    <cellStyle name="20% - Accent5 2 3 4" xfId="3299" xr:uid="{00000000-0005-0000-0000-0000580F0000}"/>
    <cellStyle name="20% - Accent5 2 3 4 2" xfId="10809" xr:uid="{00000000-0005-0000-0000-0000590F0000}"/>
    <cellStyle name="20% - Accent5 2 3 4 2 2" xfId="25748" xr:uid="{55FE7EB2-459D-455F-BA56-D5CC929DE89F}"/>
    <cellStyle name="20% - Accent5 2 3 4 3" xfId="18872" xr:uid="{150FE7C5-BEF7-4123-B807-C0D9C8FF9241}"/>
    <cellStyle name="20% - Accent5 2 3 5" xfId="4874" xr:uid="{00000000-0005-0000-0000-00005A0F0000}"/>
    <cellStyle name="20% - Accent5 2 3 5 2" xfId="12151" xr:uid="{00000000-0005-0000-0000-00005B0F0000}"/>
    <cellStyle name="20% - Accent5 2 3 5 2 2" xfId="27078" xr:uid="{FA87EAC9-E0E0-434C-95B5-FFFC2DFB2CE3}"/>
    <cellStyle name="20% - Accent5 2 3 5 3" xfId="20193" xr:uid="{198C8E98-8480-420F-B28A-2CC0106C2FBE}"/>
    <cellStyle name="20% - Accent5 2 3 6" xfId="5455" xr:uid="{00000000-0005-0000-0000-00005C0F0000}"/>
    <cellStyle name="20% - Accent5 2 3 6 2" xfId="12732" xr:uid="{00000000-0005-0000-0000-00005D0F0000}"/>
    <cellStyle name="20% - Accent5 2 3 6 2 2" xfId="27657" xr:uid="{A7696DD5-89C6-4F45-9C4C-774AA527ED11}"/>
    <cellStyle name="20% - Accent5 2 3 6 3" xfId="20762" xr:uid="{DD20B380-B947-4FCF-B17D-F886BF6E5247}"/>
    <cellStyle name="20% - Accent5 2 3 7" xfId="7341" xr:uid="{00000000-0005-0000-0000-00005E0F0000}"/>
    <cellStyle name="20% - Accent5 2 3 7 2" xfId="14432" xr:uid="{00000000-0005-0000-0000-00005F0F0000}"/>
    <cellStyle name="20% - Accent5 2 3 7 2 2" xfId="29353" xr:uid="{2D03568F-0B1E-4B01-8A63-0A3ADA8A2DD6}"/>
    <cellStyle name="20% - Accent5 2 3 7 3" xfId="22437" xr:uid="{9B282D02-C22B-46D4-9C53-909CE651D42A}"/>
    <cellStyle name="20% - Accent5 2 3 8" xfId="8978" xr:uid="{00000000-0005-0000-0000-0000600F0000}"/>
    <cellStyle name="20% - Accent5 2 3 8 2" xfId="23928" xr:uid="{D98EDB60-614B-439F-8A40-5523709A8B07}"/>
    <cellStyle name="20% - Accent5 2 3 9" xfId="17025" xr:uid="{C7B0C069-B39F-4B56-8622-FCE98319EDD8}"/>
    <cellStyle name="20% - Accent5 2 4" xfId="348" xr:uid="{00000000-0005-0000-0000-0000610F0000}"/>
    <cellStyle name="20% - Accent5 2 4 2" xfId="2120" xr:uid="{00000000-0005-0000-0000-0000620F0000}"/>
    <cellStyle name="20% - Accent5 2 4 2 2" xfId="8068" xr:uid="{00000000-0005-0000-0000-0000630F0000}"/>
    <cellStyle name="20% - Accent5 2 4 2 2 2" xfId="15159" xr:uid="{00000000-0005-0000-0000-0000640F0000}"/>
    <cellStyle name="20% - Accent5 2 4 2 2 2 2" xfId="30080" xr:uid="{F032F33E-619C-4AB2-BCB6-B7F8AAF9F5C7}"/>
    <cellStyle name="20% - Accent5 2 4 2 2 3" xfId="23162" xr:uid="{F7E61D7E-3D29-4B84-B0EB-A09E19D2F9D6}"/>
    <cellStyle name="20% - Accent5 2 4 2 3" xfId="9915" xr:uid="{00000000-0005-0000-0000-0000650F0000}"/>
    <cellStyle name="20% - Accent5 2 4 2 3 2" xfId="24865" xr:uid="{E82D0795-19B4-45C8-908B-9884B32D22A0}"/>
    <cellStyle name="20% - Accent5 2 4 2 4" xfId="18010" xr:uid="{D8289D1C-D4C2-4295-8E3A-430F20B38F3B}"/>
    <cellStyle name="20% - Accent5 2 4 3" xfId="3456" xr:uid="{00000000-0005-0000-0000-0000660F0000}"/>
    <cellStyle name="20% - Accent5 2 4 3 2" xfId="10963" xr:uid="{00000000-0005-0000-0000-0000670F0000}"/>
    <cellStyle name="20% - Accent5 2 4 3 2 2" xfId="25902" xr:uid="{E487B468-BA2B-4A46-B34E-1DA00845040D}"/>
    <cellStyle name="20% - Accent5 2 4 3 3" xfId="19026" xr:uid="{72A7595F-64AD-4457-AE0D-C04F006A6A22}"/>
    <cellStyle name="20% - Accent5 2 4 4" xfId="5020" xr:uid="{00000000-0005-0000-0000-0000680F0000}"/>
    <cellStyle name="20% - Accent5 2 4 4 2" xfId="12297" xr:uid="{00000000-0005-0000-0000-0000690F0000}"/>
    <cellStyle name="20% - Accent5 2 4 4 2 2" xfId="27224" xr:uid="{E2E1D5E5-0688-41BF-A4F3-1B588C935435}"/>
    <cellStyle name="20% - Accent5 2 4 4 3" xfId="20339" xr:uid="{32D1517D-C42A-47AF-927A-EB4CD8DE5806}"/>
    <cellStyle name="20% - Accent5 2 4 5" xfId="5601" xr:uid="{00000000-0005-0000-0000-00006A0F0000}"/>
    <cellStyle name="20% - Accent5 2 4 5 2" xfId="12878" xr:uid="{00000000-0005-0000-0000-00006B0F0000}"/>
    <cellStyle name="20% - Accent5 2 4 5 2 2" xfId="27803" xr:uid="{396778BA-7C4F-417B-8579-0902D6D7FCCD}"/>
    <cellStyle name="20% - Accent5 2 4 5 3" xfId="20908" xr:uid="{15B0ABBD-C3F9-45CC-B2EE-EED194319F6C}"/>
    <cellStyle name="20% - Accent5 2 4 6" xfId="7487" xr:uid="{00000000-0005-0000-0000-00006C0F0000}"/>
    <cellStyle name="20% - Accent5 2 4 6 2" xfId="14578" xr:uid="{00000000-0005-0000-0000-00006D0F0000}"/>
    <cellStyle name="20% - Accent5 2 4 6 2 2" xfId="29499" xr:uid="{C3E0E974-1DBA-4C79-BB47-79E5D06BC99D}"/>
    <cellStyle name="20% - Accent5 2 4 6 3" xfId="22583" xr:uid="{276D13D1-3075-424B-8D9C-13FAC90A6BA7}"/>
    <cellStyle name="20% - Accent5 2 4 7" xfId="8980" xr:uid="{00000000-0005-0000-0000-00006E0F0000}"/>
    <cellStyle name="20% - Accent5 2 4 7 2" xfId="23930" xr:uid="{8CC4F040-4EE5-44BD-A855-FB14BC565C23}"/>
    <cellStyle name="20% - Accent5 2 4 8" xfId="17027" xr:uid="{B23964F2-BC14-4F2F-A964-3BC3019E6C01}"/>
    <cellStyle name="20% - Accent5 2 5" xfId="1819" xr:uid="{00000000-0005-0000-0000-00006F0F0000}"/>
    <cellStyle name="20% - Accent5 2 5 2" xfId="3927" xr:uid="{00000000-0005-0000-0000-0000700F0000}"/>
    <cellStyle name="20% - Accent5 2 5 2 2" xfId="11434" xr:uid="{00000000-0005-0000-0000-0000710F0000}"/>
    <cellStyle name="20% - Accent5 2 5 2 2 2" xfId="26373" xr:uid="{A8437708-0DAA-4447-BE52-74F4BA84CA6E}"/>
    <cellStyle name="20% - Accent5 2 5 2 3" xfId="19490" xr:uid="{81EF849F-2603-4C01-B956-779FED16B13B}"/>
    <cellStyle name="20% - Accent5 2 5 3" xfId="6242" xr:uid="{00000000-0005-0000-0000-0000720F0000}"/>
    <cellStyle name="20% - Accent5 2 5 3 2" xfId="13519" xr:uid="{00000000-0005-0000-0000-0000730F0000}"/>
    <cellStyle name="20% - Accent5 2 5 3 2 2" xfId="28444" xr:uid="{4CE15A8A-11D2-483C-AFEA-D804330AFC93}"/>
    <cellStyle name="20% - Accent5 2 5 3 3" xfId="21549" xr:uid="{84A98B55-4031-4206-A584-545A7895F741}"/>
    <cellStyle name="20% - Accent5 2 5 4" xfId="8299" xr:uid="{00000000-0005-0000-0000-0000740F0000}"/>
    <cellStyle name="20% - Accent5 2 5 4 2" xfId="15390" xr:uid="{00000000-0005-0000-0000-0000750F0000}"/>
    <cellStyle name="20% - Accent5 2 5 4 2 2" xfId="30311" xr:uid="{4DD03FF0-7070-42A6-B7BE-FE8EA3B5F3E8}"/>
    <cellStyle name="20% - Accent5 2 5 4 3" xfId="23393" xr:uid="{9DE8F158-8648-40FD-A540-64898E77BF9D}"/>
    <cellStyle name="20% - Accent5 2 5 5" xfId="9614" xr:uid="{00000000-0005-0000-0000-0000760F0000}"/>
    <cellStyle name="20% - Accent5 2 5 5 2" xfId="24564" xr:uid="{BB50B19D-C505-48DA-BB7B-98FD19DDC62C}"/>
    <cellStyle name="20% - Accent5 2 5 6" xfId="17710" xr:uid="{BEE8724F-09AE-486D-BEF8-AB0FE76A4CB9}"/>
    <cellStyle name="20% - Accent5 2 6" xfId="2113" xr:uid="{00000000-0005-0000-0000-0000770F0000}"/>
    <cellStyle name="20% - Accent5 2 6 2" xfId="3809" xr:uid="{00000000-0005-0000-0000-0000780F0000}"/>
    <cellStyle name="20% - Accent5 2 6 2 2" xfId="11316" xr:uid="{00000000-0005-0000-0000-0000790F0000}"/>
    <cellStyle name="20% - Accent5 2 6 2 2 2" xfId="26255" xr:uid="{B06CA41C-9569-4DE8-8EA6-FDC35693EB77}"/>
    <cellStyle name="20% - Accent5 2 6 2 3" xfId="19373" xr:uid="{205A057B-0368-45BB-815A-30BE1A565B99}"/>
    <cellStyle name="20% - Accent5 2 6 3" xfId="6243" xr:uid="{00000000-0005-0000-0000-00007A0F0000}"/>
    <cellStyle name="20% - Accent5 2 6 3 2" xfId="13520" xr:uid="{00000000-0005-0000-0000-00007B0F0000}"/>
    <cellStyle name="20% - Accent5 2 6 3 2 2" xfId="28445" xr:uid="{9A96ACBD-7900-4C33-8A17-D88CA7EC3E8C}"/>
    <cellStyle name="20% - Accent5 2 6 3 3" xfId="21550" xr:uid="{20A64ACE-0542-4C99-8AB9-DD1E3BC37AB9}"/>
    <cellStyle name="20% - Accent5 2 6 4" xfId="8415" xr:uid="{00000000-0005-0000-0000-00007C0F0000}"/>
    <cellStyle name="20% - Accent5 2 6 4 2" xfId="15457" xr:uid="{00000000-0005-0000-0000-00007D0F0000}"/>
    <cellStyle name="20% - Accent5 2 6 4 2 2" xfId="30378" xr:uid="{A3F01534-59F9-46D9-97F1-6412D4079C69}"/>
    <cellStyle name="20% - Accent5 2 6 4 3" xfId="23458" xr:uid="{CE02090A-ECBF-4A79-84CF-FBCE4B3AB103}"/>
    <cellStyle name="20% - Accent5 2 6 5" xfId="9908" xr:uid="{00000000-0005-0000-0000-00007E0F0000}"/>
    <cellStyle name="20% - Accent5 2 6 5 2" xfId="24858" xr:uid="{DAB23D54-E7B8-4AA1-BF25-818D2E0892D9}"/>
    <cellStyle name="20% - Accent5 2 6 6" xfId="18003" xr:uid="{CDDA0B73-BAB5-4819-B69A-F438C085DBB7}"/>
    <cellStyle name="20% - Accent5 2 7" xfId="3133" xr:uid="{00000000-0005-0000-0000-00007F0F0000}"/>
    <cellStyle name="20% - Accent5 2 7 2" xfId="8504" xr:uid="{00000000-0005-0000-0000-0000800F0000}"/>
    <cellStyle name="20% - Accent5 2 7 2 2" xfId="15546" xr:uid="{00000000-0005-0000-0000-0000810F0000}"/>
    <cellStyle name="20% - Accent5 2 7 2 2 2" xfId="30467" xr:uid="{7FA3D101-C9A8-4185-BA58-5FC244FBD900}"/>
    <cellStyle name="20% - Accent5 2 7 2 3" xfId="23547" xr:uid="{DCA932E6-8DB1-4A6C-9BBE-DBF456B77292}"/>
    <cellStyle name="20% - Accent5 2 7 3" xfId="10643" xr:uid="{00000000-0005-0000-0000-0000820F0000}"/>
    <cellStyle name="20% - Accent5 2 7 3 2" xfId="25582" xr:uid="{6940102F-AF43-48A3-A960-03015A491A6C}"/>
    <cellStyle name="20% - Accent5 2 7 4" xfId="18706" xr:uid="{9FE1F21B-4DEB-4F1D-BD9E-0EC562CDD02B}"/>
    <cellStyle name="20% - Accent5 2 8" xfId="4731" xr:uid="{00000000-0005-0000-0000-0000830F0000}"/>
    <cellStyle name="20% - Accent5 2 8 2" xfId="7779" xr:uid="{00000000-0005-0000-0000-0000840F0000}"/>
    <cellStyle name="20% - Accent5 2 8 2 2" xfId="14870" xr:uid="{00000000-0005-0000-0000-0000850F0000}"/>
    <cellStyle name="20% - Accent5 2 8 2 2 2" xfId="29791" xr:uid="{A3711786-41DB-4B7E-8BAE-87E3D3CFE129}"/>
    <cellStyle name="20% - Accent5 2 8 2 3" xfId="22873" xr:uid="{E7E47FC2-6829-472B-823B-7D27EF7AE1A1}"/>
    <cellStyle name="20% - Accent5 2 8 3" xfId="12008" xr:uid="{00000000-0005-0000-0000-0000860F0000}"/>
    <cellStyle name="20% - Accent5 2 8 3 2" xfId="26935" xr:uid="{263CE64D-0F2F-4AD0-BC67-CBB5075498D5}"/>
    <cellStyle name="20% - Accent5 2 8 4" xfId="20050" xr:uid="{73798BFE-6CD8-46FE-8AF0-3BB50DD134CD}"/>
    <cellStyle name="20% - Accent5 2 9" xfId="5312" xr:uid="{00000000-0005-0000-0000-0000870F0000}"/>
    <cellStyle name="20% - Accent5 2 9 2" xfId="12589" xr:uid="{00000000-0005-0000-0000-0000880F0000}"/>
    <cellStyle name="20% - Accent5 2 9 2 2" xfId="27514" xr:uid="{4C7B7D0A-63CF-4C7A-A8E9-1E63E9D4C642}"/>
    <cellStyle name="20% - Accent5 2 9 3" xfId="20619" xr:uid="{91620F87-FCC2-469E-8CEC-D22A5D38D0B5}"/>
    <cellStyle name="20% - Accent5 20" xfId="16066" xr:uid="{8C21C8EE-31BA-4596-B4E1-C57AC04365D0}"/>
    <cellStyle name="20% - Accent5 20 2" xfId="16434" xr:uid="{4340FDA4-833F-45B4-A777-34220E7725FC}"/>
    <cellStyle name="20% - Accent5 21" xfId="16088" xr:uid="{D62A8F30-392C-40B8-B775-89B9817F0D18}"/>
    <cellStyle name="20% - Accent5 21 2" xfId="16448" xr:uid="{8A1D20B0-CEF2-4A90-8377-842484E3B3DB}"/>
    <cellStyle name="20% - Accent5 22" xfId="16107" xr:uid="{7869DFF2-4423-4C31-9C16-0E2FD28DE78D}"/>
    <cellStyle name="20% - Accent5 22 2" xfId="16462" xr:uid="{4E5AED93-2E46-42E9-9475-F1D7865E650A}"/>
    <cellStyle name="20% - Accent5 23" xfId="16122" xr:uid="{085F4267-D1DD-4A0F-98D1-6C3F101A73EB}"/>
    <cellStyle name="20% - Accent5 23 2" xfId="16475" xr:uid="{78730F58-90C0-470C-A448-3AB4627C4F17}"/>
    <cellStyle name="20% - Accent5 24" xfId="16139" xr:uid="{D8551A86-CF97-435A-B5EA-78D1D993893E}"/>
    <cellStyle name="20% - Accent5 24 2" xfId="16488" xr:uid="{AC7206FA-8F70-40EB-AC62-BA85EDAFA9A7}"/>
    <cellStyle name="20% - Accent5 25" xfId="16501" xr:uid="{63C5B343-1115-4C82-BB8F-BCE9D85D8082}"/>
    <cellStyle name="20% - Accent5 26" xfId="16514" xr:uid="{E7DB6BA3-5985-4782-A7C0-AB866A73F9F2}"/>
    <cellStyle name="20% - Accent5 27" xfId="16527" xr:uid="{3447A4D0-C259-4923-8EB4-3F83AECC6259}"/>
    <cellStyle name="20% - Accent5 28" xfId="16540" xr:uid="{DE99CF83-2CA0-46EA-A2BD-41F6CB842FFF}"/>
    <cellStyle name="20% - Accent5 29" xfId="16553" xr:uid="{C166FF19-8786-4F49-9258-F0C10373871D}"/>
    <cellStyle name="20% - Accent5 3" xfId="349" xr:uid="{00000000-0005-0000-0000-0000890F0000}"/>
    <cellStyle name="20% - Accent5 3 10" xfId="15841" xr:uid="{198AEA51-5ED4-4134-8D16-D939FB27FFF7}"/>
    <cellStyle name="20% - Accent5 3 2" xfId="350" xr:uid="{00000000-0005-0000-0000-00008A0F0000}"/>
    <cellStyle name="20% - Accent5 3 2 2" xfId="351" xr:uid="{00000000-0005-0000-0000-00008B0F0000}"/>
    <cellStyle name="20% - Accent5 3 2 2 2" xfId="2123" xr:uid="{00000000-0005-0000-0000-00008C0F0000}"/>
    <cellStyle name="20% - Accent5 3 2 2 2 2" xfId="8234" xr:uid="{00000000-0005-0000-0000-00008D0F0000}"/>
    <cellStyle name="20% - Accent5 3 2 2 2 2 2" xfId="15325" xr:uid="{00000000-0005-0000-0000-00008E0F0000}"/>
    <cellStyle name="20% - Accent5 3 2 2 2 2 2 2" xfId="30246" xr:uid="{F4279457-00FC-449F-956B-00E7C1B83B8F}"/>
    <cellStyle name="20% - Accent5 3 2 2 2 2 3" xfId="23328" xr:uid="{0B73A01A-626B-4775-A0CC-CE9E5539AC3D}"/>
    <cellStyle name="20% - Accent5 3 2 2 2 3" xfId="9918" xr:uid="{00000000-0005-0000-0000-00008F0F0000}"/>
    <cellStyle name="20% - Accent5 3 2 2 2 3 2" xfId="24868" xr:uid="{4DE41D35-2B7B-478E-9089-C082814DE183}"/>
    <cellStyle name="20% - Accent5 3 2 2 2 4" xfId="18013" xr:uid="{A1DC7E2F-229F-45D9-B342-49239C725EA9}"/>
    <cellStyle name="20% - Accent5 3 2 2 3" xfId="3622" xr:uid="{00000000-0005-0000-0000-0000900F0000}"/>
    <cellStyle name="20% - Accent5 3 2 2 3 2" xfId="11129" xr:uid="{00000000-0005-0000-0000-0000910F0000}"/>
    <cellStyle name="20% - Accent5 3 2 2 3 2 2" xfId="26068" xr:uid="{D8E93C89-0E6E-418E-896C-FB02B741782A}"/>
    <cellStyle name="20% - Accent5 3 2 2 3 3" xfId="19192" xr:uid="{6D50A6BC-2C0D-44C6-A235-670976265AF8}"/>
    <cellStyle name="20% - Accent5 3 2 2 4" xfId="5186" xr:uid="{00000000-0005-0000-0000-0000920F0000}"/>
    <cellStyle name="20% - Accent5 3 2 2 4 2" xfId="12463" xr:uid="{00000000-0005-0000-0000-0000930F0000}"/>
    <cellStyle name="20% - Accent5 3 2 2 4 2 2" xfId="27390" xr:uid="{7E845728-EB67-4001-8E3B-813B933F0980}"/>
    <cellStyle name="20% - Accent5 3 2 2 4 3" xfId="20505" xr:uid="{17DA8F33-00AB-4734-8F35-D40924752519}"/>
    <cellStyle name="20% - Accent5 3 2 2 5" xfId="5767" xr:uid="{00000000-0005-0000-0000-0000940F0000}"/>
    <cellStyle name="20% - Accent5 3 2 2 5 2" xfId="13044" xr:uid="{00000000-0005-0000-0000-0000950F0000}"/>
    <cellStyle name="20% - Accent5 3 2 2 5 2 2" xfId="27969" xr:uid="{81416B9D-4986-49C1-98DC-E0D2165ECB09}"/>
    <cellStyle name="20% - Accent5 3 2 2 5 3" xfId="21074" xr:uid="{B73CD238-CBC3-442B-90D4-314D709D2B4D}"/>
    <cellStyle name="20% - Accent5 3 2 2 6" xfId="7653" xr:uid="{00000000-0005-0000-0000-0000960F0000}"/>
    <cellStyle name="20% - Accent5 3 2 2 6 2" xfId="14744" xr:uid="{00000000-0005-0000-0000-0000970F0000}"/>
    <cellStyle name="20% - Accent5 3 2 2 6 2 2" xfId="29665" xr:uid="{C239C00F-35A0-442B-8537-A0C042F55C9E}"/>
    <cellStyle name="20% - Accent5 3 2 2 6 3" xfId="22749" xr:uid="{CE4DD440-6FEE-4B5F-B5AC-1733E027172F}"/>
    <cellStyle name="20% - Accent5 3 2 2 7" xfId="8983" xr:uid="{00000000-0005-0000-0000-0000980F0000}"/>
    <cellStyle name="20% - Accent5 3 2 2 7 2" xfId="23933" xr:uid="{52BB2881-663C-426C-8FC5-CA7B1AF089CD}"/>
    <cellStyle name="20% - Accent5 3 2 2 8" xfId="17028" xr:uid="{31EFE26C-C54F-421D-BACB-F383429F0D24}"/>
    <cellStyle name="20% - Accent5 3 2 3" xfId="2122" xr:uid="{00000000-0005-0000-0000-0000990F0000}"/>
    <cellStyle name="20% - Accent5 3 2 3 2" xfId="7945" xr:uid="{00000000-0005-0000-0000-00009A0F0000}"/>
    <cellStyle name="20% - Accent5 3 2 3 2 2" xfId="15036" xr:uid="{00000000-0005-0000-0000-00009B0F0000}"/>
    <cellStyle name="20% - Accent5 3 2 3 2 2 2" xfId="29957" xr:uid="{2F629BFA-096F-4823-8A65-FA4877C9283B}"/>
    <cellStyle name="20% - Accent5 3 2 3 2 3" xfId="23039" xr:uid="{228D987C-44B0-475D-B726-51D8E2D9D8C9}"/>
    <cellStyle name="20% - Accent5 3 2 3 3" xfId="9917" xr:uid="{00000000-0005-0000-0000-00009C0F0000}"/>
    <cellStyle name="20% - Accent5 3 2 3 3 2" xfId="24867" xr:uid="{B7123F35-C4BC-4227-B37B-B965D5BBE210}"/>
    <cellStyle name="20% - Accent5 3 2 3 4" xfId="18012" xr:uid="{48343302-D4E0-441A-AE03-B80E5D1676A7}"/>
    <cellStyle name="20% - Accent5 3 2 4" xfId="3322" xr:uid="{00000000-0005-0000-0000-00009D0F0000}"/>
    <cellStyle name="20% - Accent5 3 2 4 2" xfId="10832" xr:uid="{00000000-0005-0000-0000-00009E0F0000}"/>
    <cellStyle name="20% - Accent5 3 2 4 2 2" xfId="25771" xr:uid="{96AD9CED-9B38-4837-AE45-62D15F2EBCFB}"/>
    <cellStyle name="20% - Accent5 3 2 4 3" xfId="18895" xr:uid="{635B93B2-6613-41D9-9C0B-89009A4585E8}"/>
    <cellStyle name="20% - Accent5 3 2 5" xfId="4897" xr:uid="{00000000-0005-0000-0000-00009F0F0000}"/>
    <cellStyle name="20% - Accent5 3 2 5 2" xfId="12174" xr:uid="{00000000-0005-0000-0000-0000A00F0000}"/>
    <cellStyle name="20% - Accent5 3 2 5 2 2" xfId="27101" xr:uid="{95B9DA5C-951C-43AA-9BCF-12DAA7E7D0B7}"/>
    <cellStyle name="20% - Accent5 3 2 5 3" xfId="20216" xr:uid="{7CF05E2B-1C82-4C84-B538-CC86D21FEA28}"/>
    <cellStyle name="20% - Accent5 3 2 6" xfId="5478" xr:uid="{00000000-0005-0000-0000-0000A10F0000}"/>
    <cellStyle name="20% - Accent5 3 2 6 2" xfId="12755" xr:uid="{00000000-0005-0000-0000-0000A20F0000}"/>
    <cellStyle name="20% - Accent5 3 2 6 2 2" xfId="27680" xr:uid="{4747504A-9746-4D0C-8136-13604450512C}"/>
    <cellStyle name="20% - Accent5 3 2 6 3" xfId="20785" xr:uid="{0CAD1FFB-0813-491B-8399-1D6A0BE15D84}"/>
    <cellStyle name="20% - Accent5 3 2 7" xfId="7364" xr:uid="{00000000-0005-0000-0000-0000A30F0000}"/>
    <cellStyle name="20% - Accent5 3 2 7 2" xfId="14455" xr:uid="{00000000-0005-0000-0000-0000A40F0000}"/>
    <cellStyle name="20% - Accent5 3 2 7 2 2" xfId="29376" xr:uid="{3D24A174-1177-40CA-9DFC-A64CEDB45521}"/>
    <cellStyle name="20% - Accent5 3 2 7 3" xfId="22460" xr:uid="{2FEB5373-176C-4A13-B756-F7E8C90767FD}"/>
    <cellStyle name="20% - Accent5 3 2 8" xfId="8982" xr:uid="{00000000-0005-0000-0000-0000A50F0000}"/>
    <cellStyle name="20% - Accent5 3 2 8 2" xfId="23932" xr:uid="{8A325B33-D17E-4AEF-8975-392A68A9CD08}"/>
    <cellStyle name="20% - Accent5 3 2 9" xfId="16208" xr:uid="{6716A553-55A0-4769-8C37-D07A6A652046}"/>
    <cellStyle name="20% - Accent5 3 3" xfId="352" xr:uid="{00000000-0005-0000-0000-0000A60F0000}"/>
    <cellStyle name="20% - Accent5 3 3 2" xfId="2124" xr:uid="{00000000-0005-0000-0000-0000A70F0000}"/>
    <cellStyle name="20% - Accent5 3 3 2 2" xfId="8091" xr:uid="{00000000-0005-0000-0000-0000A80F0000}"/>
    <cellStyle name="20% - Accent5 3 3 2 2 2" xfId="15182" xr:uid="{00000000-0005-0000-0000-0000A90F0000}"/>
    <cellStyle name="20% - Accent5 3 3 2 2 2 2" xfId="30103" xr:uid="{6A8537C6-ED8F-48D9-B7BE-203702D50397}"/>
    <cellStyle name="20% - Accent5 3 3 2 2 3" xfId="23185" xr:uid="{145AE3E4-0269-4959-BD59-A0A5BD519695}"/>
    <cellStyle name="20% - Accent5 3 3 2 3" xfId="9919" xr:uid="{00000000-0005-0000-0000-0000AA0F0000}"/>
    <cellStyle name="20% - Accent5 3 3 2 3 2" xfId="24869" xr:uid="{41E18389-D0BF-4BAB-B9FB-1C9E1AB987E3}"/>
    <cellStyle name="20% - Accent5 3 3 2 4" xfId="18014" xr:uid="{BC67CCBA-B5A3-4425-B7BF-615AACCA3BCD}"/>
    <cellStyle name="20% - Accent5 3 3 3" xfId="3479" xr:uid="{00000000-0005-0000-0000-0000AB0F0000}"/>
    <cellStyle name="20% - Accent5 3 3 3 2" xfId="10986" xr:uid="{00000000-0005-0000-0000-0000AC0F0000}"/>
    <cellStyle name="20% - Accent5 3 3 3 2 2" xfId="25925" xr:uid="{37F03076-83CD-4F45-8D3B-B056AC2867D3}"/>
    <cellStyle name="20% - Accent5 3 3 3 3" xfId="19049" xr:uid="{0EA858ED-0EC2-4592-96F1-D436936785A7}"/>
    <cellStyle name="20% - Accent5 3 3 4" xfId="5043" xr:uid="{00000000-0005-0000-0000-0000AD0F0000}"/>
    <cellStyle name="20% - Accent5 3 3 4 2" xfId="12320" xr:uid="{00000000-0005-0000-0000-0000AE0F0000}"/>
    <cellStyle name="20% - Accent5 3 3 4 2 2" xfId="27247" xr:uid="{B85EF375-F32B-45F9-9DE3-2832E27B7CF2}"/>
    <cellStyle name="20% - Accent5 3 3 4 3" xfId="20362" xr:uid="{DF7CA515-95F6-4E40-8D0E-DA5C546521D2}"/>
    <cellStyle name="20% - Accent5 3 3 5" xfId="5624" xr:uid="{00000000-0005-0000-0000-0000AF0F0000}"/>
    <cellStyle name="20% - Accent5 3 3 5 2" xfId="12901" xr:uid="{00000000-0005-0000-0000-0000B00F0000}"/>
    <cellStyle name="20% - Accent5 3 3 5 2 2" xfId="27826" xr:uid="{11038249-0363-4452-9E93-CF88273BBE42}"/>
    <cellStyle name="20% - Accent5 3 3 5 3" xfId="20931" xr:uid="{D586981C-5123-4FD5-8C94-7C7AE8E53CEA}"/>
    <cellStyle name="20% - Accent5 3 3 6" xfId="7510" xr:uid="{00000000-0005-0000-0000-0000B10F0000}"/>
    <cellStyle name="20% - Accent5 3 3 6 2" xfId="14601" xr:uid="{00000000-0005-0000-0000-0000B20F0000}"/>
    <cellStyle name="20% - Accent5 3 3 6 2 2" xfId="29522" xr:uid="{A66D0904-1EC3-4D1A-955E-529B76DF25B2}"/>
    <cellStyle name="20% - Accent5 3 3 6 3" xfId="22606" xr:uid="{3AEB223E-4D31-4A2E-BA22-C857490AA102}"/>
    <cellStyle name="20% - Accent5 3 3 7" xfId="8984" xr:uid="{00000000-0005-0000-0000-0000B30F0000}"/>
    <cellStyle name="20% - Accent5 3 3 7 2" xfId="23934" xr:uid="{EB5736C9-DCD6-4D5B-AE65-910CF84257F0}"/>
    <cellStyle name="20% - Accent5 3 3 8" xfId="17029" xr:uid="{24369504-5B90-485A-A757-01AF8DABBBD8}"/>
    <cellStyle name="20% - Accent5 3 4" xfId="2121" xr:uid="{00000000-0005-0000-0000-0000B40F0000}"/>
    <cellStyle name="20% - Accent5 3 4 2" xfId="8438" xr:uid="{00000000-0005-0000-0000-0000B50F0000}"/>
    <cellStyle name="20% - Accent5 3 4 2 2" xfId="15480" xr:uid="{00000000-0005-0000-0000-0000B60F0000}"/>
    <cellStyle name="20% - Accent5 3 4 2 2 2" xfId="30401" xr:uid="{8441D785-21FD-425B-A1F7-4DF9C5427120}"/>
    <cellStyle name="20% - Accent5 3 4 2 3" xfId="23481" xr:uid="{57BB528D-6D42-426B-AA7C-9939C5E5AE19}"/>
    <cellStyle name="20% - Accent5 3 4 3" xfId="9916" xr:uid="{00000000-0005-0000-0000-0000B70F0000}"/>
    <cellStyle name="20% - Accent5 3 4 3 2" xfId="24866" xr:uid="{EA53CC50-3F22-426C-A56B-E2949C4CA6C9}"/>
    <cellStyle name="20% - Accent5 3 4 4" xfId="18011" xr:uid="{FA51C6A7-1C8F-4264-B39F-D0634C572B32}"/>
    <cellStyle name="20% - Accent5 3 5" xfId="3174" xr:uid="{00000000-0005-0000-0000-0000B80F0000}"/>
    <cellStyle name="20% - Accent5 3 5 2" xfId="8527" xr:uid="{00000000-0005-0000-0000-0000B90F0000}"/>
    <cellStyle name="20% - Accent5 3 5 2 2" xfId="15569" xr:uid="{00000000-0005-0000-0000-0000BA0F0000}"/>
    <cellStyle name="20% - Accent5 3 5 2 2 2" xfId="30490" xr:uid="{9F46F80A-FFA6-43F4-A521-158AC820AE4A}"/>
    <cellStyle name="20% - Accent5 3 5 2 3" xfId="23570" xr:uid="{916DB344-FAA9-46B1-AECB-A0BB9C5D78A7}"/>
    <cellStyle name="20% - Accent5 3 5 3" xfId="10684" xr:uid="{00000000-0005-0000-0000-0000BB0F0000}"/>
    <cellStyle name="20% - Accent5 3 5 3 2" xfId="25623" xr:uid="{2BA6EABC-D033-45AA-A3A2-1BF4D7252996}"/>
    <cellStyle name="20% - Accent5 3 5 4" xfId="18747" xr:uid="{2412E118-FCED-4A2B-829F-2FC17C7606B2}"/>
    <cellStyle name="20% - Accent5 3 6" xfId="4754" xr:uid="{00000000-0005-0000-0000-0000BC0F0000}"/>
    <cellStyle name="20% - Accent5 3 6 2" xfId="7802" xr:uid="{00000000-0005-0000-0000-0000BD0F0000}"/>
    <cellStyle name="20% - Accent5 3 6 2 2" xfId="14893" xr:uid="{00000000-0005-0000-0000-0000BE0F0000}"/>
    <cellStyle name="20% - Accent5 3 6 2 2 2" xfId="29814" xr:uid="{BF75C77C-7DD8-442B-A31B-7965455B45DF}"/>
    <cellStyle name="20% - Accent5 3 6 2 3" xfId="22896" xr:uid="{6DEB8644-B17F-4A8A-93C3-6B7D42786176}"/>
    <cellStyle name="20% - Accent5 3 6 3" xfId="12031" xr:uid="{00000000-0005-0000-0000-0000BF0F0000}"/>
    <cellStyle name="20% - Accent5 3 6 3 2" xfId="26958" xr:uid="{D122FC3C-5788-480F-93AD-574DE0EACE11}"/>
    <cellStyle name="20% - Accent5 3 6 4" xfId="20073" xr:uid="{783F780D-C37E-4A13-AFF9-C0F63BB23A02}"/>
    <cellStyle name="20% - Accent5 3 7" xfId="5335" xr:uid="{00000000-0005-0000-0000-0000C00F0000}"/>
    <cellStyle name="20% - Accent5 3 7 2" xfId="12612" xr:uid="{00000000-0005-0000-0000-0000C10F0000}"/>
    <cellStyle name="20% - Accent5 3 7 2 2" xfId="27537" xr:uid="{51F93E0D-C740-4A52-9C55-F72365F3C8E4}"/>
    <cellStyle name="20% - Accent5 3 7 3" xfId="20642" xr:uid="{9367C29C-0E19-4133-BE84-C6C9383B02AF}"/>
    <cellStyle name="20% - Accent5 3 8" xfId="7221" xr:uid="{00000000-0005-0000-0000-0000C20F0000}"/>
    <cellStyle name="20% - Accent5 3 8 2" xfId="14312" xr:uid="{00000000-0005-0000-0000-0000C30F0000}"/>
    <cellStyle name="20% - Accent5 3 8 2 2" xfId="29233" xr:uid="{92BB2C54-B087-4C94-89C4-16161EBB80BA}"/>
    <cellStyle name="20% - Accent5 3 8 3" xfId="22317" xr:uid="{4A6151EA-4164-4F19-B18D-D3B11E9757AA}"/>
    <cellStyle name="20% - Accent5 3 9" xfId="8981" xr:uid="{00000000-0005-0000-0000-0000C40F0000}"/>
    <cellStyle name="20% - Accent5 3 9 2" xfId="23931" xr:uid="{79B1EDED-B8FB-4BDC-832E-EC39A8AE3816}"/>
    <cellStyle name="20% - Accent5 30" xfId="16568" xr:uid="{A44DA59C-8340-4CBE-AED0-1254DE9482D8}"/>
    <cellStyle name="20% - Accent5 31" xfId="16581" xr:uid="{531A1B3A-FE8C-4666-8468-C3465107AD15}"/>
    <cellStyle name="20% - Accent5 32" xfId="16594" xr:uid="{A675B0B7-0F74-410F-81F2-E05D59EEF0AA}"/>
    <cellStyle name="20% - Accent5 33" xfId="16607" xr:uid="{E02D6818-403D-49FC-8E86-D9BCEEF7619B}"/>
    <cellStyle name="20% - Accent5 34" xfId="16620" xr:uid="{EF5D07FC-42F7-44FE-A776-E7875906F270}"/>
    <cellStyle name="20% - Accent5 35" xfId="16633" xr:uid="{3428B858-68CE-4777-9453-8388CF6461B1}"/>
    <cellStyle name="20% - Accent5 36" xfId="16646" xr:uid="{6E168812-B34E-475F-BB17-04DD60A8278C}"/>
    <cellStyle name="20% - Accent5 37" xfId="16666" xr:uid="{DF92BCC4-A554-4575-BB4C-DE3CF11A63AE}"/>
    <cellStyle name="20% - Accent5 38" xfId="16686" xr:uid="{3B98B7FF-76D2-47D9-854B-13AF5C025C1A}"/>
    <cellStyle name="20% - Accent5 39" xfId="16173" xr:uid="{069AF3E3-8125-4B54-9C67-FFB02C6BFD16}"/>
    <cellStyle name="20% - Accent5 4" xfId="353" xr:uid="{00000000-0005-0000-0000-0000C50F0000}"/>
    <cellStyle name="20% - Accent5 4 10" xfId="15854" xr:uid="{16AFDE19-452E-46F3-9B72-FE9B1077B108}"/>
    <cellStyle name="20% - Accent5 4 2" xfId="354" xr:uid="{00000000-0005-0000-0000-0000C60F0000}"/>
    <cellStyle name="20% - Accent5 4 2 2" xfId="355" xr:uid="{00000000-0005-0000-0000-0000C70F0000}"/>
    <cellStyle name="20% - Accent5 4 2 2 2" xfId="2127" xr:uid="{00000000-0005-0000-0000-0000C80F0000}"/>
    <cellStyle name="20% - Accent5 4 2 2 2 2" xfId="8184" xr:uid="{00000000-0005-0000-0000-0000C90F0000}"/>
    <cellStyle name="20% - Accent5 4 2 2 2 2 2" xfId="15275" xr:uid="{00000000-0005-0000-0000-0000CA0F0000}"/>
    <cellStyle name="20% - Accent5 4 2 2 2 2 2 2" xfId="30196" xr:uid="{B9BD74A5-7CC8-431F-AB23-11D236AD8A22}"/>
    <cellStyle name="20% - Accent5 4 2 2 2 2 3" xfId="23278" xr:uid="{2D58D0C4-0DA4-441B-9BF5-9A37DF44FDDD}"/>
    <cellStyle name="20% - Accent5 4 2 2 2 3" xfId="9922" xr:uid="{00000000-0005-0000-0000-0000CB0F0000}"/>
    <cellStyle name="20% - Accent5 4 2 2 2 3 2" xfId="24872" xr:uid="{74BA316A-DDC8-40D9-A5B8-7B2816F189BE}"/>
    <cellStyle name="20% - Accent5 4 2 2 2 4" xfId="18017" xr:uid="{8FE44094-6CAF-482F-AD70-840640DCA904}"/>
    <cellStyle name="20% - Accent5 4 2 2 3" xfId="3572" xr:uid="{00000000-0005-0000-0000-0000CC0F0000}"/>
    <cellStyle name="20% - Accent5 4 2 2 3 2" xfId="11079" xr:uid="{00000000-0005-0000-0000-0000CD0F0000}"/>
    <cellStyle name="20% - Accent5 4 2 2 3 2 2" xfId="26018" xr:uid="{44E7899D-DBAF-47F8-ABD1-97AAEF73EF35}"/>
    <cellStyle name="20% - Accent5 4 2 2 3 3" xfId="19142" xr:uid="{7C049E90-F458-4BEE-8997-2C347066584F}"/>
    <cellStyle name="20% - Accent5 4 2 2 4" xfId="5136" xr:uid="{00000000-0005-0000-0000-0000CE0F0000}"/>
    <cellStyle name="20% - Accent5 4 2 2 4 2" xfId="12413" xr:uid="{00000000-0005-0000-0000-0000CF0F0000}"/>
    <cellStyle name="20% - Accent5 4 2 2 4 2 2" xfId="27340" xr:uid="{430C55CE-3ED1-4021-82EB-A4F578DF030A}"/>
    <cellStyle name="20% - Accent5 4 2 2 4 3" xfId="20455" xr:uid="{B223E25F-70EA-436D-805F-E160481B741E}"/>
    <cellStyle name="20% - Accent5 4 2 2 5" xfId="5717" xr:uid="{00000000-0005-0000-0000-0000D00F0000}"/>
    <cellStyle name="20% - Accent5 4 2 2 5 2" xfId="12994" xr:uid="{00000000-0005-0000-0000-0000D10F0000}"/>
    <cellStyle name="20% - Accent5 4 2 2 5 2 2" xfId="27919" xr:uid="{0E46D6FC-68D9-4738-9E0B-B4BBCF6202F1}"/>
    <cellStyle name="20% - Accent5 4 2 2 5 3" xfId="21024" xr:uid="{741E5240-AC4B-4307-A02A-718CD6D0D183}"/>
    <cellStyle name="20% - Accent5 4 2 2 6" xfId="7603" xr:uid="{00000000-0005-0000-0000-0000D20F0000}"/>
    <cellStyle name="20% - Accent5 4 2 2 6 2" xfId="14694" xr:uid="{00000000-0005-0000-0000-0000D30F0000}"/>
    <cellStyle name="20% - Accent5 4 2 2 6 2 2" xfId="29615" xr:uid="{B8365211-CC7B-4940-AD66-E103D859BEE5}"/>
    <cellStyle name="20% - Accent5 4 2 2 6 3" xfId="22699" xr:uid="{4FA5E9BE-DF90-47A5-AA62-B6C34E042560}"/>
    <cellStyle name="20% - Accent5 4 2 2 7" xfId="8987" xr:uid="{00000000-0005-0000-0000-0000D40F0000}"/>
    <cellStyle name="20% - Accent5 4 2 2 7 2" xfId="23937" xr:uid="{81C6FE47-0905-4887-B95A-8A0DA8AFF66F}"/>
    <cellStyle name="20% - Accent5 4 2 2 8" xfId="17030" xr:uid="{D0999770-8E73-42B0-A5AF-1A90D692462B}"/>
    <cellStyle name="20% - Accent5 4 2 3" xfId="2126" xr:uid="{00000000-0005-0000-0000-0000D50F0000}"/>
    <cellStyle name="20% - Accent5 4 2 3 2" xfId="7895" xr:uid="{00000000-0005-0000-0000-0000D60F0000}"/>
    <cellStyle name="20% - Accent5 4 2 3 2 2" xfId="14986" xr:uid="{00000000-0005-0000-0000-0000D70F0000}"/>
    <cellStyle name="20% - Accent5 4 2 3 2 2 2" xfId="29907" xr:uid="{24A1FF3A-6BFC-4AF1-8940-260621F8CB3A}"/>
    <cellStyle name="20% - Accent5 4 2 3 2 3" xfId="22989" xr:uid="{EC6519AA-8C8A-4477-AB0D-7197D7426120}"/>
    <cellStyle name="20% - Accent5 4 2 3 3" xfId="9921" xr:uid="{00000000-0005-0000-0000-0000D80F0000}"/>
    <cellStyle name="20% - Accent5 4 2 3 3 2" xfId="24871" xr:uid="{544E9AEC-BAD3-48E0-9E61-6D28CEB40F9B}"/>
    <cellStyle name="20% - Accent5 4 2 3 4" xfId="18016" xr:uid="{6E2ADD66-E601-44E9-9D50-FD501C73E9E2}"/>
    <cellStyle name="20% - Accent5 4 2 4" xfId="3272" xr:uid="{00000000-0005-0000-0000-0000D90F0000}"/>
    <cellStyle name="20% - Accent5 4 2 4 2" xfId="10782" xr:uid="{00000000-0005-0000-0000-0000DA0F0000}"/>
    <cellStyle name="20% - Accent5 4 2 4 2 2" xfId="25721" xr:uid="{159F5EC5-9E8A-4D04-9135-D5661B6BE232}"/>
    <cellStyle name="20% - Accent5 4 2 4 3" xfId="18845" xr:uid="{C8BE4111-2B1E-4440-B5F1-7859DA98AE11}"/>
    <cellStyle name="20% - Accent5 4 2 5" xfId="4847" xr:uid="{00000000-0005-0000-0000-0000DB0F0000}"/>
    <cellStyle name="20% - Accent5 4 2 5 2" xfId="12124" xr:uid="{00000000-0005-0000-0000-0000DC0F0000}"/>
    <cellStyle name="20% - Accent5 4 2 5 2 2" xfId="27051" xr:uid="{2D49DF09-BDA6-4E87-A31A-E0522173EB32}"/>
    <cellStyle name="20% - Accent5 4 2 5 3" xfId="20166" xr:uid="{AE4CEE9A-A645-42C7-BB64-E80EBD904571}"/>
    <cellStyle name="20% - Accent5 4 2 6" xfId="5428" xr:uid="{00000000-0005-0000-0000-0000DD0F0000}"/>
    <cellStyle name="20% - Accent5 4 2 6 2" xfId="12705" xr:uid="{00000000-0005-0000-0000-0000DE0F0000}"/>
    <cellStyle name="20% - Accent5 4 2 6 2 2" xfId="27630" xr:uid="{04FB593A-C152-4068-88C8-2EDBE4A4BEB7}"/>
    <cellStyle name="20% - Accent5 4 2 6 3" xfId="20735" xr:uid="{9CC75A9E-73C4-46ED-8311-5D466F4AD758}"/>
    <cellStyle name="20% - Accent5 4 2 7" xfId="7314" xr:uid="{00000000-0005-0000-0000-0000DF0F0000}"/>
    <cellStyle name="20% - Accent5 4 2 7 2" xfId="14405" xr:uid="{00000000-0005-0000-0000-0000E00F0000}"/>
    <cellStyle name="20% - Accent5 4 2 7 2 2" xfId="29326" xr:uid="{B77DB0C3-A4A2-467F-BCC6-92D8DBB74D64}"/>
    <cellStyle name="20% - Accent5 4 2 7 3" xfId="22410" xr:uid="{2FE1166F-7760-43BF-AA99-07596B80F2D8}"/>
    <cellStyle name="20% - Accent5 4 2 8" xfId="8986" xr:uid="{00000000-0005-0000-0000-0000E10F0000}"/>
    <cellStyle name="20% - Accent5 4 2 8 2" xfId="23936" xr:uid="{643F7AC1-2942-4153-8157-4578A7C24235}"/>
    <cellStyle name="20% - Accent5 4 2 9" xfId="16221" xr:uid="{C810076C-D0DB-4CED-871E-89FEFBF6BB70}"/>
    <cellStyle name="20% - Accent5 4 3" xfId="356" xr:uid="{00000000-0005-0000-0000-0000E20F0000}"/>
    <cellStyle name="20% - Accent5 4 3 2" xfId="2128" xr:uid="{00000000-0005-0000-0000-0000E30F0000}"/>
    <cellStyle name="20% - Accent5 4 3 2 2" xfId="8044" xr:uid="{00000000-0005-0000-0000-0000E40F0000}"/>
    <cellStyle name="20% - Accent5 4 3 2 2 2" xfId="15135" xr:uid="{00000000-0005-0000-0000-0000E50F0000}"/>
    <cellStyle name="20% - Accent5 4 3 2 2 2 2" xfId="30056" xr:uid="{91ADABED-BA16-4A12-909D-7DB1A4D9ED07}"/>
    <cellStyle name="20% - Accent5 4 3 2 2 3" xfId="23138" xr:uid="{9E1462DE-9AC4-4C23-99C3-3CF4797FAEC5}"/>
    <cellStyle name="20% - Accent5 4 3 2 3" xfId="9923" xr:uid="{00000000-0005-0000-0000-0000E60F0000}"/>
    <cellStyle name="20% - Accent5 4 3 2 3 2" xfId="24873" xr:uid="{ED874768-1E8C-4448-AF3F-A8FB51148E7A}"/>
    <cellStyle name="20% - Accent5 4 3 2 4" xfId="18018" xr:uid="{CF253943-577F-4814-AA83-8B4C92DD548C}"/>
    <cellStyle name="20% - Accent5 4 3 3" xfId="3432" xr:uid="{00000000-0005-0000-0000-0000E70F0000}"/>
    <cellStyle name="20% - Accent5 4 3 3 2" xfId="10939" xr:uid="{00000000-0005-0000-0000-0000E80F0000}"/>
    <cellStyle name="20% - Accent5 4 3 3 2 2" xfId="25878" xr:uid="{F1475B6A-5DCF-4D85-A958-7ACB76845BA0}"/>
    <cellStyle name="20% - Accent5 4 3 3 3" xfId="19002" xr:uid="{C9874A2A-C899-4DF5-9153-EA0D2D85A264}"/>
    <cellStyle name="20% - Accent5 4 3 4" xfId="4996" xr:uid="{00000000-0005-0000-0000-0000E90F0000}"/>
    <cellStyle name="20% - Accent5 4 3 4 2" xfId="12273" xr:uid="{00000000-0005-0000-0000-0000EA0F0000}"/>
    <cellStyle name="20% - Accent5 4 3 4 2 2" xfId="27200" xr:uid="{FC84F335-316E-498A-9995-CD5EE7058A94}"/>
    <cellStyle name="20% - Accent5 4 3 4 3" xfId="20315" xr:uid="{240837B9-9CDD-4BBD-AD04-A1D89A42CF72}"/>
    <cellStyle name="20% - Accent5 4 3 5" xfId="5577" xr:uid="{00000000-0005-0000-0000-0000EB0F0000}"/>
    <cellStyle name="20% - Accent5 4 3 5 2" xfId="12854" xr:uid="{00000000-0005-0000-0000-0000EC0F0000}"/>
    <cellStyle name="20% - Accent5 4 3 5 2 2" xfId="27779" xr:uid="{C014BC6F-9ACA-47D9-BD73-17085E9D5CBB}"/>
    <cellStyle name="20% - Accent5 4 3 5 3" xfId="20884" xr:uid="{C0013D2B-A561-4DD5-A5FF-57D3DB51B172}"/>
    <cellStyle name="20% - Accent5 4 3 6" xfId="7463" xr:uid="{00000000-0005-0000-0000-0000ED0F0000}"/>
    <cellStyle name="20% - Accent5 4 3 6 2" xfId="14554" xr:uid="{00000000-0005-0000-0000-0000EE0F0000}"/>
    <cellStyle name="20% - Accent5 4 3 6 2 2" xfId="29475" xr:uid="{2B0F38F9-1D04-4FB5-A3BB-18DCAB2C9ECF}"/>
    <cellStyle name="20% - Accent5 4 3 6 3" xfId="22559" xr:uid="{41C1DC1E-142A-405D-9A68-8E0E02AE111F}"/>
    <cellStyle name="20% - Accent5 4 3 7" xfId="8988" xr:uid="{00000000-0005-0000-0000-0000EF0F0000}"/>
    <cellStyle name="20% - Accent5 4 3 7 2" xfId="23938" xr:uid="{FD78B9C2-BF60-455F-A1D9-793E15C82460}"/>
    <cellStyle name="20% - Accent5 4 3 8" xfId="17031" xr:uid="{D793FAC2-F579-4F10-ACD3-C4ADA38CEE17}"/>
    <cellStyle name="20% - Accent5 4 4" xfId="2125" xr:uid="{00000000-0005-0000-0000-0000F00F0000}"/>
    <cellStyle name="20% - Accent5 4 4 2" xfId="7752" xr:uid="{00000000-0005-0000-0000-0000F10F0000}"/>
    <cellStyle name="20% - Accent5 4 4 2 2" xfId="14843" xr:uid="{00000000-0005-0000-0000-0000F20F0000}"/>
    <cellStyle name="20% - Accent5 4 4 2 2 2" xfId="29764" xr:uid="{6195E4DA-801B-4B38-8FF7-641FB0C8028A}"/>
    <cellStyle name="20% - Accent5 4 4 2 3" xfId="22846" xr:uid="{A3B8D6AB-E52E-4A89-8588-560237B5A282}"/>
    <cellStyle name="20% - Accent5 4 4 3" xfId="9920" xr:uid="{00000000-0005-0000-0000-0000F30F0000}"/>
    <cellStyle name="20% - Accent5 4 4 3 2" xfId="24870" xr:uid="{94C16D45-23FA-4C6A-B1FF-3B25E8AB6FA6}"/>
    <cellStyle name="20% - Accent5 4 4 4" xfId="18015" xr:uid="{5FA6C28B-1FBD-4D3E-B3EC-1FC6F57C3D55}"/>
    <cellStyle name="20% - Accent5 4 5" xfId="3103" xr:uid="{00000000-0005-0000-0000-0000F40F0000}"/>
    <cellStyle name="20% - Accent5 4 5 2" xfId="10613" xr:uid="{00000000-0005-0000-0000-0000F50F0000}"/>
    <cellStyle name="20% - Accent5 4 5 2 2" xfId="25552" xr:uid="{DC57BE76-5865-42E0-81DA-220E88B78E94}"/>
    <cellStyle name="20% - Accent5 4 5 3" xfId="18676" xr:uid="{6F8959DB-F8DA-4CC6-A813-D6663B2B0055}"/>
    <cellStyle name="20% - Accent5 4 6" xfId="4704" xr:uid="{00000000-0005-0000-0000-0000F60F0000}"/>
    <cellStyle name="20% - Accent5 4 6 2" xfId="11981" xr:uid="{00000000-0005-0000-0000-0000F70F0000}"/>
    <cellStyle name="20% - Accent5 4 6 2 2" xfId="26908" xr:uid="{072473E7-C72E-4CED-B919-4A473992B578}"/>
    <cellStyle name="20% - Accent5 4 6 3" xfId="20023" xr:uid="{885E492A-D41E-4282-81E3-40D37C587C6E}"/>
    <cellStyle name="20% - Accent5 4 7" xfId="5285" xr:uid="{00000000-0005-0000-0000-0000F80F0000}"/>
    <cellStyle name="20% - Accent5 4 7 2" xfId="12562" xr:uid="{00000000-0005-0000-0000-0000F90F0000}"/>
    <cellStyle name="20% - Accent5 4 7 2 2" xfId="27487" xr:uid="{4C65A229-40DB-450A-8485-F7F9F1F92ED9}"/>
    <cellStyle name="20% - Accent5 4 7 3" xfId="20592" xr:uid="{29FF399E-FFC5-430C-8494-158D34942F8C}"/>
    <cellStyle name="20% - Accent5 4 8" xfId="7171" xr:uid="{00000000-0005-0000-0000-0000FA0F0000}"/>
    <cellStyle name="20% - Accent5 4 8 2" xfId="14262" xr:uid="{00000000-0005-0000-0000-0000FB0F0000}"/>
    <cellStyle name="20% - Accent5 4 8 2 2" xfId="29183" xr:uid="{A797FB55-2DF1-4D69-920C-AFA53D7ACC64}"/>
    <cellStyle name="20% - Accent5 4 8 3" xfId="22267" xr:uid="{8ACE6512-665B-459B-B692-EDED95F7F387}"/>
    <cellStyle name="20% - Accent5 4 9" xfId="8985" xr:uid="{00000000-0005-0000-0000-0000FC0F0000}"/>
    <cellStyle name="20% - Accent5 4 9 2" xfId="23935" xr:uid="{89BF53B4-C2A6-405C-A71D-E42CE126A19A}"/>
    <cellStyle name="20% - Accent5 40" xfId="16705" xr:uid="{95C93737-087C-4041-83BC-39E3C33BF2E4}"/>
    <cellStyle name="20% - Accent5 41" xfId="15748" xr:uid="{652E27F7-2336-4781-A0AC-868FF404D4F9}"/>
    <cellStyle name="20% - Accent5 5" xfId="357" xr:uid="{00000000-0005-0000-0000-0000FD0F0000}"/>
    <cellStyle name="20% - Accent5 5 10" xfId="15867" xr:uid="{F8ADBD3C-B6CF-4318-B35E-82B39FB10A43}"/>
    <cellStyle name="20% - Accent5 5 2" xfId="358" xr:uid="{00000000-0005-0000-0000-0000FE0F0000}"/>
    <cellStyle name="20% - Accent5 5 2 2" xfId="359" xr:uid="{00000000-0005-0000-0000-0000FF0F0000}"/>
    <cellStyle name="20% - Accent5 5 2 2 2" xfId="2131" xr:uid="{00000000-0005-0000-0000-000000100000}"/>
    <cellStyle name="20% - Accent5 5 2 2 2 2" xfId="8167" xr:uid="{00000000-0005-0000-0000-000001100000}"/>
    <cellStyle name="20% - Accent5 5 2 2 2 2 2" xfId="15258" xr:uid="{00000000-0005-0000-0000-000002100000}"/>
    <cellStyle name="20% - Accent5 5 2 2 2 2 2 2" xfId="30179" xr:uid="{C5048001-A097-4ED5-8435-DCC0AAB7452E}"/>
    <cellStyle name="20% - Accent5 5 2 2 2 2 3" xfId="23261" xr:uid="{0E64469A-12B2-4649-BAB5-A88DC0C1BA81}"/>
    <cellStyle name="20% - Accent5 5 2 2 2 3" xfId="9926" xr:uid="{00000000-0005-0000-0000-000003100000}"/>
    <cellStyle name="20% - Accent5 5 2 2 2 3 2" xfId="24876" xr:uid="{B6FA10C2-6CD3-4AFB-8B1D-E203F1FC1064}"/>
    <cellStyle name="20% - Accent5 5 2 2 2 4" xfId="18021" xr:uid="{BBE7AA27-54C1-4BFC-8A9C-B154AB88EE55}"/>
    <cellStyle name="20% - Accent5 5 2 2 3" xfId="3555" xr:uid="{00000000-0005-0000-0000-000004100000}"/>
    <cellStyle name="20% - Accent5 5 2 2 3 2" xfId="11062" xr:uid="{00000000-0005-0000-0000-000005100000}"/>
    <cellStyle name="20% - Accent5 5 2 2 3 2 2" xfId="26001" xr:uid="{26DE3A7D-04B1-4962-9B90-1FEF0DF384A8}"/>
    <cellStyle name="20% - Accent5 5 2 2 3 3" xfId="19125" xr:uid="{216FC53A-2AB4-447E-8652-2944D1F9DBD6}"/>
    <cellStyle name="20% - Accent5 5 2 2 4" xfId="5119" xr:uid="{00000000-0005-0000-0000-000006100000}"/>
    <cellStyle name="20% - Accent5 5 2 2 4 2" xfId="12396" xr:uid="{00000000-0005-0000-0000-000007100000}"/>
    <cellStyle name="20% - Accent5 5 2 2 4 2 2" xfId="27323" xr:uid="{D9BA484E-2B5A-4BE3-98D0-DB2C27F03ADE}"/>
    <cellStyle name="20% - Accent5 5 2 2 4 3" xfId="20438" xr:uid="{69A8B999-0DD4-479B-BDDD-80E0E596C2AD}"/>
    <cellStyle name="20% - Accent5 5 2 2 5" xfId="5700" xr:uid="{00000000-0005-0000-0000-000008100000}"/>
    <cellStyle name="20% - Accent5 5 2 2 5 2" xfId="12977" xr:uid="{00000000-0005-0000-0000-000009100000}"/>
    <cellStyle name="20% - Accent5 5 2 2 5 2 2" xfId="27902" xr:uid="{32C7CAAD-143B-44C2-8735-1E4F7A988EDB}"/>
    <cellStyle name="20% - Accent5 5 2 2 5 3" xfId="21007" xr:uid="{BCC59F8E-C17D-4F6B-ACF2-490DFD650B4A}"/>
    <cellStyle name="20% - Accent5 5 2 2 6" xfId="7586" xr:uid="{00000000-0005-0000-0000-00000A100000}"/>
    <cellStyle name="20% - Accent5 5 2 2 6 2" xfId="14677" xr:uid="{00000000-0005-0000-0000-00000B100000}"/>
    <cellStyle name="20% - Accent5 5 2 2 6 2 2" xfId="29598" xr:uid="{A9CB8CA7-9C1F-4B07-801C-D868D16BC984}"/>
    <cellStyle name="20% - Accent5 5 2 2 6 3" xfId="22682" xr:uid="{F7714DB4-678C-479C-BC32-27E5AB754EF0}"/>
    <cellStyle name="20% - Accent5 5 2 2 7" xfId="8991" xr:uid="{00000000-0005-0000-0000-00000C100000}"/>
    <cellStyle name="20% - Accent5 5 2 2 7 2" xfId="23941" xr:uid="{BBA32CE3-5B1D-406A-BE90-64D3A913373F}"/>
    <cellStyle name="20% - Accent5 5 2 2 8" xfId="17032" xr:uid="{AD005B7F-F8A7-4BA9-BBB5-2ACEFA6DE049}"/>
    <cellStyle name="20% - Accent5 5 2 3" xfId="2130" xr:uid="{00000000-0005-0000-0000-00000D100000}"/>
    <cellStyle name="20% - Accent5 5 2 3 2" xfId="7878" xr:uid="{00000000-0005-0000-0000-00000E100000}"/>
    <cellStyle name="20% - Accent5 5 2 3 2 2" xfId="14969" xr:uid="{00000000-0005-0000-0000-00000F100000}"/>
    <cellStyle name="20% - Accent5 5 2 3 2 2 2" xfId="29890" xr:uid="{F471E42C-0976-4AD0-8691-2BB9DE2CB654}"/>
    <cellStyle name="20% - Accent5 5 2 3 2 3" xfId="22972" xr:uid="{718EEE74-D5C7-4F4C-B9A6-286B6AF7238F}"/>
    <cellStyle name="20% - Accent5 5 2 3 3" xfId="9925" xr:uid="{00000000-0005-0000-0000-000010100000}"/>
    <cellStyle name="20% - Accent5 5 2 3 3 2" xfId="24875" xr:uid="{E21658A3-6569-4D49-B37A-C0EFBE915D6E}"/>
    <cellStyle name="20% - Accent5 5 2 3 4" xfId="18020" xr:uid="{FE3BEBBB-08A9-40B2-9D00-F1D31FE8CC39}"/>
    <cellStyle name="20% - Accent5 5 2 4" xfId="3255" xr:uid="{00000000-0005-0000-0000-000011100000}"/>
    <cellStyle name="20% - Accent5 5 2 4 2" xfId="10765" xr:uid="{00000000-0005-0000-0000-000012100000}"/>
    <cellStyle name="20% - Accent5 5 2 4 2 2" xfId="25704" xr:uid="{9666D591-AF80-4CCA-AC7A-B99034A4EF6A}"/>
    <cellStyle name="20% - Accent5 5 2 4 3" xfId="18828" xr:uid="{5EDE6CD3-C385-4B2D-AE1A-16D80274ECE2}"/>
    <cellStyle name="20% - Accent5 5 2 5" xfId="4830" xr:uid="{00000000-0005-0000-0000-000013100000}"/>
    <cellStyle name="20% - Accent5 5 2 5 2" xfId="12107" xr:uid="{00000000-0005-0000-0000-000014100000}"/>
    <cellStyle name="20% - Accent5 5 2 5 2 2" xfId="27034" xr:uid="{3E34E391-6B12-45DB-8539-E00422F1F1C2}"/>
    <cellStyle name="20% - Accent5 5 2 5 3" xfId="20149" xr:uid="{83F419BD-5E5C-4D3B-9177-D4A562EDEC14}"/>
    <cellStyle name="20% - Accent5 5 2 6" xfId="5411" xr:uid="{00000000-0005-0000-0000-000015100000}"/>
    <cellStyle name="20% - Accent5 5 2 6 2" xfId="12688" xr:uid="{00000000-0005-0000-0000-000016100000}"/>
    <cellStyle name="20% - Accent5 5 2 6 2 2" xfId="27613" xr:uid="{563F0C81-ABE7-4010-857C-6B0D2032B122}"/>
    <cellStyle name="20% - Accent5 5 2 6 3" xfId="20718" xr:uid="{1AA99C16-FDFB-490C-AF6D-3A6E931DE848}"/>
    <cellStyle name="20% - Accent5 5 2 7" xfId="7297" xr:uid="{00000000-0005-0000-0000-000017100000}"/>
    <cellStyle name="20% - Accent5 5 2 7 2" xfId="14388" xr:uid="{00000000-0005-0000-0000-000018100000}"/>
    <cellStyle name="20% - Accent5 5 2 7 2 2" xfId="29309" xr:uid="{BC703DA1-D2FF-42D6-AEA4-F66DA288269D}"/>
    <cellStyle name="20% - Accent5 5 2 7 3" xfId="22393" xr:uid="{2949D823-1E20-40E2-AF42-046008EA26FB}"/>
    <cellStyle name="20% - Accent5 5 2 8" xfId="8990" xr:uid="{00000000-0005-0000-0000-000019100000}"/>
    <cellStyle name="20% - Accent5 5 2 8 2" xfId="23940" xr:uid="{5AE0D527-53F0-402B-9D0D-0128469A902D}"/>
    <cellStyle name="20% - Accent5 5 2 9" xfId="16234" xr:uid="{81171FCC-01DF-4F93-90BA-E46DEB9D7596}"/>
    <cellStyle name="20% - Accent5 5 3" xfId="360" xr:uid="{00000000-0005-0000-0000-00001A100000}"/>
    <cellStyle name="20% - Accent5 5 3 2" xfId="2132" xr:uid="{00000000-0005-0000-0000-00001B100000}"/>
    <cellStyle name="20% - Accent5 5 3 2 2" xfId="8027" xr:uid="{00000000-0005-0000-0000-00001C100000}"/>
    <cellStyle name="20% - Accent5 5 3 2 2 2" xfId="15118" xr:uid="{00000000-0005-0000-0000-00001D100000}"/>
    <cellStyle name="20% - Accent5 5 3 2 2 2 2" xfId="30039" xr:uid="{4C1EBA5D-D99F-48CC-BE5C-7577451642EB}"/>
    <cellStyle name="20% - Accent5 5 3 2 2 3" xfId="23121" xr:uid="{625F9C4E-F347-4BF2-82AC-9401554F42E5}"/>
    <cellStyle name="20% - Accent5 5 3 2 3" xfId="9927" xr:uid="{00000000-0005-0000-0000-00001E100000}"/>
    <cellStyle name="20% - Accent5 5 3 2 3 2" xfId="24877" xr:uid="{B65C8ECF-BBA4-4EEF-9B23-BC6CB49D4F1F}"/>
    <cellStyle name="20% - Accent5 5 3 2 4" xfId="18022" xr:uid="{410EFE34-2ACF-43D4-B54B-A15A99A56875}"/>
    <cellStyle name="20% - Accent5 5 3 3" xfId="3415" xr:uid="{00000000-0005-0000-0000-00001F100000}"/>
    <cellStyle name="20% - Accent5 5 3 3 2" xfId="10922" xr:uid="{00000000-0005-0000-0000-000020100000}"/>
    <cellStyle name="20% - Accent5 5 3 3 2 2" xfId="25861" xr:uid="{BC0B1172-0E4A-45CD-B2B3-E11AFDFBCBB8}"/>
    <cellStyle name="20% - Accent5 5 3 3 3" xfId="18985" xr:uid="{E0AF2578-90E3-4D46-8AFF-0D3F8EBDA3DB}"/>
    <cellStyle name="20% - Accent5 5 3 4" xfId="4979" xr:uid="{00000000-0005-0000-0000-000021100000}"/>
    <cellStyle name="20% - Accent5 5 3 4 2" xfId="12256" xr:uid="{00000000-0005-0000-0000-000022100000}"/>
    <cellStyle name="20% - Accent5 5 3 4 2 2" xfId="27183" xr:uid="{A6C71B1B-5F5A-4081-A6C2-7A96D2BFDEF4}"/>
    <cellStyle name="20% - Accent5 5 3 4 3" xfId="20298" xr:uid="{C78571CA-9EE5-4BF8-9089-6DB43B49285E}"/>
    <cellStyle name="20% - Accent5 5 3 5" xfId="5560" xr:uid="{00000000-0005-0000-0000-000023100000}"/>
    <cellStyle name="20% - Accent5 5 3 5 2" xfId="12837" xr:uid="{00000000-0005-0000-0000-000024100000}"/>
    <cellStyle name="20% - Accent5 5 3 5 2 2" xfId="27762" xr:uid="{96ED4BED-2CC9-494F-AEBD-87BEB6E4B85C}"/>
    <cellStyle name="20% - Accent5 5 3 5 3" xfId="20867" xr:uid="{235AC969-0EDE-42CB-B4B2-CD4E9CCD50F7}"/>
    <cellStyle name="20% - Accent5 5 3 6" xfId="7446" xr:uid="{00000000-0005-0000-0000-000025100000}"/>
    <cellStyle name="20% - Accent5 5 3 6 2" xfId="14537" xr:uid="{00000000-0005-0000-0000-000026100000}"/>
    <cellStyle name="20% - Accent5 5 3 6 2 2" xfId="29458" xr:uid="{31F2B5E2-7051-45E7-B444-538676D04691}"/>
    <cellStyle name="20% - Accent5 5 3 6 3" xfId="22542" xr:uid="{EA9C9288-4B5B-46A4-9834-39C8B2BA38F1}"/>
    <cellStyle name="20% - Accent5 5 3 7" xfId="8992" xr:uid="{00000000-0005-0000-0000-000027100000}"/>
    <cellStyle name="20% - Accent5 5 3 7 2" xfId="23942" xr:uid="{B513D45A-98A7-454F-95C6-2B09F7094D0D}"/>
    <cellStyle name="20% - Accent5 5 3 8" xfId="17033" xr:uid="{23176393-0358-4E1D-95E9-36E9879403A5}"/>
    <cellStyle name="20% - Accent5 5 4" xfId="2129" xr:uid="{00000000-0005-0000-0000-000028100000}"/>
    <cellStyle name="20% - Accent5 5 4 2" xfId="7735" xr:uid="{00000000-0005-0000-0000-000029100000}"/>
    <cellStyle name="20% - Accent5 5 4 2 2" xfId="14826" xr:uid="{00000000-0005-0000-0000-00002A100000}"/>
    <cellStyle name="20% - Accent5 5 4 2 2 2" xfId="29747" xr:uid="{E1A426D2-21C8-45F4-9AD2-2724E6A9735F}"/>
    <cellStyle name="20% - Accent5 5 4 2 3" xfId="22829" xr:uid="{F94882A4-7DBD-4B62-B414-FABC3363C2E2}"/>
    <cellStyle name="20% - Accent5 5 4 3" xfId="9924" xr:uid="{00000000-0005-0000-0000-00002B100000}"/>
    <cellStyle name="20% - Accent5 5 4 3 2" xfId="24874" xr:uid="{094BF490-9F0E-4763-A970-B3432EBAE540}"/>
    <cellStyle name="20% - Accent5 5 4 4" xfId="18019" xr:uid="{51D65373-A269-4858-BDD6-74A4A41779D5}"/>
    <cellStyle name="20% - Accent5 5 5" xfId="3086" xr:uid="{00000000-0005-0000-0000-00002C100000}"/>
    <cellStyle name="20% - Accent5 5 5 2" xfId="10596" xr:uid="{00000000-0005-0000-0000-00002D100000}"/>
    <cellStyle name="20% - Accent5 5 5 2 2" xfId="25535" xr:uid="{76229014-0765-4AA1-B542-B0BD8559D8DD}"/>
    <cellStyle name="20% - Accent5 5 5 3" xfId="18659" xr:uid="{AFAC9E1A-52C9-4C85-BF6B-B86BC4A60E1D}"/>
    <cellStyle name="20% - Accent5 5 6" xfId="4687" xr:uid="{00000000-0005-0000-0000-00002E100000}"/>
    <cellStyle name="20% - Accent5 5 6 2" xfId="11964" xr:uid="{00000000-0005-0000-0000-00002F100000}"/>
    <cellStyle name="20% - Accent5 5 6 2 2" xfId="26891" xr:uid="{655F4796-79D0-4B4A-91B5-D6D9B82A1F0D}"/>
    <cellStyle name="20% - Accent5 5 6 3" xfId="20006" xr:uid="{0E05467E-D253-4503-A15E-26165537976E}"/>
    <cellStyle name="20% - Accent5 5 7" xfId="5268" xr:uid="{00000000-0005-0000-0000-000030100000}"/>
    <cellStyle name="20% - Accent5 5 7 2" xfId="12545" xr:uid="{00000000-0005-0000-0000-000031100000}"/>
    <cellStyle name="20% - Accent5 5 7 2 2" xfId="27470" xr:uid="{FD9C5529-122F-409D-AD57-3DEFC1277122}"/>
    <cellStyle name="20% - Accent5 5 7 3" xfId="20575" xr:uid="{8B65F8ED-0576-4F7C-BF9E-3CC1B2781116}"/>
    <cellStyle name="20% - Accent5 5 8" xfId="7154" xr:uid="{00000000-0005-0000-0000-000032100000}"/>
    <cellStyle name="20% - Accent5 5 8 2" xfId="14245" xr:uid="{00000000-0005-0000-0000-000033100000}"/>
    <cellStyle name="20% - Accent5 5 8 2 2" xfId="29166" xr:uid="{9C85BA2F-774E-468C-AD5C-8D759D84259F}"/>
    <cellStyle name="20% - Accent5 5 8 3" xfId="22250" xr:uid="{ECD4D81B-18C1-46FE-AC1D-C049B533D23E}"/>
    <cellStyle name="20% - Accent5 5 9" xfId="8989" xr:uid="{00000000-0005-0000-0000-000034100000}"/>
    <cellStyle name="20% - Accent5 5 9 2" xfId="23939" xr:uid="{30EB5B09-D5C3-4FC7-94E2-DE4379CCDDF7}"/>
    <cellStyle name="20% - Accent5 6" xfId="361" xr:uid="{00000000-0005-0000-0000-000035100000}"/>
    <cellStyle name="20% - Accent5 6 10" xfId="15880" xr:uid="{CDB62EFE-683C-4F8B-A489-7673E705A9E7}"/>
    <cellStyle name="20% - Accent5 6 2" xfId="362" xr:uid="{00000000-0005-0000-0000-000036100000}"/>
    <cellStyle name="20% - Accent5 6 2 2" xfId="363" xr:uid="{00000000-0005-0000-0000-000037100000}"/>
    <cellStyle name="20% - Accent5 6 2 2 2" xfId="2135" xr:uid="{00000000-0005-0000-0000-000038100000}"/>
    <cellStyle name="20% - Accent5 6 2 2 2 2" xfId="8273" xr:uid="{00000000-0005-0000-0000-000039100000}"/>
    <cellStyle name="20% - Accent5 6 2 2 2 2 2" xfId="15364" xr:uid="{00000000-0005-0000-0000-00003A100000}"/>
    <cellStyle name="20% - Accent5 6 2 2 2 2 2 2" xfId="30285" xr:uid="{95B95550-F7A5-48D4-B68A-6EF39EB9801D}"/>
    <cellStyle name="20% - Accent5 6 2 2 2 2 3" xfId="23367" xr:uid="{FAD1D43B-604D-4122-A5AB-44A8AF74C9D0}"/>
    <cellStyle name="20% - Accent5 6 2 2 2 3" xfId="9930" xr:uid="{00000000-0005-0000-0000-00003B100000}"/>
    <cellStyle name="20% - Accent5 6 2 2 2 3 2" xfId="24880" xr:uid="{E0107445-8A40-4FA8-A9A2-784350113DB9}"/>
    <cellStyle name="20% - Accent5 6 2 2 2 4" xfId="18025" xr:uid="{7EFAAA16-7514-42FC-8E01-617E750D4CF4}"/>
    <cellStyle name="20% - Accent5 6 2 2 3" xfId="3661" xr:uid="{00000000-0005-0000-0000-00003C100000}"/>
    <cellStyle name="20% - Accent5 6 2 2 3 2" xfId="11168" xr:uid="{00000000-0005-0000-0000-00003D100000}"/>
    <cellStyle name="20% - Accent5 6 2 2 3 2 2" xfId="26107" xr:uid="{7BFEE694-5132-493A-8784-28EB764C0154}"/>
    <cellStyle name="20% - Accent5 6 2 2 3 3" xfId="19231" xr:uid="{0B9DBEA6-C5A0-4AE4-B3FB-40C2A58A29A8}"/>
    <cellStyle name="20% - Accent5 6 2 2 4" xfId="5225" xr:uid="{00000000-0005-0000-0000-00003E100000}"/>
    <cellStyle name="20% - Accent5 6 2 2 4 2" xfId="12502" xr:uid="{00000000-0005-0000-0000-00003F100000}"/>
    <cellStyle name="20% - Accent5 6 2 2 4 2 2" xfId="27429" xr:uid="{14549CDC-B2E5-4863-B000-E3470C0FE73B}"/>
    <cellStyle name="20% - Accent5 6 2 2 4 3" xfId="20544" xr:uid="{3FAF7376-C493-4EF1-835A-136A0E245108}"/>
    <cellStyle name="20% - Accent5 6 2 2 5" xfId="5806" xr:uid="{00000000-0005-0000-0000-000040100000}"/>
    <cellStyle name="20% - Accent5 6 2 2 5 2" xfId="13083" xr:uid="{00000000-0005-0000-0000-000041100000}"/>
    <cellStyle name="20% - Accent5 6 2 2 5 2 2" xfId="28008" xr:uid="{771B3A5F-FC83-4EDC-B9D5-2505D90BFBE8}"/>
    <cellStyle name="20% - Accent5 6 2 2 5 3" xfId="21113" xr:uid="{07372055-5DF2-4756-A878-8B775F489012}"/>
    <cellStyle name="20% - Accent5 6 2 2 6" xfId="7692" xr:uid="{00000000-0005-0000-0000-000042100000}"/>
    <cellStyle name="20% - Accent5 6 2 2 6 2" xfId="14783" xr:uid="{00000000-0005-0000-0000-000043100000}"/>
    <cellStyle name="20% - Accent5 6 2 2 6 2 2" xfId="29704" xr:uid="{1384172A-9A6C-4B64-BD90-54B107AC3E07}"/>
    <cellStyle name="20% - Accent5 6 2 2 6 3" xfId="22788" xr:uid="{EB858512-381E-4A49-91C2-579EF964927A}"/>
    <cellStyle name="20% - Accent5 6 2 2 7" xfId="8995" xr:uid="{00000000-0005-0000-0000-000044100000}"/>
    <cellStyle name="20% - Accent5 6 2 2 7 2" xfId="23945" xr:uid="{21DDEB4E-B783-4C07-83D3-D68A7E653ACB}"/>
    <cellStyle name="20% - Accent5 6 2 2 8" xfId="17034" xr:uid="{5A02F6DA-E68F-45FF-9DD8-5A3CD6F82808}"/>
    <cellStyle name="20% - Accent5 6 2 3" xfId="2134" xr:uid="{00000000-0005-0000-0000-000045100000}"/>
    <cellStyle name="20% - Accent5 6 2 3 2" xfId="7984" xr:uid="{00000000-0005-0000-0000-000046100000}"/>
    <cellStyle name="20% - Accent5 6 2 3 2 2" xfId="15075" xr:uid="{00000000-0005-0000-0000-000047100000}"/>
    <cellStyle name="20% - Accent5 6 2 3 2 2 2" xfId="29996" xr:uid="{2BDD4767-C18F-4ED3-9A6F-7FFE615962BD}"/>
    <cellStyle name="20% - Accent5 6 2 3 2 3" xfId="23078" xr:uid="{5F1A8D6E-8154-4658-B98F-02918160062E}"/>
    <cellStyle name="20% - Accent5 6 2 3 3" xfId="9929" xr:uid="{00000000-0005-0000-0000-000048100000}"/>
    <cellStyle name="20% - Accent5 6 2 3 3 2" xfId="24879" xr:uid="{805887E6-F2DF-4DF6-949B-6B7740423209}"/>
    <cellStyle name="20% - Accent5 6 2 3 4" xfId="18024" xr:uid="{4581984E-7E30-4900-84FD-1E69C3A154AD}"/>
    <cellStyle name="20% - Accent5 6 2 4" xfId="3361" xr:uid="{00000000-0005-0000-0000-000049100000}"/>
    <cellStyle name="20% - Accent5 6 2 4 2" xfId="10871" xr:uid="{00000000-0005-0000-0000-00004A100000}"/>
    <cellStyle name="20% - Accent5 6 2 4 2 2" xfId="25810" xr:uid="{4A2B2BBC-37E1-4BF2-8078-A1604144DD7C}"/>
    <cellStyle name="20% - Accent5 6 2 4 3" xfId="18934" xr:uid="{7BDF7CC2-B759-41B4-9AA0-33622CA644BF}"/>
    <cellStyle name="20% - Accent5 6 2 5" xfId="4936" xr:uid="{00000000-0005-0000-0000-00004B100000}"/>
    <cellStyle name="20% - Accent5 6 2 5 2" xfId="12213" xr:uid="{00000000-0005-0000-0000-00004C100000}"/>
    <cellStyle name="20% - Accent5 6 2 5 2 2" xfId="27140" xr:uid="{C7E31023-8C83-4B31-8969-FCDB1F13237C}"/>
    <cellStyle name="20% - Accent5 6 2 5 3" xfId="20255" xr:uid="{CC590C04-3C21-42BF-9165-921DE441D8BF}"/>
    <cellStyle name="20% - Accent5 6 2 6" xfId="5517" xr:uid="{00000000-0005-0000-0000-00004D100000}"/>
    <cellStyle name="20% - Accent5 6 2 6 2" xfId="12794" xr:uid="{00000000-0005-0000-0000-00004E100000}"/>
    <cellStyle name="20% - Accent5 6 2 6 2 2" xfId="27719" xr:uid="{A5DD0A8C-8C85-4CE0-BA41-AB5F68E1AD77}"/>
    <cellStyle name="20% - Accent5 6 2 6 3" xfId="20824" xr:uid="{C10044E3-EBDD-489B-924F-449145DF96FA}"/>
    <cellStyle name="20% - Accent5 6 2 7" xfId="7403" xr:uid="{00000000-0005-0000-0000-00004F100000}"/>
    <cellStyle name="20% - Accent5 6 2 7 2" xfId="14494" xr:uid="{00000000-0005-0000-0000-000050100000}"/>
    <cellStyle name="20% - Accent5 6 2 7 2 2" xfId="29415" xr:uid="{237DDC97-4187-40C1-A3A7-471EC746943E}"/>
    <cellStyle name="20% - Accent5 6 2 7 3" xfId="22499" xr:uid="{82A43CB1-35CF-480D-9DDD-6FA0952AEE2A}"/>
    <cellStyle name="20% - Accent5 6 2 8" xfId="8994" xr:uid="{00000000-0005-0000-0000-000051100000}"/>
    <cellStyle name="20% - Accent5 6 2 8 2" xfId="23944" xr:uid="{798D0FE9-DD54-446C-A0A2-909EA35D2B39}"/>
    <cellStyle name="20% - Accent5 6 2 9" xfId="16247" xr:uid="{30B32483-1D8D-4CD8-A2A0-9ED00B79CC73}"/>
    <cellStyle name="20% - Accent5 6 3" xfId="364" xr:uid="{00000000-0005-0000-0000-000052100000}"/>
    <cellStyle name="20% - Accent5 6 3 2" xfId="2136" xr:uid="{00000000-0005-0000-0000-000053100000}"/>
    <cellStyle name="20% - Accent5 6 3 2 2" xfId="8130" xr:uid="{00000000-0005-0000-0000-000054100000}"/>
    <cellStyle name="20% - Accent5 6 3 2 2 2" xfId="15221" xr:uid="{00000000-0005-0000-0000-000055100000}"/>
    <cellStyle name="20% - Accent5 6 3 2 2 2 2" xfId="30142" xr:uid="{BB4A4D08-F40E-48D4-804B-013F1EF737EA}"/>
    <cellStyle name="20% - Accent5 6 3 2 2 3" xfId="23224" xr:uid="{2872B47E-9AC4-41AB-9500-76F3592375F0}"/>
    <cellStyle name="20% - Accent5 6 3 2 3" xfId="9931" xr:uid="{00000000-0005-0000-0000-000056100000}"/>
    <cellStyle name="20% - Accent5 6 3 2 3 2" xfId="24881" xr:uid="{8A13DF35-6484-430B-8193-F7D33CA56C8C}"/>
    <cellStyle name="20% - Accent5 6 3 2 4" xfId="18026" xr:uid="{A62BE7C8-6CB7-4478-AE41-11D634303F8E}"/>
    <cellStyle name="20% - Accent5 6 3 3" xfId="3518" xr:uid="{00000000-0005-0000-0000-000057100000}"/>
    <cellStyle name="20% - Accent5 6 3 3 2" xfId="11025" xr:uid="{00000000-0005-0000-0000-000058100000}"/>
    <cellStyle name="20% - Accent5 6 3 3 2 2" xfId="25964" xr:uid="{3779D6EE-D4BC-41BE-87EB-23AC1D470100}"/>
    <cellStyle name="20% - Accent5 6 3 3 3" xfId="19088" xr:uid="{518B61E8-6D26-431C-9CDC-1B9512CFB0D5}"/>
    <cellStyle name="20% - Accent5 6 3 4" xfId="5082" xr:uid="{00000000-0005-0000-0000-000059100000}"/>
    <cellStyle name="20% - Accent5 6 3 4 2" xfId="12359" xr:uid="{00000000-0005-0000-0000-00005A100000}"/>
    <cellStyle name="20% - Accent5 6 3 4 2 2" xfId="27286" xr:uid="{D73BA6B1-D52B-4A9D-A33A-38D7B74C984D}"/>
    <cellStyle name="20% - Accent5 6 3 4 3" xfId="20401" xr:uid="{78E193BF-7C93-49B6-953D-4A8C9E6E8213}"/>
    <cellStyle name="20% - Accent5 6 3 5" xfId="5663" xr:uid="{00000000-0005-0000-0000-00005B100000}"/>
    <cellStyle name="20% - Accent5 6 3 5 2" xfId="12940" xr:uid="{00000000-0005-0000-0000-00005C100000}"/>
    <cellStyle name="20% - Accent5 6 3 5 2 2" xfId="27865" xr:uid="{A926DDB3-DC42-4CE7-AF1E-ED5F2B1435E6}"/>
    <cellStyle name="20% - Accent5 6 3 5 3" xfId="20970" xr:uid="{EA93E19C-C0B2-4476-A763-1F2F312F9820}"/>
    <cellStyle name="20% - Accent5 6 3 6" xfId="7549" xr:uid="{00000000-0005-0000-0000-00005D100000}"/>
    <cellStyle name="20% - Accent5 6 3 6 2" xfId="14640" xr:uid="{00000000-0005-0000-0000-00005E100000}"/>
    <cellStyle name="20% - Accent5 6 3 6 2 2" xfId="29561" xr:uid="{C4221DE3-8B25-4B9A-985B-4D5749C9B4A1}"/>
    <cellStyle name="20% - Accent5 6 3 6 3" xfId="22645" xr:uid="{31E62107-1FA7-462B-AC7C-03E271CEA981}"/>
    <cellStyle name="20% - Accent5 6 3 7" xfId="8996" xr:uid="{00000000-0005-0000-0000-00005F100000}"/>
    <cellStyle name="20% - Accent5 6 3 7 2" xfId="23946" xr:uid="{E5A86596-8BA8-446D-AB08-F86A586501D9}"/>
    <cellStyle name="20% - Accent5 6 3 8" xfId="17035" xr:uid="{5CEE5D94-3475-4D8C-BA6B-1C6D980D410A}"/>
    <cellStyle name="20% - Accent5 6 4" xfId="2133" xr:uid="{00000000-0005-0000-0000-000060100000}"/>
    <cellStyle name="20% - Accent5 6 4 2" xfId="7841" xr:uid="{00000000-0005-0000-0000-000061100000}"/>
    <cellStyle name="20% - Accent5 6 4 2 2" xfId="14932" xr:uid="{00000000-0005-0000-0000-000062100000}"/>
    <cellStyle name="20% - Accent5 6 4 2 2 2" xfId="29853" xr:uid="{64445356-6328-40A1-B1B7-99BE288A5B06}"/>
    <cellStyle name="20% - Accent5 6 4 2 3" xfId="22935" xr:uid="{C5EE23E1-E112-4677-8893-7B4129DC965C}"/>
    <cellStyle name="20% - Accent5 6 4 3" xfId="9928" xr:uid="{00000000-0005-0000-0000-000063100000}"/>
    <cellStyle name="20% - Accent5 6 4 3 2" xfId="24878" xr:uid="{3CB4B2E5-1DD3-4067-BD43-3A16C2873456}"/>
    <cellStyle name="20% - Accent5 6 4 4" xfId="18023" xr:uid="{4CC0D844-F10A-46DB-9720-774FD0FC4301}"/>
    <cellStyle name="20% - Accent5 6 5" xfId="3216" xr:uid="{00000000-0005-0000-0000-000064100000}"/>
    <cellStyle name="20% - Accent5 6 5 2" xfId="10726" xr:uid="{00000000-0005-0000-0000-000065100000}"/>
    <cellStyle name="20% - Accent5 6 5 2 2" xfId="25665" xr:uid="{846480A0-40F7-419E-AA14-C353DE562FCE}"/>
    <cellStyle name="20% - Accent5 6 5 3" xfId="18789" xr:uid="{11FB06BE-39A6-4208-B65C-B7A94F2C4E49}"/>
    <cellStyle name="20% - Accent5 6 6" xfId="4793" xr:uid="{00000000-0005-0000-0000-000066100000}"/>
    <cellStyle name="20% - Accent5 6 6 2" xfId="12070" xr:uid="{00000000-0005-0000-0000-000067100000}"/>
    <cellStyle name="20% - Accent5 6 6 2 2" xfId="26997" xr:uid="{B4CD6359-F68F-4A37-B9D6-6C03C0A82567}"/>
    <cellStyle name="20% - Accent5 6 6 3" xfId="20112" xr:uid="{4D46F6F7-C7D8-4BD1-8D78-47776377B8AF}"/>
    <cellStyle name="20% - Accent5 6 7" xfId="5374" xr:uid="{00000000-0005-0000-0000-000068100000}"/>
    <cellStyle name="20% - Accent5 6 7 2" xfId="12651" xr:uid="{00000000-0005-0000-0000-000069100000}"/>
    <cellStyle name="20% - Accent5 6 7 2 2" xfId="27576" xr:uid="{C8978A74-8FED-446C-95EC-CDCE381D1AD6}"/>
    <cellStyle name="20% - Accent5 6 7 3" xfId="20681" xr:uid="{AD6B0219-AF2F-49F4-AC3C-422A614204A2}"/>
    <cellStyle name="20% - Accent5 6 8" xfId="7260" xr:uid="{00000000-0005-0000-0000-00006A100000}"/>
    <cellStyle name="20% - Accent5 6 8 2" xfId="14351" xr:uid="{00000000-0005-0000-0000-00006B100000}"/>
    <cellStyle name="20% - Accent5 6 8 2 2" xfId="29272" xr:uid="{9120B1E9-AE3B-4A46-BA86-38E43A164FBD}"/>
    <cellStyle name="20% - Accent5 6 8 3" xfId="22356" xr:uid="{81CED6DF-8919-4EBF-B8B3-0C4E7AFEE49D}"/>
    <cellStyle name="20% - Accent5 6 9" xfId="8993" xr:uid="{00000000-0005-0000-0000-00006C100000}"/>
    <cellStyle name="20% - Accent5 6 9 2" xfId="23943" xr:uid="{2A0F0C1F-BAC3-4919-934D-A539CDDD17B6}"/>
    <cellStyle name="20% - Accent5 7" xfId="365" xr:uid="{00000000-0005-0000-0000-00006D100000}"/>
    <cellStyle name="20% - Accent5 7 2" xfId="366" xr:uid="{00000000-0005-0000-0000-00006E100000}"/>
    <cellStyle name="20% - Accent5 7 2 2" xfId="2138" xr:uid="{00000000-0005-0000-0000-00006F100000}"/>
    <cellStyle name="20% - Accent5 7 2 2 2" xfId="8154" xr:uid="{00000000-0005-0000-0000-000070100000}"/>
    <cellStyle name="20% - Accent5 7 2 2 2 2" xfId="15245" xr:uid="{00000000-0005-0000-0000-000071100000}"/>
    <cellStyle name="20% - Accent5 7 2 2 2 2 2" xfId="30166" xr:uid="{149B52DE-D2EA-43C6-BDB5-4C26CABC1962}"/>
    <cellStyle name="20% - Accent5 7 2 2 2 3" xfId="23248" xr:uid="{874E1BA4-B6F3-4346-9D70-66F23AFAA1CB}"/>
    <cellStyle name="20% - Accent5 7 2 2 3" xfId="9933" xr:uid="{00000000-0005-0000-0000-000072100000}"/>
    <cellStyle name="20% - Accent5 7 2 2 3 2" xfId="24883" xr:uid="{1010DE78-B2A6-43BC-98C5-E4B54F8A6A34}"/>
    <cellStyle name="20% - Accent5 7 2 2 4" xfId="18028" xr:uid="{9A8CF07F-01E5-4C47-BB7F-831570292DA1}"/>
    <cellStyle name="20% - Accent5 7 2 3" xfId="3542" xr:uid="{00000000-0005-0000-0000-000073100000}"/>
    <cellStyle name="20% - Accent5 7 2 3 2" xfId="11049" xr:uid="{00000000-0005-0000-0000-000074100000}"/>
    <cellStyle name="20% - Accent5 7 2 3 2 2" xfId="25988" xr:uid="{920651CE-1FF3-4BD5-B647-353A51B2530C}"/>
    <cellStyle name="20% - Accent5 7 2 3 3" xfId="19112" xr:uid="{295869A0-8CD5-4008-A44E-9C8DFAAE5893}"/>
    <cellStyle name="20% - Accent5 7 2 4" xfId="5106" xr:uid="{00000000-0005-0000-0000-000075100000}"/>
    <cellStyle name="20% - Accent5 7 2 4 2" xfId="12383" xr:uid="{00000000-0005-0000-0000-000076100000}"/>
    <cellStyle name="20% - Accent5 7 2 4 2 2" xfId="27310" xr:uid="{7CA386E7-4DC3-4E46-A1CC-068F1BAA0C24}"/>
    <cellStyle name="20% - Accent5 7 2 4 3" xfId="20425" xr:uid="{518B6304-274C-4A3D-8F99-CC41258C31DC}"/>
    <cellStyle name="20% - Accent5 7 2 5" xfId="5687" xr:uid="{00000000-0005-0000-0000-000077100000}"/>
    <cellStyle name="20% - Accent5 7 2 5 2" xfId="12964" xr:uid="{00000000-0005-0000-0000-000078100000}"/>
    <cellStyle name="20% - Accent5 7 2 5 2 2" xfId="27889" xr:uid="{3F5B0F40-FE96-4A20-8522-28E811991D02}"/>
    <cellStyle name="20% - Accent5 7 2 5 3" xfId="20994" xr:uid="{D1886800-E6A0-42C3-BF00-A47235CBC587}"/>
    <cellStyle name="20% - Accent5 7 2 6" xfId="7573" xr:uid="{00000000-0005-0000-0000-000079100000}"/>
    <cellStyle name="20% - Accent5 7 2 6 2" xfId="14664" xr:uid="{00000000-0005-0000-0000-00007A100000}"/>
    <cellStyle name="20% - Accent5 7 2 6 2 2" xfId="29585" xr:uid="{171CE436-F528-4DAD-8F9A-6D82618F4CD8}"/>
    <cellStyle name="20% - Accent5 7 2 6 3" xfId="22669" xr:uid="{2D29EAC0-8E50-46EA-86FD-94355D264FCA}"/>
    <cellStyle name="20% - Accent5 7 2 7" xfId="8998" xr:uid="{00000000-0005-0000-0000-00007B100000}"/>
    <cellStyle name="20% - Accent5 7 2 7 2" xfId="23948" xr:uid="{146B0470-69D9-4087-A278-800EE19419DD}"/>
    <cellStyle name="20% - Accent5 7 2 8" xfId="16262" xr:uid="{B229FAD3-5392-4445-A23F-80BC8B2E9E6A}"/>
    <cellStyle name="20% - Accent5 7 3" xfId="2137" xr:uid="{00000000-0005-0000-0000-00007C100000}"/>
    <cellStyle name="20% - Accent5 7 3 2" xfId="7865" xr:uid="{00000000-0005-0000-0000-00007D100000}"/>
    <cellStyle name="20% - Accent5 7 3 2 2" xfId="14956" xr:uid="{00000000-0005-0000-0000-00007E100000}"/>
    <cellStyle name="20% - Accent5 7 3 2 2 2" xfId="29877" xr:uid="{3FA67B9B-CF8D-4BB9-BE82-B2F1057D423A}"/>
    <cellStyle name="20% - Accent5 7 3 2 3" xfId="22959" xr:uid="{48114EDC-207A-496A-AFBE-4652D7A6791E}"/>
    <cellStyle name="20% - Accent5 7 3 3" xfId="9932" xr:uid="{00000000-0005-0000-0000-00007F100000}"/>
    <cellStyle name="20% - Accent5 7 3 3 2" xfId="24882" xr:uid="{4230A4C7-9260-4997-BA4A-62B8CBBA2409}"/>
    <cellStyle name="20% - Accent5 7 3 4" xfId="18027" xr:uid="{35613BAD-D462-4CCC-8B84-A314D636BBAD}"/>
    <cellStyle name="20% - Accent5 7 4" xfId="3240" xr:uid="{00000000-0005-0000-0000-000080100000}"/>
    <cellStyle name="20% - Accent5 7 4 2" xfId="10750" xr:uid="{00000000-0005-0000-0000-000081100000}"/>
    <cellStyle name="20% - Accent5 7 4 2 2" xfId="25689" xr:uid="{6F9E4AEC-B830-4A1C-9E5B-70D22579952C}"/>
    <cellStyle name="20% - Accent5 7 4 3" xfId="18813" xr:uid="{85F05151-F5EA-4EBF-B088-5C6040879977}"/>
    <cellStyle name="20% - Accent5 7 5" xfId="4817" xr:uid="{00000000-0005-0000-0000-000082100000}"/>
    <cellStyle name="20% - Accent5 7 5 2" xfId="12094" xr:uid="{00000000-0005-0000-0000-000083100000}"/>
    <cellStyle name="20% - Accent5 7 5 2 2" xfId="27021" xr:uid="{B4C96DE5-657E-425B-8B9A-FE3B95F6ED8C}"/>
    <cellStyle name="20% - Accent5 7 5 3" xfId="20136" xr:uid="{491051E3-119A-4EDB-8C96-E86479BB205A}"/>
    <cellStyle name="20% - Accent5 7 6" xfId="5398" xr:uid="{00000000-0005-0000-0000-000084100000}"/>
    <cellStyle name="20% - Accent5 7 6 2" xfId="12675" xr:uid="{00000000-0005-0000-0000-000085100000}"/>
    <cellStyle name="20% - Accent5 7 6 2 2" xfId="27600" xr:uid="{D798688A-745E-4595-8E11-02AFD6C8E3BF}"/>
    <cellStyle name="20% - Accent5 7 6 3" xfId="20705" xr:uid="{40C2123B-6AA2-4F16-8122-EACD9084A5FA}"/>
    <cellStyle name="20% - Accent5 7 7" xfId="7284" xr:uid="{00000000-0005-0000-0000-000086100000}"/>
    <cellStyle name="20% - Accent5 7 7 2" xfId="14375" xr:uid="{00000000-0005-0000-0000-000087100000}"/>
    <cellStyle name="20% - Accent5 7 7 2 2" xfId="29296" xr:uid="{B2C92373-CB3D-4BF1-ACA4-FFC38D8BE273}"/>
    <cellStyle name="20% - Accent5 7 7 3" xfId="22380" xr:uid="{F78764F9-59A1-49D0-B8DE-F301C1A3C236}"/>
    <cellStyle name="20% - Accent5 7 8" xfId="8997" xr:uid="{00000000-0005-0000-0000-000088100000}"/>
    <cellStyle name="20% - Accent5 7 8 2" xfId="23947" xr:uid="{CFD4DB3F-A0F0-4590-8F91-0E886D865CAC}"/>
    <cellStyle name="20% - Accent5 7 9" xfId="15896" xr:uid="{170F6078-3D73-4698-A7AC-6A7670626416}"/>
    <cellStyle name="20% - Accent5 8" xfId="367" xr:uid="{00000000-0005-0000-0000-000089100000}"/>
    <cellStyle name="20% - Accent5 8 2" xfId="2139" xr:uid="{00000000-0005-0000-0000-00008A100000}"/>
    <cellStyle name="20% - Accent5 8 2 2" xfId="8004" xr:uid="{00000000-0005-0000-0000-00008B100000}"/>
    <cellStyle name="20% - Accent5 8 2 2 2" xfId="15095" xr:uid="{00000000-0005-0000-0000-00008C100000}"/>
    <cellStyle name="20% - Accent5 8 2 2 2 2" xfId="30016" xr:uid="{9D8E2403-1F0E-49C6-840A-8A1F202FB3B6}"/>
    <cellStyle name="20% - Accent5 8 2 2 3" xfId="23098" xr:uid="{18CB0790-C717-4F49-82C4-4CFE56E5902E}"/>
    <cellStyle name="20% - Accent5 8 2 3" xfId="9934" xr:uid="{00000000-0005-0000-0000-00008D100000}"/>
    <cellStyle name="20% - Accent5 8 2 3 2" xfId="24884" xr:uid="{8BE37AD9-4456-4CBB-825F-4D5D26716595}"/>
    <cellStyle name="20% - Accent5 8 2 4" xfId="16276" xr:uid="{E4790F64-E727-479D-9B16-725DD65C3440}"/>
    <cellStyle name="20% - Accent5 8 3" xfId="3382" xr:uid="{00000000-0005-0000-0000-00008E100000}"/>
    <cellStyle name="20% - Accent5 8 3 2" xfId="10891" xr:uid="{00000000-0005-0000-0000-00008F100000}"/>
    <cellStyle name="20% - Accent5 8 3 2 2" xfId="25830" xr:uid="{E0183C2E-A3BE-447C-B335-EA6855BAF7AE}"/>
    <cellStyle name="20% - Accent5 8 3 3" xfId="18954" xr:uid="{61D5BDEE-8FF2-44E9-9FF7-B7E43696BE07}"/>
    <cellStyle name="20% - Accent5 8 4" xfId="4956" xr:uid="{00000000-0005-0000-0000-000090100000}"/>
    <cellStyle name="20% - Accent5 8 4 2" xfId="12233" xr:uid="{00000000-0005-0000-0000-000091100000}"/>
    <cellStyle name="20% - Accent5 8 4 2 2" xfId="27160" xr:uid="{EA5919D9-902D-4CEF-A24A-411332BF87DC}"/>
    <cellStyle name="20% - Accent5 8 4 3" xfId="20275" xr:uid="{0523D954-20CA-40A5-8B02-0CCC4BD8DA1B}"/>
    <cellStyle name="20% - Accent5 8 5" xfId="5537" xr:uid="{00000000-0005-0000-0000-000092100000}"/>
    <cellStyle name="20% - Accent5 8 5 2" xfId="12814" xr:uid="{00000000-0005-0000-0000-000093100000}"/>
    <cellStyle name="20% - Accent5 8 5 2 2" xfId="27739" xr:uid="{18F24064-24CA-4059-8401-CA16A61F5832}"/>
    <cellStyle name="20% - Accent5 8 5 3" xfId="20844" xr:uid="{F028E3EF-24A4-45C7-B85B-8CAB4701F288}"/>
    <cellStyle name="20% - Accent5 8 6" xfId="7423" xr:uid="{00000000-0005-0000-0000-000094100000}"/>
    <cellStyle name="20% - Accent5 8 6 2" xfId="14514" xr:uid="{00000000-0005-0000-0000-000095100000}"/>
    <cellStyle name="20% - Accent5 8 6 2 2" xfId="29435" xr:uid="{F72693A6-8BF7-443C-86C9-29980D793F7A}"/>
    <cellStyle name="20% - Accent5 8 6 3" xfId="22519" xr:uid="{EDF31EA3-A1C1-497B-8BD2-3E5711970050}"/>
    <cellStyle name="20% - Accent5 8 7" xfId="8999" xr:uid="{00000000-0005-0000-0000-000096100000}"/>
    <cellStyle name="20% - Accent5 8 7 2" xfId="23949" xr:uid="{663BC875-0ED1-4684-8554-B169663F612C}"/>
    <cellStyle name="20% - Accent5 8 8" xfId="15910" xr:uid="{8484C916-E86C-487D-A7E4-69BB145FDCC9}"/>
    <cellStyle name="20% - Accent5 9" xfId="1752" xr:uid="{00000000-0005-0000-0000-000097100000}"/>
    <cellStyle name="20% - Accent5 9 2" xfId="3002" xr:uid="{00000000-0005-0000-0000-000098100000}"/>
    <cellStyle name="20% - Accent5 9 2 2" xfId="10518" xr:uid="{00000000-0005-0000-0000-000099100000}"/>
    <cellStyle name="20% - Accent5 9 2 2 2" xfId="25467" xr:uid="{BFF263BE-AE1B-4281-A397-03C1096AE55E}"/>
    <cellStyle name="20% - Accent5 9 2 3" xfId="16289" xr:uid="{BE54844A-3EEC-4536-919B-BFDAB9E834F8}"/>
    <cellStyle name="20% - Accent5 9 3" xfId="4097" xr:uid="{00000000-0005-0000-0000-00009A100000}"/>
    <cellStyle name="20% - Accent5 9 3 2" xfId="11604" xr:uid="{00000000-0005-0000-0000-00009B100000}"/>
    <cellStyle name="20% - Accent5 9 3 2 2" xfId="26543" xr:uid="{17E5C337-1EA3-439C-9419-F0DE1869EB77}"/>
    <cellStyle name="20% - Accent5 9 3 3" xfId="19658" xr:uid="{F21CA395-B4CD-475F-AA99-D2AB06A9FDA2}"/>
    <cellStyle name="20% - Accent5 9 4" xfId="6244" xr:uid="{00000000-0005-0000-0000-00009C100000}"/>
    <cellStyle name="20% - Accent5 9 4 2" xfId="13521" xr:uid="{00000000-0005-0000-0000-00009D100000}"/>
    <cellStyle name="20% - Accent5 9 4 2 2" xfId="28446" xr:uid="{D1B40CB3-74A5-41DA-88A2-EEFBEC783BEB}"/>
    <cellStyle name="20% - Accent5 9 4 3" xfId="21551" xr:uid="{843DD45F-A48C-4747-B35F-EB46BFE82BD8}"/>
    <cellStyle name="20% - Accent5 9 5" xfId="8388" xr:uid="{00000000-0005-0000-0000-00009E100000}"/>
    <cellStyle name="20% - Accent5 9 5 2" xfId="15430" xr:uid="{00000000-0005-0000-0000-00009F100000}"/>
    <cellStyle name="20% - Accent5 9 5 2 2" xfId="30351" xr:uid="{2A4DA797-D32D-4F36-B30F-A36F3220FAA6}"/>
    <cellStyle name="20% - Accent5 9 5 3" xfId="23431" xr:uid="{53D9E31B-DF24-45B4-B80A-A57F6DDB266E}"/>
    <cellStyle name="20% - Accent5 9 6" xfId="9580" xr:uid="{00000000-0005-0000-0000-0000A0100000}"/>
    <cellStyle name="20% - Accent5 9 6 2" xfId="24530" xr:uid="{AD833BBF-A6DB-4FA2-BBEC-C947DF261017}"/>
    <cellStyle name="20% - Accent5 9 7" xfId="15923" xr:uid="{51520F33-D77E-4016-BBBF-4A08D47C84BB}"/>
    <cellStyle name="20% - Accent6" xfId="39" builtinId="50" customBuiltin="1"/>
    <cellStyle name="20% - Accent6 10" xfId="369" xr:uid="{00000000-0005-0000-0000-0000A2100000}"/>
    <cellStyle name="20% - Accent6 10 2" xfId="2141" xr:uid="{00000000-0005-0000-0000-0000A3100000}"/>
    <cellStyle name="20% - Accent6 10 2 2" xfId="3688" xr:uid="{00000000-0005-0000-0000-0000A4100000}"/>
    <cellStyle name="20% - Accent6 10 2 2 2" xfId="11195" xr:uid="{00000000-0005-0000-0000-0000A5100000}"/>
    <cellStyle name="20% - Accent6 10 2 2 2 2" xfId="26134" xr:uid="{FCB4BFA9-011E-4B5B-9EFC-17F5C1680B82}"/>
    <cellStyle name="20% - Accent6 10 2 2 3" xfId="19258" xr:uid="{046E4897-8E25-49F8-ACA4-26F5D7D5FCED}"/>
    <cellStyle name="20% - Accent6 10 2 3" xfId="6247" xr:uid="{00000000-0005-0000-0000-0000A6100000}"/>
    <cellStyle name="20% - Accent6 10 2 3 2" xfId="13524" xr:uid="{00000000-0005-0000-0000-0000A7100000}"/>
    <cellStyle name="20% - Accent6 10 2 3 2 2" xfId="28449" xr:uid="{402B6EC5-39FA-4A27-8C98-AEB145E6CFC5}"/>
    <cellStyle name="20% - Accent6 10 2 3 3" xfId="21554" xr:uid="{E873DD0C-DA4F-4F3A-B23A-9CAA228A228B}"/>
    <cellStyle name="20% - Accent6 10 2 4" xfId="9936" xr:uid="{00000000-0005-0000-0000-0000A8100000}"/>
    <cellStyle name="20% - Accent6 10 2 4 2" xfId="24886" xr:uid="{E9F2E5A8-20D4-4A3A-BE55-B2165085D55C}"/>
    <cellStyle name="20% - Accent6 10 2 5" xfId="18030" xr:uid="{7713ED5D-A62F-4EC8-9245-2C54A6B133CF}"/>
    <cellStyle name="20% - Accent6 10 2 6" xfId="16304" xr:uid="{32CC2480-413F-4084-8D33-41617C00D4D7}"/>
    <cellStyle name="20% - Accent6 10 3" xfId="3760" xr:uid="{00000000-0005-0000-0000-0000A9100000}"/>
    <cellStyle name="20% - Accent6 10 3 2" xfId="11267" xr:uid="{00000000-0005-0000-0000-0000AA100000}"/>
    <cellStyle name="20% - Accent6 10 3 2 2" xfId="26206" xr:uid="{051F7C47-9D9B-436F-B5D1-6960FEDB00E3}"/>
    <cellStyle name="20% - Accent6 10 3 3" xfId="19326" xr:uid="{5C6D6224-36F0-42A8-829A-A4B077AFD7E5}"/>
    <cellStyle name="20% - Accent6 10 4" xfId="6246" xr:uid="{00000000-0005-0000-0000-0000AB100000}"/>
    <cellStyle name="20% - Accent6 10 4 2" xfId="13523" xr:uid="{00000000-0005-0000-0000-0000AC100000}"/>
    <cellStyle name="20% - Accent6 10 4 2 2" xfId="28448" xr:uid="{EC49A0D5-803F-423F-ACDF-5233E2BA7947}"/>
    <cellStyle name="20% - Accent6 10 4 3" xfId="21553" xr:uid="{8D1D9D25-1C3A-4B02-A0F1-18E1F6B07A1E}"/>
    <cellStyle name="20% - Accent6 10 5" xfId="8478" xr:uid="{00000000-0005-0000-0000-0000AD100000}"/>
    <cellStyle name="20% - Accent6 10 5 2" xfId="15520" xr:uid="{00000000-0005-0000-0000-0000AE100000}"/>
    <cellStyle name="20% - Accent6 10 5 2 2" xfId="30441" xr:uid="{30417156-EF14-4EF8-9334-CDB35E93E09C}"/>
    <cellStyle name="20% - Accent6 10 5 3" xfId="23521" xr:uid="{7F53A49E-4048-4D5C-93B7-EA0AE808F03C}"/>
    <cellStyle name="20% - Accent6 10 6" xfId="9001" xr:uid="{00000000-0005-0000-0000-0000AF100000}"/>
    <cellStyle name="20% - Accent6 10 6 2" xfId="23951" xr:uid="{9CF32199-497B-4D73-81AE-CB1AA466FFA4}"/>
    <cellStyle name="20% - Accent6 10 7" xfId="17037" xr:uid="{F44F994F-5F14-4EC5-88C6-E5924C94D523}"/>
    <cellStyle name="20% - Accent6 10 8" xfId="15938" xr:uid="{82A9EB8D-6152-487F-90BB-12E078AB0970}"/>
    <cellStyle name="20% - Accent6 11" xfId="370" xr:uid="{00000000-0005-0000-0000-0000B0100000}"/>
    <cellStyle name="20% - Accent6 11 2" xfId="2142" xr:uid="{00000000-0005-0000-0000-0000B1100000}"/>
    <cellStyle name="20% - Accent6 11 2 2" xfId="9937" xr:uid="{00000000-0005-0000-0000-0000B2100000}"/>
    <cellStyle name="20% - Accent6 11 2 2 2" xfId="24887" xr:uid="{3B9FFFF1-7129-48D7-BCDE-E52DE16F4F50}"/>
    <cellStyle name="20% - Accent6 11 2 3" xfId="18031" xr:uid="{F49E80CE-3681-410B-9BFB-7E5386D8888C}"/>
    <cellStyle name="20% - Accent6 11 2 4" xfId="16317" xr:uid="{E5E00F58-3204-4EDF-A1C8-D3EECDC8D63F}"/>
    <cellStyle name="20% - Accent6 11 3" xfId="4100" xr:uid="{00000000-0005-0000-0000-0000B3100000}"/>
    <cellStyle name="20% - Accent6 11 3 2" xfId="11607" xr:uid="{00000000-0005-0000-0000-0000B4100000}"/>
    <cellStyle name="20% - Accent6 11 3 2 2" xfId="26546" xr:uid="{BA762948-346E-4547-9511-0AEEB2356E93}"/>
    <cellStyle name="20% - Accent6 11 3 3" xfId="19661" xr:uid="{42132E28-7458-4C90-9B93-4DA6F35C7608}"/>
    <cellStyle name="20% - Accent6 11 4" xfId="6248" xr:uid="{00000000-0005-0000-0000-0000B5100000}"/>
    <cellStyle name="20% - Accent6 11 4 2" xfId="13525" xr:uid="{00000000-0005-0000-0000-0000B6100000}"/>
    <cellStyle name="20% - Accent6 11 4 2 2" xfId="28450" xr:uid="{F950282B-BDDE-4F9F-A0AA-1D5D9BF2AD6F}"/>
    <cellStyle name="20% - Accent6 11 4 3" xfId="21555" xr:uid="{C77A2E44-3A82-4BE4-85B1-5CF4A6C1C4DD}"/>
    <cellStyle name="20% - Accent6 11 5" xfId="8567" xr:uid="{00000000-0005-0000-0000-0000B7100000}"/>
    <cellStyle name="20% - Accent6 11 5 2" xfId="15609" xr:uid="{00000000-0005-0000-0000-0000B8100000}"/>
    <cellStyle name="20% - Accent6 11 5 2 2" xfId="30530" xr:uid="{46F4D158-172A-4AE4-ABB1-1B1741BD6D3C}"/>
    <cellStyle name="20% - Accent6 11 5 3" xfId="23610" xr:uid="{9085F7FA-DE20-4786-84E0-025789942784}"/>
    <cellStyle name="20% - Accent6 11 6" xfId="9002" xr:uid="{00000000-0005-0000-0000-0000B9100000}"/>
    <cellStyle name="20% - Accent6 11 6 2" xfId="23952" xr:uid="{7AD65AE9-D31D-492E-A85E-5F14FCDA168B}"/>
    <cellStyle name="20% - Accent6 11 7" xfId="17038" xr:uid="{AA671036-6770-433B-A6EE-A794D58DB711}"/>
    <cellStyle name="20% - Accent6 11 8" xfId="15951" xr:uid="{4F17FB94-1081-4DC8-A110-6094E9C80503}"/>
    <cellStyle name="20% - Accent6 12" xfId="371" xr:uid="{00000000-0005-0000-0000-0000BA100000}"/>
    <cellStyle name="20% - Accent6 12 2" xfId="372" xr:uid="{00000000-0005-0000-0000-0000BB100000}"/>
    <cellStyle name="20% - Accent6 12 2 2" xfId="2144" xr:uid="{00000000-0005-0000-0000-0000BC100000}"/>
    <cellStyle name="20% - Accent6 12 2 2 2" xfId="9939" xr:uid="{00000000-0005-0000-0000-0000BD100000}"/>
    <cellStyle name="20% - Accent6 12 2 2 2 2" xfId="24889" xr:uid="{70689CF7-793C-4754-9D2F-2C5B3E82EA8E}"/>
    <cellStyle name="20% - Accent6 12 2 2 3" xfId="18033" xr:uid="{377FBECC-A1AF-423A-87F7-B1332DF849AE}"/>
    <cellStyle name="20% - Accent6 12 2 3" xfId="4032" xr:uid="{00000000-0005-0000-0000-0000BE100000}"/>
    <cellStyle name="20% - Accent6 12 2 3 2" xfId="11539" xr:uid="{00000000-0005-0000-0000-0000BF100000}"/>
    <cellStyle name="20% - Accent6 12 2 3 2 2" xfId="26478" xr:uid="{AA9D00B0-BB22-4500-9EEE-F61954193007}"/>
    <cellStyle name="20% - Accent6 12 2 3 3" xfId="19593" xr:uid="{C43477B3-AE9A-44E0-A795-52B4162EBFD6}"/>
    <cellStyle name="20% - Accent6 12 2 4" xfId="6250" xr:uid="{00000000-0005-0000-0000-0000C0100000}"/>
    <cellStyle name="20% - Accent6 12 2 4 2" xfId="13527" xr:uid="{00000000-0005-0000-0000-0000C1100000}"/>
    <cellStyle name="20% - Accent6 12 2 4 2 2" xfId="28452" xr:uid="{C5D74939-9F59-45CC-B2E3-0C42D6F96F4F}"/>
    <cellStyle name="20% - Accent6 12 2 4 3" xfId="21557" xr:uid="{66989FE8-08DE-46B6-B16B-92D0F1A27E83}"/>
    <cellStyle name="20% - Accent6 12 2 5" xfId="9004" xr:uid="{00000000-0005-0000-0000-0000C2100000}"/>
    <cellStyle name="20% - Accent6 12 2 5 2" xfId="23954" xr:uid="{33D06D89-2DE8-4B75-B0E3-6593579A1DD2}"/>
    <cellStyle name="20% - Accent6 12 2 6" xfId="17040" xr:uid="{40DF0268-FDB7-4D05-B3CD-B30D48226660}"/>
    <cellStyle name="20% - Accent6 12 2 7" xfId="16330" xr:uid="{08A04106-22EC-4B4A-BF4E-1AC6D78E7C97}"/>
    <cellStyle name="20% - Accent6 12 3" xfId="2143" xr:uid="{00000000-0005-0000-0000-0000C3100000}"/>
    <cellStyle name="20% - Accent6 12 3 2" xfId="9938" xr:uid="{00000000-0005-0000-0000-0000C4100000}"/>
    <cellStyle name="20% - Accent6 12 3 2 2" xfId="24888" xr:uid="{49A79270-49AA-44FF-B8E0-1BCC81A5B06C}"/>
    <cellStyle name="20% - Accent6 12 3 3" xfId="18032" xr:uid="{4B33A639-EB31-43B1-9294-ADE8F7D0F486}"/>
    <cellStyle name="20% - Accent6 12 4" xfId="3836" xr:uid="{00000000-0005-0000-0000-0000C5100000}"/>
    <cellStyle name="20% - Accent6 12 4 2" xfId="11343" xr:uid="{00000000-0005-0000-0000-0000C6100000}"/>
    <cellStyle name="20% - Accent6 12 4 2 2" xfId="26282" xr:uid="{C38CBDF2-6C9D-4E45-A8DE-4003490F15F4}"/>
    <cellStyle name="20% - Accent6 12 4 3" xfId="19400" xr:uid="{C596EF48-6694-4395-BC10-23CBDF62D4BC}"/>
    <cellStyle name="20% - Accent6 12 5" xfId="6249" xr:uid="{00000000-0005-0000-0000-0000C7100000}"/>
    <cellStyle name="20% - Accent6 12 5 2" xfId="13526" xr:uid="{00000000-0005-0000-0000-0000C8100000}"/>
    <cellStyle name="20% - Accent6 12 5 2 2" xfId="28451" xr:uid="{5C03AC04-9917-4AA1-8DFD-20C3A89AA625}"/>
    <cellStyle name="20% - Accent6 12 5 3" xfId="21556" xr:uid="{A63B6A4E-06BC-4428-B1E8-3C716BD0A1A5}"/>
    <cellStyle name="20% - Accent6 12 6" xfId="7719" xr:uid="{00000000-0005-0000-0000-0000C9100000}"/>
    <cellStyle name="20% - Accent6 12 6 2" xfId="14810" xr:uid="{00000000-0005-0000-0000-0000CA100000}"/>
    <cellStyle name="20% - Accent6 12 6 2 2" xfId="29731" xr:uid="{2BCE6193-4518-4D6A-9B30-B9534C2A6781}"/>
    <cellStyle name="20% - Accent6 12 6 3" xfId="22814" xr:uid="{88939BD7-5A0C-449D-9DA5-B33EDD231258}"/>
    <cellStyle name="20% - Accent6 12 7" xfId="9003" xr:uid="{00000000-0005-0000-0000-0000CB100000}"/>
    <cellStyle name="20% - Accent6 12 7 2" xfId="23953" xr:uid="{E13C522E-97FC-42A0-AEDF-10BAD66AF015}"/>
    <cellStyle name="20% - Accent6 12 8" xfId="17039" xr:uid="{A2BB6CE0-CDBE-45A1-A8A5-9123D258DF50}"/>
    <cellStyle name="20% - Accent6 12 9" xfId="15964" xr:uid="{472B7323-D07F-41AB-AB1D-94CEB838CCF3}"/>
    <cellStyle name="20% - Accent6 13" xfId="373" xr:uid="{00000000-0005-0000-0000-0000CC100000}"/>
    <cellStyle name="20% - Accent6 13 2" xfId="2145" xr:uid="{00000000-0005-0000-0000-0000CD100000}"/>
    <cellStyle name="20% - Accent6 13 2 2" xfId="9940" xr:uid="{00000000-0005-0000-0000-0000CE100000}"/>
    <cellStyle name="20% - Accent6 13 2 2 2" xfId="24890" xr:uid="{D13A8A72-11D5-4A3C-BAAC-E885DFF04D2E}"/>
    <cellStyle name="20% - Accent6 13 2 3" xfId="18034" xr:uid="{2CC1C7C7-C659-4D0F-B440-3361E9FC16FF}"/>
    <cellStyle name="20% - Accent6 13 2 4" xfId="16345" xr:uid="{A50113C8-D8B5-41A8-AB11-7AA03E0E01CF}"/>
    <cellStyle name="20% - Accent6 13 3" xfId="3840" xr:uid="{00000000-0005-0000-0000-0000CF100000}"/>
    <cellStyle name="20% - Accent6 13 3 2" xfId="11347" xr:uid="{00000000-0005-0000-0000-0000D0100000}"/>
    <cellStyle name="20% - Accent6 13 3 2 2" xfId="26286" xr:uid="{6BB609C2-E3C2-45BA-86B4-4B6F048BC4EA}"/>
    <cellStyle name="20% - Accent6 13 3 3" xfId="19404" xr:uid="{47214B0F-9FC7-4E0A-8192-0598746DCDAD}"/>
    <cellStyle name="20% - Accent6 13 4" xfId="6251" xr:uid="{00000000-0005-0000-0000-0000D1100000}"/>
    <cellStyle name="20% - Accent6 13 4 2" xfId="13528" xr:uid="{00000000-0005-0000-0000-0000D2100000}"/>
    <cellStyle name="20% - Accent6 13 4 2 2" xfId="28453" xr:uid="{5E9F3818-E12C-452E-818C-D3D301E0EE29}"/>
    <cellStyle name="20% - Accent6 13 4 3" xfId="21558" xr:uid="{0E86161A-0B42-4CC1-9534-726D22799E49}"/>
    <cellStyle name="20% - Accent6 13 5" xfId="9005" xr:uid="{00000000-0005-0000-0000-0000D3100000}"/>
    <cellStyle name="20% - Accent6 13 5 2" xfId="23955" xr:uid="{859A1750-77AB-4AA2-B1E1-D90E5DBDD2B0}"/>
    <cellStyle name="20% - Accent6 13 6" xfId="17041" xr:uid="{4B5A6EDC-4E12-4E64-8E40-637F5736FA4E}"/>
    <cellStyle name="20% - Accent6 13 7" xfId="15977" xr:uid="{93DBB396-EC0D-4150-9235-EA63CA60DDE1}"/>
    <cellStyle name="20% - Accent6 14" xfId="374" xr:uid="{00000000-0005-0000-0000-0000D4100000}"/>
    <cellStyle name="20% - Accent6 14 2" xfId="2146" xr:uid="{00000000-0005-0000-0000-0000D5100000}"/>
    <cellStyle name="20% - Accent6 14 2 2" xfId="9941" xr:uid="{00000000-0005-0000-0000-0000D6100000}"/>
    <cellStyle name="20% - Accent6 14 2 2 2" xfId="24891" xr:uid="{27582403-70E7-4271-8570-7CA5FF6C1A54}"/>
    <cellStyle name="20% - Accent6 14 2 3" xfId="18035" xr:uid="{0F12AA1B-CB41-4C9F-B599-30548DFA6CC9}"/>
    <cellStyle name="20% - Accent6 14 2 4" xfId="16358" xr:uid="{B1E6EF7D-E36D-44CD-873B-C33852D5EF05}"/>
    <cellStyle name="20% - Accent6 14 3" xfId="3896" xr:uid="{00000000-0005-0000-0000-0000D7100000}"/>
    <cellStyle name="20% - Accent6 14 3 2" xfId="11403" xr:uid="{00000000-0005-0000-0000-0000D8100000}"/>
    <cellStyle name="20% - Accent6 14 3 2 2" xfId="26342" xr:uid="{656C3E3E-B5B9-4BA9-A1C3-8FDCF2097611}"/>
    <cellStyle name="20% - Accent6 14 3 3" xfId="19459" xr:uid="{48CE58C0-7AEF-46F9-84AB-50A493155924}"/>
    <cellStyle name="20% - Accent6 14 4" xfId="6252" xr:uid="{00000000-0005-0000-0000-0000D9100000}"/>
    <cellStyle name="20% - Accent6 14 4 2" xfId="13529" xr:uid="{00000000-0005-0000-0000-0000DA100000}"/>
    <cellStyle name="20% - Accent6 14 4 2 2" xfId="28454" xr:uid="{AC6C8B52-D311-43AB-B9A6-E0CF3FC708AD}"/>
    <cellStyle name="20% - Accent6 14 4 3" xfId="21559" xr:uid="{63FDF9F4-DF06-4717-A98C-C50877FC3289}"/>
    <cellStyle name="20% - Accent6 14 5" xfId="9006" xr:uid="{00000000-0005-0000-0000-0000DB100000}"/>
    <cellStyle name="20% - Accent6 14 5 2" xfId="23956" xr:uid="{21E0F2E7-1FAD-426F-ADCB-2621C10A5A4D}"/>
    <cellStyle name="20% - Accent6 14 6" xfId="17042" xr:uid="{DB43A042-EBA9-4CDB-84D7-EBFCF352A437}"/>
    <cellStyle name="20% - Accent6 14 7" xfId="15990" xr:uid="{D157E049-5919-40FF-8738-410B21D36C2B}"/>
    <cellStyle name="20% - Accent6 15" xfId="375" xr:uid="{00000000-0005-0000-0000-0000DC100000}"/>
    <cellStyle name="20% - Accent6 15 2" xfId="2147" xr:uid="{00000000-0005-0000-0000-0000DD100000}"/>
    <cellStyle name="20% - Accent6 15 2 2" xfId="9942" xr:uid="{00000000-0005-0000-0000-0000DE100000}"/>
    <cellStyle name="20% - Accent6 15 2 2 2" xfId="24892" xr:uid="{D6960B53-3FF4-41A5-9A4C-41D8FB65DA9B}"/>
    <cellStyle name="20% - Accent6 15 2 3" xfId="18036" xr:uid="{A49AD1E7-5BA1-4E49-8E7B-7C42C950AEF4}"/>
    <cellStyle name="20% - Accent6 15 2 4" xfId="16371" xr:uid="{7E4A222C-347A-4D8E-BB9D-C129EF3BC18E}"/>
    <cellStyle name="20% - Accent6 15 3" xfId="3957" xr:uid="{00000000-0005-0000-0000-0000DF100000}"/>
    <cellStyle name="20% - Accent6 15 3 2" xfId="11464" xr:uid="{00000000-0005-0000-0000-0000E0100000}"/>
    <cellStyle name="20% - Accent6 15 3 2 2" xfId="26403" xr:uid="{D69B6DF1-0B09-4CDF-A253-4F37DCBB6BC4}"/>
    <cellStyle name="20% - Accent6 15 3 3" xfId="19520" xr:uid="{4AF25AA4-7EAA-4387-B48B-6F5907C6EDAA}"/>
    <cellStyle name="20% - Accent6 15 4" xfId="6253" xr:uid="{00000000-0005-0000-0000-0000E1100000}"/>
    <cellStyle name="20% - Accent6 15 4 2" xfId="13530" xr:uid="{00000000-0005-0000-0000-0000E2100000}"/>
    <cellStyle name="20% - Accent6 15 4 2 2" xfId="28455" xr:uid="{F6FE06C1-C949-48EA-988E-E406E3D36C28}"/>
    <cellStyle name="20% - Accent6 15 4 3" xfId="21560" xr:uid="{1C613A29-F76E-4285-B816-411EC0A53204}"/>
    <cellStyle name="20% - Accent6 15 5" xfId="9007" xr:uid="{00000000-0005-0000-0000-0000E3100000}"/>
    <cellStyle name="20% - Accent6 15 5 2" xfId="23957" xr:uid="{1B2F40B5-5069-4386-92AB-4266A196F9CC}"/>
    <cellStyle name="20% - Accent6 15 6" xfId="17043" xr:uid="{01DF0771-DD79-4DD1-B2BE-5DB91ED3E336}"/>
    <cellStyle name="20% - Accent6 15 7" xfId="16003" xr:uid="{31F94214-1DB7-4090-BB60-D6007748C976}"/>
    <cellStyle name="20% - Accent6 16" xfId="376" xr:uid="{00000000-0005-0000-0000-0000E4100000}"/>
    <cellStyle name="20% - Accent6 16 2" xfId="2148" xr:uid="{00000000-0005-0000-0000-0000E5100000}"/>
    <cellStyle name="20% - Accent6 16 2 2" xfId="9943" xr:uid="{00000000-0005-0000-0000-0000E6100000}"/>
    <cellStyle name="20% - Accent6 16 2 2 2" xfId="24893" xr:uid="{9CA6F15E-A193-4D26-9C79-BE2248B1F81C}"/>
    <cellStyle name="20% - Accent6 16 2 3" xfId="18037" xr:uid="{0EB17DEC-6D3C-4C76-B0B3-FD5218EF281E}"/>
    <cellStyle name="20% - Accent6 16 2 4" xfId="16384" xr:uid="{6E68B970-1E18-46E1-80B1-DA238B6C673F}"/>
    <cellStyle name="20% - Accent6 16 3" xfId="3749" xr:uid="{00000000-0005-0000-0000-0000E7100000}"/>
    <cellStyle name="20% - Accent6 16 3 2" xfId="11256" xr:uid="{00000000-0005-0000-0000-0000E8100000}"/>
    <cellStyle name="20% - Accent6 16 3 2 2" xfId="26195" xr:uid="{12660EE4-A1D0-40EE-9B3B-1392AA284FC0}"/>
    <cellStyle name="20% - Accent6 16 3 3" xfId="19315" xr:uid="{18E71846-073B-4F02-8A59-63CE9993CFCE}"/>
    <cellStyle name="20% - Accent6 16 4" xfId="6254" xr:uid="{00000000-0005-0000-0000-0000E9100000}"/>
    <cellStyle name="20% - Accent6 16 4 2" xfId="13531" xr:uid="{00000000-0005-0000-0000-0000EA100000}"/>
    <cellStyle name="20% - Accent6 16 4 2 2" xfId="28456" xr:uid="{5454E91C-B84F-4AC9-9C43-3833F272C24C}"/>
    <cellStyle name="20% - Accent6 16 4 3" xfId="21561" xr:uid="{343CAF70-9C4A-410E-8D4C-B38A8D90CC31}"/>
    <cellStyle name="20% - Accent6 16 5" xfId="9008" xr:uid="{00000000-0005-0000-0000-0000EB100000}"/>
    <cellStyle name="20% - Accent6 16 5 2" xfId="23958" xr:uid="{60D4A359-A204-4764-98D5-C5CB21F0FFB8}"/>
    <cellStyle name="20% - Accent6 16 6" xfId="17044" xr:uid="{BF21B1EE-DC51-44AE-A99A-E783EE59D012}"/>
    <cellStyle name="20% - Accent6 16 7" xfId="16016" xr:uid="{46D32AF9-81A8-458B-8F09-FC42C4D0C47E}"/>
    <cellStyle name="20% - Accent6 17" xfId="377" xr:uid="{00000000-0005-0000-0000-0000EC100000}"/>
    <cellStyle name="20% - Accent6 17 2" xfId="2149" xr:uid="{00000000-0005-0000-0000-0000ED100000}"/>
    <cellStyle name="20% - Accent6 17 2 2" xfId="9944" xr:uid="{00000000-0005-0000-0000-0000EE100000}"/>
    <cellStyle name="20% - Accent6 17 2 2 2" xfId="24894" xr:uid="{DB1CD4EE-60C5-4E20-9A47-631221678246}"/>
    <cellStyle name="20% - Accent6 17 2 3" xfId="18038" xr:uid="{664AB7C6-B41D-4867-946E-39EC061C426D}"/>
    <cellStyle name="20% - Accent6 17 2 4" xfId="16397" xr:uid="{F49F1901-9033-4CEB-AB5A-35D6FF11C009}"/>
    <cellStyle name="20% - Accent6 17 3" xfId="3069" xr:uid="{00000000-0005-0000-0000-0000EF100000}"/>
    <cellStyle name="20% - Accent6 17 3 2" xfId="10579" xr:uid="{00000000-0005-0000-0000-0000F0100000}"/>
    <cellStyle name="20% - Accent6 17 3 2 2" xfId="25518" xr:uid="{3F90C394-0CCA-4D37-B40B-823D2A1763CD}"/>
    <cellStyle name="20% - Accent6 17 3 3" xfId="18642" xr:uid="{ABDF023A-7BBF-4C93-9E01-93C7BE829BF2}"/>
    <cellStyle name="20% - Accent6 17 4" xfId="6255" xr:uid="{00000000-0005-0000-0000-0000F1100000}"/>
    <cellStyle name="20% - Accent6 17 4 2" xfId="13532" xr:uid="{00000000-0005-0000-0000-0000F2100000}"/>
    <cellStyle name="20% - Accent6 17 4 2 2" xfId="28457" xr:uid="{5A29322D-78A9-4B5E-A1C6-753E08980EE0}"/>
    <cellStyle name="20% - Accent6 17 4 3" xfId="21562" xr:uid="{6CDF7CD7-2AD2-4500-95B0-AC4809DA4A68}"/>
    <cellStyle name="20% - Accent6 17 5" xfId="9009" xr:uid="{00000000-0005-0000-0000-0000F3100000}"/>
    <cellStyle name="20% - Accent6 17 5 2" xfId="23959" xr:uid="{A27DAC02-69D6-4933-9A0C-1B8B95ACBCE3}"/>
    <cellStyle name="20% - Accent6 17 6" xfId="17045" xr:uid="{BE51D542-AD82-44B6-BD7D-F069F3DE7F26}"/>
    <cellStyle name="20% - Accent6 17 7" xfId="16029" xr:uid="{6BA9DBED-80D3-4659-93BD-1856970632D6}"/>
    <cellStyle name="20% - Accent6 18" xfId="378" xr:uid="{00000000-0005-0000-0000-0000F4100000}"/>
    <cellStyle name="20% - Accent6 18 2" xfId="2150" xr:uid="{00000000-0005-0000-0000-0000F5100000}"/>
    <cellStyle name="20% - Accent6 18 2 2" xfId="9945" xr:uid="{00000000-0005-0000-0000-0000F6100000}"/>
    <cellStyle name="20% - Accent6 18 2 2 2" xfId="24895" xr:uid="{810C7885-DDD4-4C67-B8DB-E7E5F0561753}"/>
    <cellStyle name="20% - Accent6 18 2 3" xfId="18039" xr:uid="{E79E41BA-317A-4752-8B74-494FC5196E11}"/>
    <cellStyle name="20% - Accent6 18 2 4" xfId="16410" xr:uid="{22D01FE1-ABCB-4195-B924-70A8ED0040EC}"/>
    <cellStyle name="20% - Accent6 18 3" xfId="4017" xr:uid="{00000000-0005-0000-0000-0000F7100000}"/>
    <cellStyle name="20% - Accent6 18 3 2" xfId="11524" xr:uid="{00000000-0005-0000-0000-0000F8100000}"/>
    <cellStyle name="20% - Accent6 18 3 2 2" xfId="26463" xr:uid="{52671A51-0B34-4325-A2E6-325CC426ED18}"/>
    <cellStyle name="20% - Accent6 18 3 3" xfId="19578" xr:uid="{A44E4EAD-2AD7-4A0A-9352-433E1F6851AD}"/>
    <cellStyle name="20% - Accent6 18 4" xfId="6256" xr:uid="{00000000-0005-0000-0000-0000F9100000}"/>
    <cellStyle name="20% - Accent6 18 4 2" xfId="13533" xr:uid="{00000000-0005-0000-0000-0000FA100000}"/>
    <cellStyle name="20% - Accent6 18 4 2 2" xfId="28458" xr:uid="{CFDCDEA7-4B18-44F0-A1CE-D59DA41AC0A6}"/>
    <cellStyle name="20% - Accent6 18 4 3" xfId="21563" xr:uid="{32FEDAF5-E2C8-491D-9371-49975D9AD5FF}"/>
    <cellStyle name="20% - Accent6 18 5" xfId="9010" xr:uid="{00000000-0005-0000-0000-0000FB100000}"/>
    <cellStyle name="20% - Accent6 18 5 2" xfId="23960" xr:uid="{1F862ECD-4DEF-40A7-A2D4-5ECB5E452DDD}"/>
    <cellStyle name="20% - Accent6 18 6" xfId="17046" xr:uid="{34B0CB5F-CD30-491E-B48A-6737496CDF26}"/>
    <cellStyle name="20% - Accent6 18 7" xfId="16042" xr:uid="{2DD5DE55-2D3E-4BD0-8857-4B2A6E736DDA}"/>
    <cellStyle name="20% - Accent6 19" xfId="1753" xr:uid="{00000000-0005-0000-0000-0000FC100000}"/>
    <cellStyle name="20% - Accent6 19 2" xfId="3003" xr:uid="{00000000-0005-0000-0000-0000FD100000}"/>
    <cellStyle name="20% - Accent6 19 2 2" xfId="10519" xr:uid="{00000000-0005-0000-0000-0000FE100000}"/>
    <cellStyle name="20% - Accent6 19 2 2 2" xfId="25468" xr:uid="{D6E28101-8532-4147-AA6C-0CA79DC59A41}"/>
    <cellStyle name="20% - Accent6 19 2 3" xfId="16423" xr:uid="{E9483C68-141F-48FD-B6F5-5E7EB58048F7}"/>
    <cellStyle name="20% - Accent6 19 3" xfId="3938" xr:uid="{00000000-0005-0000-0000-0000FF100000}"/>
    <cellStyle name="20% - Accent6 19 3 2" xfId="11445" xr:uid="{00000000-0005-0000-0000-000000110000}"/>
    <cellStyle name="20% - Accent6 19 3 2 2" xfId="26384" xr:uid="{0F7486DD-2302-4E44-A390-03B7AC2EBA09}"/>
    <cellStyle name="20% - Accent6 19 3 3" xfId="19501" xr:uid="{2EB11BE4-5099-4885-AC20-D6C46EB7B90A}"/>
    <cellStyle name="20% - Accent6 19 4" xfId="6257" xr:uid="{00000000-0005-0000-0000-000001110000}"/>
    <cellStyle name="20% - Accent6 19 4 2" xfId="13534" xr:uid="{00000000-0005-0000-0000-000002110000}"/>
    <cellStyle name="20% - Accent6 19 4 2 2" xfId="28459" xr:uid="{9A07609D-E3CB-4D7E-8AEA-F95635CDDE2D}"/>
    <cellStyle name="20% - Accent6 19 4 3" xfId="21564" xr:uid="{74D73734-3719-41D7-B2DB-C5F0D77DCFBD}"/>
    <cellStyle name="20% - Accent6 19 5" xfId="9581" xr:uid="{00000000-0005-0000-0000-000003110000}"/>
    <cellStyle name="20% - Accent6 19 5 2" xfId="24531" xr:uid="{41808B4F-0811-4BD9-B312-3B7771672C2B}"/>
    <cellStyle name="20% - Accent6 19 6" xfId="16055" xr:uid="{191FEDC3-2F54-4EAA-A91A-01C0979B7779}"/>
    <cellStyle name="20% - Accent6 2" xfId="379" xr:uid="{00000000-0005-0000-0000-000004110000}"/>
    <cellStyle name="20% - Accent6 2 10" xfId="3136" xr:uid="{00000000-0005-0000-0000-000005110000}"/>
    <cellStyle name="20% - Accent6 2 10 2" xfId="6259" xr:uid="{00000000-0005-0000-0000-000006110000}"/>
    <cellStyle name="20% - Accent6 2 10 2 2" xfId="13536" xr:uid="{00000000-0005-0000-0000-000007110000}"/>
    <cellStyle name="20% - Accent6 2 10 2 2 2" xfId="28461" xr:uid="{AEF5CEB9-E6D5-4FD1-A170-F6FE8A4450DB}"/>
    <cellStyle name="20% - Accent6 2 10 2 3" xfId="21566" xr:uid="{6D240F07-D4F8-4BB2-85A5-A32365F470DE}"/>
    <cellStyle name="20% - Accent6 2 10 3" xfId="10646" xr:uid="{00000000-0005-0000-0000-000008110000}"/>
    <cellStyle name="20% - Accent6 2 10 3 2" xfId="25585" xr:uid="{955A2D89-0E84-4F80-9F1E-E321C6F35198}"/>
    <cellStyle name="20% - Accent6 2 10 4" xfId="18709" xr:uid="{F6DB8120-8F6E-4D69-B213-00E33462E6F7}"/>
    <cellStyle name="20% - Accent6 2 11" xfId="3154" xr:uid="{00000000-0005-0000-0000-000009110000}"/>
    <cellStyle name="20% - Accent6 2 11 2" xfId="10664" xr:uid="{00000000-0005-0000-0000-00000A110000}"/>
    <cellStyle name="20% - Accent6 2 11 2 2" xfId="25603" xr:uid="{2661274A-C113-4589-92F6-EC1A444F0FC6}"/>
    <cellStyle name="20% - Accent6 2 11 3" xfId="18727" xr:uid="{4DC04EE3-E8DF-43FF-95E1-0B37C1198155}"/>
    <cellStyle name="20% - Accent6 2 12" xfId="4733" xr:uid="{00000000-0005-0000-0000-00000B110000}"/>
    <cellStyle name="20% - Accent6 2 12 2" xfId="12010" xr:uid="{00000000-0005-0000-0000-00000C110000}"/>
    <cellStyle name="20% - Accent6 2 12 2 2" xfId="26937" xr:uid="{921B75C1-F7F3-4814-91D0-656AB677353C}"/>
    <cellStyle name="20% - Accent6 2 12 3" xfId="20052" xr:uid="{F96BA62F-1153-45BE-81F2-0B2AFC5389E7}"/>
    <cellStyle name="20% - Accent6 2 13" xfId="5314" xr:uid="{00000000-0005-0000-0000-00000D110000}"/>
    <cellStyle name="20% - Accent6 2 13 2" xfId="12591" xr:uid="{00000000-0005-0000-0000-00000E110000}"/>
    <cellStyle name="20% - Accent6 2 13 2 2" xfId="27516" xr:uid="{25F82454-72A0-4019-9684-7385FD34E3FF}"/>
    <cellStyle name="20% - Accent6 2 13 3" xfId="20621" xr:uid="{87DEF37D-1344-4BEE-AF2C-4C4B981E5551}"/>
    <cellStyle name="20% - Accent6 2 14" xfId="6258" xr:uid="{00000000-0005-0000-0000-00000F110000}"/>
    <cellStyle name="20% - Accent6 2 14 2" xfId="13535" xr:uid="{00000000-0005-0000-0000-000010110000}"/>
    <cellStyle name="20% - Accent6 2 14 2 2" xfId="28460" xr:uid="{B7FEF5B4-3210-46C7-98FB-99054559F417}"/>
    <cellStyle name="20% - Accent6 2 14 3" xfId="21565" xr:uid="{9617AC9E-DF12-43D5-B7FE-3BE6AD4D7AF9}"/>
    <cellStyle name="20% - Accent6 2 15" xfId="7200" xr:uid="{00000000-0005-0000-0000-000011110000}"/>
    <cellStyle name="20% - Accent6 2 15 2" xfId="14291" xr:uid="{00000000-0005-0000-0000-000012110000}"/>
    <cellStyle name="20% - Accent6 2 15 2 2" xfId="29212" xr:uid="{902F9FF6-783B-4CDD-B409-4F1449CFA553}"/>
    <cellStyle name="20% - Accent6 2 15 3" xfId="22296" xr:uid="{BA0D9EE1-7DCD-46B7-920D-FB2053CE7136}"/>
    <cellStyle name="20% - Accent6 2 16" xfId="8648" xr:uid="{00000000-0005-0000-0000-000013110000}"/>
    <cellStyle name="20% - Accent6 2 17" xfId="9011" xr:uid="{00000000-0005-0000-0000-000014110000}"/>
    <cellStyle name="20% - Accent6 2 17 2" xfId="23961" xr:uid="{AB7EFC64-417C-417C-94D0-88258BED61EC}"/>
    <cellStyle name="20% - Accent6 2 18" xfId="17047" xr:uid="{431B6E59-F185-40AF-B3D7-BBBE563D76EA}"/>
    <cellStyle name="20% - Accent6 2 19" xfId="15827" xr:uid="{5C306B21-BD6E-4C2E-810C-59811A75C764}"/>
    <cellStyle name="20% - Accent6 2 2" xfId="380" xr:uid="{00000000-0005-0000-0000-000015110000}"/>
    <cellStyle name="20% - Accent6 2 2 10" xfId="6260" xr:uid="{00000000-0005-0000-0000-000016110000}"/>
    <cellStyle name="20% - Accent6 2 2 10 2" xfId="13537" xr:uid="{00000000-0005-0000-0000-000017110000}"/>
    <cellStyle name="20% - Accent6 2 2 10 2 2" xfId="28462" xr:uid="{04EBB2EC-1023-412C-A96A-4D6D868D85EC}"/>
    <cellStyle name="20% - Accent6 2 2 10 3" xfId="21567" xr:uid="{9A79A7B1-DE8B-4B00-A4EA-D1C1948DD648}"/>
    <cellStyle name="20% - Accent6 2 2 11" xfId="7246" xr:uid="{00000000-0005-0000-0000-000018110000}"/>
    <cellStyle name="20% - Accent6 2 2 11 2" xfId="14337" xr:uid="{00000000-0005-0000-0000-000019110000}"/>
    <cellStyle name="20% - Accent6 2 2 11 2 2" xfId="29258" xr:uid="{76488400-1FF5-487A-A0D8-B35290ACE6BB}"/>
    <cellStyle name="20% - Accent6 2 2 11 3" xfId="22342" xr:uid="{94404021-BB3E-44FD-8157-65E26848EFCA}"/>
    <cellStyle name="20% - Accent6 2 2 12" xfId="9012" xr:uid="{00000000-0005-0000-0000-00001A110000}"/>
    <cellStyle name="20% - Accent6 2 2 12 2" xfId="23962" xr:uid="{D32DE808-54CD-41F8-A204-26FB26355185}"/>
    <cellStyle name="20% - Accent6 2 2 13" xfId="17048" xr:uid="{F9446B01-6FA1-4A34-93A1-BF6AB729F914}"/>
    <cellStyle name="20% - Accent6 2 2 14" xfId="16195" xr:uid="{9817853A-6CE9-4389-AE20-4AF69BF02D54}"/>
    <cellStyle name="20% - Accent6 2 2 2" xfId="381" xr:uid="{00000000-0005-0000-0000-00001B110000}"/>
    <cellStyle name="20% - Accent6 2 2 2 10" xfId="7389" xr:uid="{00000000-0005-0000-0000-00001C110000}"/>
    <cellStyle name="20% - Accent6 2 2 2 10 2" xfId="14480" xr:uid="{00000000-0005-0000-0000-00001D110000}"/>
    <cellStyle name="20% - Accent6 2 2 2 10 2 2" xfId="29401" xr:uid="{9FA8414C-1C67-426E-8AEC-A8992AA10B5A}"/>
    <cellStyle name="20% - Accent6 2 2 2 10 3" xfId="22485" xr:uid="{6360AAB0-9A70-43FA-9F9F-C9383F60D3B3}"/>
    <cellStyle name="20% - Accent6 2 2 2 11" xfId="9013" xr:uid="{00000000-0005-0000-0000-00001E110000}"/>
    <cellStyle name="20% - Accent6 2 2 2 11 2" xfId="23963" xr:uid="{25238902-A72F-4E75-96FD-7C6A6732DB9F}"/>
    <cellStyle name="20% - Accent6 2 2 2 12" xfId="17049" xr:uid="{8562F545-2614-4776-9DA9-0E4AA6737B7D}"/>
    <cellStyle name="20% - Accent6 2 2 2 2" xfId="382" xr:uid="{00000000-0005-0000-0000-00001F110000}"/>
    <cellStyle name="20% - Accent6 2 2 2 2 10" xfId="9014" xr:uid="{00000000-0005-0000-0000-000020110000}"/>
    <cellStyle name="20% - Accent6 2 2 2 2 10 2" xfId="23964" xr:uid="{F5D308DC-B028-408A-B8FE-C593DECC0240}"/>
    <cellStyle name="20% - Accent6 2 2 2 2 11" xfId="17050" xr:uid="{E2C315AA-4490-4D92-AB28-3BBBDF00EDC5}"/>
    <cellStyle name="20% - Accent6 2 2 2 2 2" xfId="383" xr:uid="{00000000-0005-0000-0000-000021110000}"/>
    <cellStyle name="20% - Accent6 2 2 2 2 2 2" xfId="2155" xr:uid="{00000000-0005-0000-0000-000022110000}"/>
    <cellStyle name="20% - Accent6 2 2 2 2 2 2 2" xfId="9950" xr:uid="{00000000-0005-0000-0000-000023110000}"/>
    <cellStyle name="20% - Accent6 2 2 2 2 2 2 2 2" xfId="24900" xr:uid="{A2B4D1A0-FA5A-4B59-BCD7-AD8654697B79}"/>
    <cellStyle name="20% - Accent6 2 2 2 2 2 2 3" xfId="18044" xr:uid="{EE8D0B5C-D1F0-416B-9823-6F3F9BD1DBE3}"/>
    <cellStyle name="20% - Accent6 2 2 2 2 2 3" xfId="3962" xr:uid="{00000000-0005-0000-0000-000024110000}"/>
    <cellStyle name="20% - Accent6 2 2 2 2 2 3 2" xfId="11469" xr:uid="{00000000-0005-0000-0000-000025110000}"/>
    <cellStyle name="20% - Accent6 2 2 2 2 2 3 2 2" xfId="26408" xr:uid="{D1242A00-BDCE-42DE-99D2-D555B5906A91}"/>
    <cellStyle name="20% - Accent6 2 2 2 2 2 3 3" xfId="19525" xr:uid="{25BDEF74-8696-4CAE-B16F-F2E6CB8D980E}"/>
    <cellStyle name="20% - Accent6 2 2 2 2 2 4" xfId="6263" xr:uid="{00000000-0005-0000-0000-000026110000}"/>
    <cellStyle name="20% - Accent6 2 2 2 2 2 4 2" xfId="13540" xr:uid="{00000000-0005-0000-0000-000027110000}"/>
    <cellStyle name="20% - Accent6 2 2 2 2 2 4 2 2" xfId="28465" xr:uid="{397F4984-FC53-4E47-B0DB-9902BEA2A6FF}"/>
    <cellStyle name="20% - Accent6 2 2 2 2 2 4 3" xfId="21570" xr:uid="{F8DE5C1A-2815-45FA-ADF0-F52F93ACED93}"/>
    <cellStyle name="20% - Accent6 2 2 2 2 2 5" xfId="8259" xr:uid="{00000000-0005-0000-0000-000028110000}"/>
    <cellStyle name="20% - Accent6 2 2 2 2 2 5 2" xfId="15350" xr:uid="{00000000-0005-0000-0000-000029110000}"/>
    <cellStyle name="20% - Accent6 2 2 2 2 2 5 2 2" xfId="30271" xr:uid="{C3E02BC6-E9D4-436D-B42F-626137E86CF2}"/>
    <cellStyle name="20% - Accent6 2 2 2 2 2 5 3" xfId="23353" xr:uid="{92098E5A-1FF7-4BE8-9519-0DDF2CC0404B}"/>
    <cellStyle name="20% - Accent6 2 2 2 2 2 6" xfId="9015" xr:uid="{00000000-0005-0000-0000-00002A110000}"/>
    <cellStyle name="20% - Accent6 2 2 2 2 2 6 2" xfId="23965" xr:uid="{25AC3FE9-64E8-4E3B-85C3-79C7D84C0CE5}"/>
    <cellStyle name="20% - Accent6 2 2 2 2 2 7" xfId="17051" xr:uid="{97B29FCA-3AA0-4AC4-83AC-AFB2E58A3F33}"/>
    <cellStyle name="20% - Accent6 2 2 2 2 3" xfId="2154" xr:uid="{00000000-0005-0000-0000-00002B110000}"/>
    <cellStyle name="20% - Accent6 2 2 2 2 3 2" xfId="6264" xr:uid="{00000000-0005-0000-0000-00002C110000}"/>
    <cellStyle name="20% - Accent6 2 2 2 2 3 2 2" xfId="13541" xr:uid="{00000000-0005-0000-0000-00002D110000}"/>
    <cellStyle name="20% - Accent6 2 2 2 2 3 2 2 2" xfId="28466" xr:uid="{5A68D2C9-492A-4A5F-A22D-A606AD56F90B}"/>
    <cellStyle name="20% - Accent6 2 2 2 2 3 2 3" xfId="21571" xr:uid="{6E272E59-8922-46CC-BE22-3D6AE01E3E31}"/>
    <cellStyle name="20% - Accent6 2 2 2 2 3 3" xfId="9949" xr:uid="{00000000-0005-0000-0000-00002E110000}"/>
    <cellStyle name="20% - Accent6 2 2 2 2 3 3 2" xfId="24899" xr:uid="{907F85BC-A632-4C85-BC2E-F1E252D80D6E}"/>
    <cellStyle name="20% - Accent6 2 2 2 2 3 4" xfId="18043" xr:uid="{410191E2-324B-4A8A-B1A1-985F6A6E742D}"/>
    <cellStyle name="20% - Accent6 2 2 2 2 4" xfId="3647" xr:uid="{00000000-0005-0000-0000-00002F110000}"/>
    <cellStyle name="20% - Accent6 2 2 2 2 4 2" xfId="11154" xr:uid="{00000000-0005-0000-0000-000030110000}"/>
    <cellStyle name="20% - Accent6 2 2 2 2 4 2 2" xfId="26093" xr:uid="{C318510E-60AD-442E-8AA6-4BB604646B51}"/>
    <cellStyle name="20% - Accent6 2 2 2 2 4 3" xfId="19217" xr:uid="{2E4025B0-506C-4823-845D-229434FF5FEA}"/>
    <cellStyle name="20% - Accent6 2 2 2 2 5" xfId="3047" xr:uid="{00000000-0005-0000-0000-000031110000}"/>
    <cellStyle name="20% - Accent6 2 2 2 2 5 2" xfId="10557" xr:uid="{00000000-0005-0000-0000-000032110000}"/>
    <cellStyle name="20% - Accent6 2 2 2 2 5 2 2" xfId="25496" xr:uid="{B1235F20-2795-48A1-AA40-3AE5897D4B21}"/>
    <cellStyle name="20% - Accent6 2 2 2 2 5 3" xfId="18621" xr:uid="{228ABAE4-E322-4755-B4E7-5B75F4D40475}"/>
    <cellStyle name="20% - Accent6 2 2 2 2 6" xfId="5211" xr:uid="{00000000-0005-0000-0000-000033110000}"/>
    <cellStyle name="20% - Accent6 2 2 2 2 6 2" xfId="12488" xr:uid="{00000000-0005-0000-0000-000034110000}"/>
    <cellStyle name="20% - Accent6 2 2 2 2 6 2 2" xfId="27415" xr:uid="{36117241-98BC-46C1-AAF4-1C06917ABC9F}"/>
    <cellStyle name="20% - Accent6 2 2 2 2 6 3" xfId="20530" xr:uid="{97B80814-A5DA-4413-B299-3F9F027854E0}"/>
    <cellStyle name="20% - Accent6 2 2 2 2 7" xfId="5792" xr:uid="{00000000-0005-0000-0000-000035110000}"/>
    <cellStyle name="20% - Accent6 2 2 2 2 7 2" xfId="13069" xr:uid="{00000000-0005-0000-0000-000036110000}"/>
    <cellStyle name="20% - Accent6 2 2 2 2 7 2 2" xfId="27994" xr:uid="{CE8FE0D2-4422-44E5-B6A7-D5A97BD9C242}"/>
    <cellStyle name="20% - Accent6 2 2 2 2 7 3" xfId="21099" xr:uid="{D9DC10E6-743B-4B1C-9E6D-13C3D1E1894F}"/>
    <cellStyle name="20% - Accent6 2 2 2 2 8" xfId="6262" xr:uid="{00000000-0005-0000-0000-000037110000}"/>
    <cellStyle name="20% - Accent6 2 2 2 2 8 2" xfId="13539" xr:uid="{00000000-0005-0000-0000-000038110000}"/>
    <cellStyle name="20% - Accent6 2 2 2 2 8 2 2" xfId="28464" xr:uid="{FA2F7C51-976B-4B3D-A7F1-9054183034FF}"/>
    <cellStyle name="20% - Accent6 2 2 2 2 8 3" xfId="21569" xr:uid="{CD1B111E-D6EB-479C-B2EE-BA00A928B4E8}"/>
    <cellStyle name="20% - Accent6 2 2 2 2 9" xfId="7678" xr:uid="{00000000-0005-0000-0000-000039110000}"/>
    <cellStyle name="20% - Accent6 2 2 2 2 9 2" xfId="14769" xr:uid="{00000000-0005-0000-0000-00003A110000}"/>
    <cellStyle name="20% - Accent6 2 2 2 2 9 2 2" xfId="29690" xr:uid="{913ADE2D-9134-4B56-9FF5-46D908124733}"/>
    <cellStyle name="20% - Accent6 2 2 2 2 9 3" xfId="22774" xr:uid="{B3C074DB-BD8B-4928-A8AA-33B47BD0AE22}"/>
    <cellStyle name="20% - Accent6 2 2 2 3" xfId="384" xr:uid="{00000000-0005-0000-0000-00003B110000}"/>
    <cellStyle name="20% - Accent6 2 2 2 3 2" xfId="2156" xr:uid="{00000000-0005-0000-0000-00003C110000}"/>
    <cellStyle name="20% - Accent6 2 2 2 3 2 2" xfId="9951" xr:uid="{00000000-0005-0000-0000-00003D110000}"/>
    <cellStyle name="20% - Accent6 2 2 2 3 2 2 2" xfId="24901" xr:uid="{CC3464E7-505E-4936-80F1-AAB80C71BE4D}"/>
    <cellStyle name="20% - Accent6 2 2 2 3 2 3" xfId="18045" xr:uid="{359A4440-5D46-4908-A01E-314B0D7C021C}"/>
    <cellStyle name="20% - Accent6 2 2 2 3 3" xfId="3736" xr:uid="{00000000-0005-0000-0000-00003E110000}"/>
    <cellStyle name="20% - Accent6 2 2 2 3 3 2" xfId="11243" xr:uid="{00000000-0005-0000-0000-00003F110000}"/>
    <cellStyle name="20% - Accent6 2 2 2 3 3 2 2" xfId="26182" xr:uid="{D27FC52D-848D-41EA-A963-A3D6DD150EAA}"/>
    <cellStyle name="20% - Accent6 2 2 2 3 3 3" xfId="19302" xr:uid="{731E92E2-4021-4475-BAAC-6964EE842885}"/>
    <cellStyle name="20% - Accent6 2 2 2 3 4" xfId="6265" xr:uid="{00000000-0005-0000-0000-000040110000}"/>
    <cellStyle name="20% - Accent6 2 2 2 3 4 2" xfId="13542" xr:uid="{00000000-0005-0000-0000-000041110000}"/>
    <cellStyle name="20% - Accent6 2 2 2 3 4 2 2" xfId="28467" xr:uid="{2098CAED-6DFF-44C7-B783-BDD64022C09D}"/>
    <cellStyle name="20% - Accent6 2 2 2 3 4 3" xfId="21572" xr:uid="{BE8530B9-910A-437C-9E71-0BFC5784A787}"/>
    <cellStyle name="20% - Accent6 2 2 2 3 5" xfId="7970" xr:uid="{00000000-0005-0000-0000-000042110000}"/>
    <cellStyle name="20% - Accent6 2 2 2 3 5 2" xfId="15061" xr:uid="{00000000-0005-0000-0000-000043110000}"/>
    <cellStyle name="20% - Accent6 2 2 2 3 5 2 2" xfId="29982" xr:uid="{DA573087-8401-4F43-9CF2-55BF4A0144B9}"/>
    <cellStyle name="20% - Accent6 2 2 2 3 5 3" xfId="23064" xr:uid="{B17D999C-0F54-4C4A-9BA8-5D5E32735316}"/>
    <cellStyle name="20% - Accent6 2 2 2 3 6" xfId="9016" xr:uid="{00000000-0005-0000-0000-000044110000}"/>
    <cellStyle name="20% - Accent6 2 2 2 3 6 2" xfId="23966" xr:uid="{E012B662-B093-44E4-B3CD-DF278703E035}"/>
    <cellStyle name="20% - Accent6 2 2 2 3 7" xfId="17052" xr:uid="{5F792FA6-F607-477E-AFDA-E8C455369D0F}"/>
    <cellStyle name="20% - Accent6 2 2 2 4" xfId="2153" xr:uid="{00000000-0005-0000-0000-000045110000}"/>
    <cellStyle name="20% - Accent6 2 2 2 4 2" xfId="6266" xr:uid="{00000000-0005-0000-0000-000046110000}"/>
    <cellStyle name="20% - Accent6 2 2 2 4 2 2" xfId="13543" xr:uid="{00000000-0005-0000-0000-000047110000}"/>
    <cellStyle name="20% - Accent6 2 2 2 4 2 2 2" xfId="28468" xr:uid="{EDC3F6C3-DC15-4617-8451-155DD16AED7F}"/>
    <cellStyle name="20% - Accent6 2 2 2 4 2 3" xfId="21573" xr:uid="{69C58F58-C76A-4B98-BB8B-32634D424C5F}"/>
    <cellStyle name="20% - Accent6 2 2 2 4 3" xfId="9948" xr:uid="{00000000-0005-0000-0000-000048110000}"/>
    <cellStyle name="20% - Accent6 2 2 2 4 3 2" xfId="24898" xr:uid="{C40850E5-32B6-4F31-871B-ED60BB654A39}"/>
    <cellStyle name="20% - Accent6 2 2 2 4 4" xfId="18042" xr:uid="{4F2F4AE3-923A-4262-B493-062C927EB122}"/>
    <cellStyle name="20% - Accent6 2 2 2 5" xfId="3347" xr:uid="{00000000-0005-0000-0000-000049110000}"/>
    <cellStyle name="20% - Accent6 2 2 2 5 2" xfId="10857" xr:uid="{00000000-0005-0000-0000-00004A110000}"/>
    <cellStyle name="20% - Accent6 2 2 2 5 2 2" xfId="25796" xr:uid="{6611392E-9545-49D1-B453-0035CDF95E43}"/>
    <cellStyle name="20% - Accent6 2 2 2 5 3" xfId="18920" xr:uid="{A9F69DE2-1392-4BF6-9A5D-C250443A7251}"/>
    <cellStyle name="20% - Accent6 2 2 2 6" xfId="3739" xr:uid="{00000000-0005-0000-0000-00004B110000}"/>
    <cellStyle name="20% - Accent6 2 2 2 6 2" xfId="11246" xr:uid="{00000000-0005-0000-0000-00004C110000}"/>
    <cellStyle name="20% - Accent6 2 2 2 6 2 2" xfId="26185" xr:uid="{63721974-8AAC-4406-82B1-8311D350C8AF}"/>
    <cellStyle name="20% - Accent6 2 2 2 6 3" xfId="19305" xr:uid="{60D248AE-C00C-44F7-BF0E-FA969723FA96}"/>
    <cellStyle name="20% - Accent6 2 2 2 7" xfId="4922" xr:uid="{00000000-0005-0000-0000-00004D110000}"/>
    <cellStyle name="20% - Accent6 2 2 2 7 2" xfId="12199" xr:uid="{00000000-0005-0000-0000-00004E110000}"/>
    <cellStyle name="20% - Accent6 2 2 2 7 2 2" xfId="27126" xr:uid="{4801BD09-C734-4C0E-BB7E-FF8ABB118A73}"/>
    <cellStyle name="20% - Accent6 2 2 2 7 3" xfId="20241" xr:uid="{C4BA756A-1DCD-4502-97CC-274E6195AC72}"/>
    <cellStyle name="20% - Accent6 2 2 2 8" xfId="5503" xr:uid="{00000000-0005-0000-0000-00004F110000}"/>
    <cellStyle name="20% - Accent6 2 2 2 8 2" xfId="12780" xr:uid="{00000000-0005-0000-0000-000050110000}"/>
    <cellStyle name="20% - Accent6 2 2 2 8 2 2" xfId="27705" xr:uid="{2445E226-ABFA-4F4F-8F2D-6EAA4E7EAAEF}"/>
    <cellStyle name="20% - Accent6 2 2 2 8 3" xfId="20810" xr:uid="{4CE1F6E1-5C36-4202-9D1E-6313458D500A}"/>
    <cellStyle name="20% - Accent6 2 2 2 9" xfId="6261" xr:uid="{00000000-0005-0000-0000-000051110000}"/>
    <cellStyle name="20% - Accent6 2 2 2 9 2" xfId="13538" xr:uid="{00000000-0005-0000-0000-000052110000}"/>
    <cellStyle name="20% - Accent6 2 2 2 9 2 2" xfId="28463" xr:uid="{D6D2EFA3-F34D-4087-81EE-A4DF56DFC270}"/>
    <cellStyle name="20% - Accent6 2 2 2 9 3" xfId="21568" xr:uid="{2D1E5956-3BEA-4006-A8E6-51956B67C8A7}"/>
    <cellStyle name="20% - Accent6 2 2 3" xfId="385" xr:uid="{00000000-0005-0000-0000-000053110000}"/>
    <cellStyle name="20% - Accent6 2 2 3 10" xfId="9017" xr:uid="{00000000-0005-0000-0000-000054110000}"/>
    <cellStyle name="20% - Accent6 2 2 3 10 2" xfId="23967" xr:uid="{F41999E6-2B08-40FB-A238-C753C6C28D8D}"/>
    <cellStyle name="20% - Accent6 2 2 3 11" xfId="17053" xr:uid="{182ED579-8FE2-4100-8411-1A00B93629B5}"/>
    <cellStyle name="20% - Accent6 2 2 3 2" xfId="386" xr:uid="{00000000-0005-0000-0000-000055110000}"/>
    <cellStyle name="20% - Accent6 2 2 3 2 2" xfId="2158" xr:uid="{00000000-0005-0000-0000-000056110000}"/>
    <cellStyle name="20% - Accent6 2 2 3 2 2 2" xfId="9953" xr:uid="{00000000-0005-0000-0000-000057110000}"/>
    <cellStyle name="20% - Accent6 2 2 3 2 2 2 2" xfId="24903" xr:uid="{6C573FFD-2DF6-4BE8-8889-2FB357F54C23}"/>
    <cellStyle name="20% - Accent6 2 2 3 2 2 3" xfId="18047" xr:uid="{E6B276FC-4505-480F-A0B1-1226B3FEC52B}"/>
    <cellStyle name="20% - Accent6 2 2 3 2 3" xfId="3245" xr:uid="{00000000-0005-0000-0000-000058110000}"/>
    <cellStyle name="20% - Accent6 2 2 3 2 3 2" xfId="10755" xr:uid="{00000000-0005-0000-0000-000059110000}"/>
    <cellStyle name="20% - Accent6 2 2 3 2 3 2 2" xfId="25694" xr:uid="{6285FE0F-7CA2-43C2-A282-1958A9415F2D}"/>
    <cellStyle name="20% - Accent6 2 2 3 2 3 3" xfId="18818" xr:uid="{CDFD3817-9E95-4F8B-A30E-F2E0037968F7}"/>
    <cellStyle name="20% - Accent6 2 2 3 2 4" xfId="6268" xr:uid="{00000000-0005-0000-0000-00005A110000}"/>
    <cellStyle name="20% - Accent6 2 2 3 2 4 2" xfId="13545" xr:uid="{00000000-0005-0000-0000-00005B110000}"/>
    <cellStyle name="20% - Accent6 2 2 3 2 4 2 2" xfId="28470" xr:uid="{DC16F801-A13B-4E3E-B03A-62D3F14AB9C2}"/>
    <cellStyle name="20% - Accent6 2 2 3 2 4 3" xfId="21575" xr:uid="{A9476E08-6CB1-4852-BE5E-51E8CF9A0F91}"/>
    <cellStyle name="20% - Accent6 2 2 3 2 5" xfId="8116" xr:uid="{00000000-0005-0000-0000-00005C110000}"/>
    <cellStyle name="20% - Accent6 2 2 3 2 5 2" xfId="15207" xr:uid="{00000000-0005-0000-0000-00005D110000}"/>
    <cellStyle name="20% - Accent6 2 2 3 2 5 2 2" xfId="30128" xr:uid="{29DF211C-407D-4D5A-8E9A-BA01381DAB50}"/>
    <cellStyle name="20% - Accent6 2 2 3 2 5 3" xfId="23210" xr:uid="{5454B626-95DA-4757-98BA-816AC62772C1}"/>
    <cellStyle name="20% - Accent6 2 2 3 2 6" xfId="9018" xr:uid="{00000000-0005-0000-0000-00005E110000}"/>
    <cellStyle name="20% - Accent6 2 2 3 2 6 2" xfId="23968" xr:uid="{B7CE9813-86FE-48CA-B86A-6C0DF73EE8DF}"/>
    <cellStyle name="20% - Accent6 2 2 3 2 7" xfId="17054" xr:uid="{436EF9A0-3921-4BDA-9648-917F741641F4}"/>
    <cellStyle name="20% - Accent6 2 2 3 3" xfId="2157" xr:uid="{00000000-0005-0000-0000-00005F110000}"/>
    <cellStyle name="20% - Accent6 2 2 3 3 2" xfId="6269" xr:uid="{00000000-0005-0000-0000-000060110000}"/>
    <cellStyle name="20% - Accent6 2 2 3 3 2 2" xfId="13546" xr:uid="{00000000-0005-0000-0000-000061110000}"/>
    <cellStyle name="20% - Accent6 2 2 3 3 2 2 2" xfId="28471" xr:uid="{E40C02D8-5782-4DA7-B25D-FDD8DB7B0083}"/>
    <cellStyle name="20% - Accent6 2 2 3 3 2 3" xfId="21576" xr:uid="{D05F0A24-F287-47E3-ADE1-9C23FE4CA3DE}"/>
    <cellStyle name="20% - Accent6 2 2 3 3 3" xfId="9952" xr:uid="{00000000-0005-0000-0000-000062110000}"/>
    <cellStyle name="20% - Accent6 2 2 3 3 3 2" xfId="24902" xr:uid="{E430A277-91CD-492C-A2F4-E53CCFCE47DC}"/>
    <cellStyle name="20% - Accent6 2 2 3 3 4" xfId="18046" xr:uid="{F47C8B78-4F4E-4E8D-85C9-4507AAFB72CE}"/>
    <cellStyle name="20% - Accent6 2 2 3 4" xfId="3504" xr:uid="{00000000-0005-0000-0000-000063110000}"/>
    <cellStyle name="20% - Accent6 2 2 3 4 2" xfId="11011" xr:uid="{00000000-0005-0000-0000-000064110000}"/>
    <cellStyle name="20% - Accent6 2 2 3 4 2 2" xfId="25950" xr:uid="{087B72A3-CF6A-4D1E-81E3-1F3CE4BA2769}"/>
    <cellStyle name="20% - Accent6 2 2 3 4 3" xfId="19074" xr:uid="{5470DD96-F46A-4D57-950A-5797486903BC}"/>
    <cellStyle name="20% - Accent6 2 2 3 5" xfId="3902" xr:uid="{00000000-0005-0000-0000-000065110000}"/>
    <cellStyle name="20% - Accent6 2 2 3 5 2" xfId="11409" xr:uid="{00000000-0005-0000-0000-000066110000}"/>
    <cellStyle name="20% - Accent6 2 2 3 5 2 2" xfId="26348" xr:uid="{C0E4F81F-1CBD-43C4-95E2-BCB6CDC33821}"/>
    <cellStyle name="20% - Accent6 2 2 3 5 3" xfId="19465" xr:uid="{D22300CC-C763-4546-8A71-401FD5CD3E04}"/>
    <cellStyle name="20% - Accent6 2 2 3 6" xfId="5068" xr:uid="{00000000-0005-0000-0000-000067110000}"/>
    <cellStyle name="20% - Accent6 2 2 3 6 2" xfId="12345" xr:uid="{00000000-0005-0000-0000-000068110000}"/>
    <cellStyle name="20% - Accent6 2 2 3 6 2 2" xfId="27272" xr:uid="{3D2CA202-9618-4EED-98CB-62E4B021B502}"/>
    <cellStyle name="20% - Accent6 2 2 3 6 3" xfId="20387" xr:uid="{41F4A22C-5C7A-41A4-A9FB-54F9388D8B16}"/>
    <cellStyle name="20% - Accent6 2 2 3 7" xfId="5649" xr:uid="{00000000-0005-0000-0000-000069110000}"/>
    <cellStyle name="20% - Accent6 2 2 3 7 2" xfId="12926" xr:uid="{00000000-0005-0000-0000-00006A110000}"/>
    <cellStyle name="20% - Accent6 2 2 3 7 2 2" xfId="27851" xr:uid="{B256149E-B48E-4341-84AA-F2C613ED8C94}"/>
    <cellStyle name="20% - Accent6 2 2 3 7 3" xfId="20956" xr:uid="{49442E81-EAE4-4A22-A6A5-6F98EDC074A8}"/>
    <cellStyle name="20% - Accent6 2 2 3 8" xfId="6267" xr:uid="{00000000-0005-0000-0000-00006B110000}"/>
    <cellStyle name="20% - Accent6 2 2 3 8 2" xfId="13544" xr:uid="{00000000-0005-0000-0000-00006C110000}"/>
    <cellStyle name="20% - Accent6 2 2 3 8 2 2" xfId="28469" xr:uid="{CB5CBB2C-D7B4-4EA2-A602-7A29A5F20B13}"/>
    <cellStyle name="20% - Accent6 2 2 3 8 3" xfId="21574" xr:uid="{84433D27-F1BA-4840-A0D3-F6F20D1D5EB9}"/>
    <cellStyle name="20% - Accent6 2 2 3 9" xfId="7535" xr:uid="{00000000-0005-0000-0000-00006D110000}"/>
    <cellStyle name="20% - Accent6 2 2 3 9 2" xfId="14626" xr:uid="{00000000-0005-0000-0000-00006E110000}"/>
    <cellStyle name="20% - Accent6 2 2 3 9 2 2" xfId="29547" xr:uid="{9CBE90A4-DE26-4E64-8627-185832C390B8}"/>
    <cellStyle name="20% - Accent6 2 2 3 9 3" xfId="22631" xr:uid="{C9B04820-D4E7-4663-BA7A-FC530A5B2F2F}"/>
    <cellStyle name="20% - Accent6 2 2 4" xfId="387" xr:uid="{00000000-0005-0000-0000-00006F110000}"/>
    <cellStyle name="20% - Accent6 2 2 4 2" xfId="2159" xr:uid="{00000000-0005-0000-0000-000070110000}"/>
    <cellStyle name="20% - Accent6 2 2 4 2 2" xfId="9954" xr:uid="{00000000-0005-0000-0000-000071110000}"/>
    <cellStyle name="20% - Accent6 2 2 4 2 2 2" xfId="24904" xr:uid="{4A33076C-8899-4EC2-B87C-ED10DE74DBBD}"/>
    <cellStyle name="20% - Accent6 2 2 4 2 3" xfId="18048" xr:uid="{EDD7C138-4EB8-4C0C-BE67-155222378E60}"/>
    <cellStyle name="20% - Accent6 2 2 4 3" xfId="3839" xr:uid="{00000000-0005-0000-0000-000072110000}"/>
    <cellStyle name="20% - Accent6 2 2 4 3 2" xfId="11346" xr:uid="{00000000-0005-0000-0000-000073110000}"/>
    <cellStyle name="20% - Accent6 2 2 4 3 2 2" xfId="26285" xr:uid="{62B3B417-85B5-4754-8447-C9F4B105AD36}"/>
    <cellStyle name="20% - Accent6 2 2 4 3 3" xfId="19403" xr:uid="{7C578489-319E-410E-AC6A-1F6B1117A8A1}"/>
    <cellStyle name="20% - Accent6 2 2 4 4" xfId="6270" xr:uid="{00000000-0005-0000-0000-000074110000}"/>
    <cellStyle name="20% - Accent6 2 2 4 4 2" xfId="13547" xr:uid="{00000000-0005-0000-0000-000075110000}"/>
    <cellStyle name="20% - Accent6 2 2 4 4 2 2" xfId="28472" xr:uid="{7175A8FB-D873-4D0D-8D1A-50CE529F164B}"/>
    <cellStyle name="20% - Accent6 2 2 4 4 3" xfId="21577" xr:uid="{88F80F97-B4A0-4BF5-89E1-7A6AF654B000}"/>
    <cellStyle name="20% - Accent6 2 2 4 5" xfId="8463" xr:uid="{00000000-0005-0000-0000-000076110000}"/>
    <cellStyle name="20% - Accent6 2 2 4 5 2" xfId="15505" xr:uid="{00000000-0005-0000-0000-000077110000}"/>
    <cellStyle name="20% - Accent6 2 2 4 5 2 2" xfId="30426" xr:uid="{385D265E-3E5F-455C-AA84-411B1B294570}"/>
    <cellStyle name="20% - Accent6 2 2 4 5 3" xfId="23506" xr:uid="{F1EA4188-2382-421F-B7A2-953BE582AC0B}"/>
    <cellStyle name="20% - Accent6 2 2 4 6" xfId="9019" xr:uid="{00000000-0005-0000-0000-000078110000}"/>
    <cellStyle name="20% - Accent6 2 2 4 6 2" xfId="23969" xr:uid="{0C5726D4-D1EB-45E6-BC87-41C4B4359CAD}"/>
    <cellStyle name="20% - Accent6 2 2 4 7" xfId="17055" xr:uid="{1D4A7FB2-FDA1-406D-B41E-080D2BE1B66D}"/>
    <cellStyle name="20% - Accent6 2 2 5" xfId="2152" xr:uid="{00000000-0005-0000-0000-000079110000}"/>
    <cellStyle name="20% - Accent6 2 2 5 2" xfId="6271" xr:uid="{00000000-0005-0000-0000-00007A110000}"/>
    <cellStyle name="20% - Accent6 2 2 5 2 2" xfId="13548" xr:uid="{00000000-0005-0000-0000-00007B110000}"/>
    <cellStyle name="20% - Accent6 2 2 5 2 2 2" xfId="28473" xr:uid="{A4871B8D-70DC-457D-AFD2-82C6126220A9}"/>
    <cellStyle name="20% - Accent6 2 2 5 2 3" xfId="21578" xr:uid="{C574D97D-D580-494B-82E1-8722D714221B}"/>
    <cellStyle name="20% - Accent6 2 2 5 3" xfId="8552" xr:uid="{00000000-0005-0000-0000-00007C110000}"/>
    <cellStyle name="20% - Accent6 2 2 5 3 2" xfId="15594" xr:uid="{00000000-0005-0000-0000-00007D110000}"/>
    <cellStyle name="20% - Accent6 2 2 5 3 2 2" xfId="30515" xr:uid="{D9B39868-047B-4B49-ADD8-F91110595598}"/>
    <cellStyle name="20% - Accent6 2 2 5 3 3" xfId="23595" xr:uid="{7230A6CA-3B7C-4B0A-98CA-64ED2B23EF2F}"/>
    <cellStyle name="20% - Accent6 2 2 5 4" xfId="9947" xr:uid="{00000000-0005-0000-0000-00007E110000}"/>
    <cellStyle name="20% - Accent6 2 2 5 4 2" xfId="24897" xr:uid="{A6A0042A-6976-4BCD-B71C-A20928B2C4F0}"/>
    <cellStyle name="20% - Accent6 2 2 5 5" xfId="18041" xr:uid="{1A9102DB-29AC-4B89-9D10-F725B4D36957}"/>
    <cellStyle name="20% - Accent6 2 2 6" xfId="3202" xr:uid="{00000000-0005-0000-0000-00007F110000}"/>
    <cellStyle name="20% - Accent6 2 2 6 2" xfId="7827" xr:uid="{00000000-0005-0000-0000-000080110000}"/>
    <cellStyle name="20% - Accent6 2 2 6 2 2" xfId="14918" xr:uid="{00000000-0005-0000-0000-000081110000}"/>
    <cellStyle name="20% - Accent6 2 2 6 2 2 2" xfId="29839" xr:uid="{C28264DC-21D6-490F-95D4-1BB909B23B94}"/>
    <cellStyle name="20% - Accent6 2 2 6 2 3" xfId="22921" xr:uid="{D0CA346D-AEDA-4D03-84FB-93BC4BB7D754}"/>
    <cellStyle name="20% - Accent6 2 2 6 3" xfId="10712" xr:uid="{00000000-0005-0000-0000-000082110000}"/>
    <cellStyle name="20% - Accent6 2 2 6 3 2" xfId="25651" xr:uid="{FA2BF8F7-F20B-481A-977E-0B62F37C35C0}"/>
    <cellStyle name="20% - Accent6 2 2 6 4" xfId="18775" xr:uid="{E85F2140-A0DC-49DE-BC00-EC62BA91025E}"/>
    <cellStyle name="20% - Accent6 2 2 7" xfId="4098" xr:uid="{00000000-0005-0000-0000-000083110000}"/>
    <cellStyle name="20% - Accent6 2 2 7 2" xfId="11605" xr:uid="{00000000-0005-0000-0000-000084110000}"/>
    <cellStyle name="20% - Accent6 2 2 7 2 2" xfId="26544" xr:uid="{1CDCC29A-C580-4FD9-9EA2-4CC151570EC2}"/>
    <cellStyle name="20% - Accent6 2 2 7 3" xfId="19659" xr:uid="{01272C5A-0D10-40F9-9B53-D5AE6FF9199D}"/>
    <cellStyle name="20% - Accent6 2 2 8" xfId="4779" xr:uid="{00000000-0005-0000-0000-000085110000}"/>
    <cellStyle name="20% - Accent6 2 2 8 2" xfId="12056" xr:uid="{00000000-0005-0000-0000-000086110000}"/>
    <cellStyle name="20% - Accent6 2 2 8 2 2" xfId="26983" xr:uid="{BE0A5A8D-8CAA-450B-9C8D-3D37384C60EF}"/>
    <cellStyle name="20% - Accent6 2 2 8 3" xfId="20098" xr:uid="{26B3946A-47CB-43CA-A723-817A415DB9A1}"/>
    <cellStyle name="20% - Accent6 2 2 9" xfId="5360" xr:uid="{00000000-0005-0000-0000-000087110000}"/>
    <cellStyle name="20% - Accent6 2 2 9 2" xfId="12637" xr:uid="{00000000-0005-0000-0000-000088110000}"/>
    <cellStyle name="20% - Accent6 2 2 9 2 2" xfId="27562" xr:uid="{D2D20D09-6F30-4349-94C0-3B3F8C9C4B39}"/>
    <cellStyle name="20% - Accent6 2 2 9 3" xfId="20667" xr:uid="{F8C87617-C0AF-4E81-8FA3-5AC292BC9651}"/>
    <cellStyle name="20% - Accent6 2 3" xfId="388" xr:uid="{00000000-0005-0000-0000-000089110000}"/>
    <cellStyle name="20% - Accent6 2 3 10" xfId="7343" xr:uid="{00000000-0005-0000-0000-00008A110000}"/>
    <cellStyle name="20% - Accent6 2 3 10 2" xfId="14434" xr:uid="{00000000-0005-0000-0000-00008B110000}"/>
    <cellStyle name="20% - Accent6 2 3 10 2 2" xfId="29355" xr:uid="{4D677F87-CED8-4930-B24F-3A52833EB032}"/>
    <cellStyle name="20% - Accent6 2 3 10 3" xfId="22439" xr:uid="{CB7236CD-5085-4509-8781-FE98D415E711}"/>
    <cellStyle name="20% - Accent6 2 3 11" xfId="9020" xr:uid="{00000000-0005-0000-0000-00008C110000}"/>
    <cellStyle name="20% - Accent6 2 3 11 2" xfId="23970" xr:uid="{54F11CFF-29D5-4CE1-9314-D06460816E50}"/>
    <cellStyle name="20% - Accent6 2 3 12" xfId="17056" xr:uid="{6C654B79-8D18-42F7-9CDB-064EF4F89F8F}"/>
    <cellStyle name="20% - Accent6 2 3 2" xfId="389" xr:uid="{00000000-0005-0000-0000-00008D110000}"/>
    <cellStyle name="20% - Accent6 2 3 2 10" xfId="9021" xr:uid="{00000000-0005-0000-0000-00008E110000}"/>
    <cellStyle name="20% - Accent6 2 3 2 10 2" xfId="23971" xr:uid="{07FBA569-D9FC-415D-B32C-9BE9ACDD6198}"/>
    <cellStyle name="20% - Accent6 2 3 2 11" xfId="17057" xr:uid="{A0AA49B4-A01B-4A0A-B21D-4651501085FF}"/>
    <cellStyle name="20% - Accent6 2 3 2 2" xfId="390" xr:uid="{00000000-0005-0000-0000-00008F110000}"/>
    <cellStyle name="20% - Accent6 2 3 2 2 2" xfId="2162" xr:uid="{00000000-0005-0000-0000-000090110000}"/>
    <cellStyle name="20% - Accent6 2 3 2 2 2 2" xfId="9957" xr:uid="{00000000-0005-0000-0000-000091110000}"/>
    <cellStyle name="20% - Accent6 2 3 2 2 2 2 2" xfId="24907" xr:uid="{B3D956B3-6433-4DEA-908F-9F0C35C9F28E}"/>
    <cellStyle name="20% - Accent6 2 3 2 2 2 3" xfId="18051" xr:uid="{86116F01-ABEE-4360-89EF-AE42FA92C1AB}"/>
    <cellStyle name="20% - Accent6 2 3 2 2 3" xfId="4056" xr:uid="{00000000-0005-0000-0000-000092110000}"/>
    <cellStyle name="20% - Accent6 2 3 2 2 3 2" xfId="11563" xr:uid="{00000000-0005-0000-0000-000093110000}"/>
    <cellStyle name="20% - Accent6 2 3 2 2 3 2 2" xfId="26502" xr:uid="{F61092F9-2550-4DF9-B4B1-5D5D87BC3990}"/>
    <cellStyle name="20% - Accent6 2 3 2 2 3 3" xfId="19617" xr:uid="{870B8992-C5BC-4F51-8541-73F74C641FC5}"/>
    <cellStyle name="20% - Accent6 2 3 2 2 4" xfId="6274" xr:uid="{00000000-0005-0000-0000-000094110000}"/>
    <cellStyle name="20% - Accent6 2 3 2 2 4 2" xfId="13551" xr:uid="{00000000-0005-0000-0000-000095110000}"/>
    <cellStyle name="20% - Accent6 2 3 2 2 4 2 2" xfId="28476" xr:uid="{09A29805-14DB-4F12-A79C-9F7D2A18BA7D}"/>
    <cellStyle name="20% - Accent6 2 3 2 2 4 3" xfId="21581" xr:uid="{0C4D96EE-31AF-489E-ADE2-D8E1ABA66948}"/>
    <cellStyle name="20% - Accent6 2 3 2 2 5" xfId="8213" xr:uid="{00000000-0005-0000-0000-000096110000}"/>
    <cellStyle name="20% - Accent6 2 3 2 2 5 2" xfId="15304" xr:uid="{00000000-0005-0000-0000-000097110000}"/>
    <cellStyle name="20% - Accent6 2 3 2 2 5 2 2" xfId="30225" xr:uid="{25F46AFE-145B-4220-B0B1-4C3D024A62FC}"/>
    <cellStyle name="20% - Accent6 2 3 2 2 5 3" xfId="23307" xr:uid="{862C7567-EEB2-424D-93F4-A378E4717DF7}"/>
    <cellStyle name="20% - Accent6 2 3 2 2 6" xfId="9022" xr:uid="{00000000-0005-0000-0000-000098110000}"/>
    <cellStyle name="20% - Accent6 2 3 2 2 6 2" xfId="23972" xr:uid="{50F3C98E-5CB5-4031-954A-2178357A5EDD}"/>
    <cellStyle name="20% - Accent6 2 3 2 2 7" xfId="17058" xr:uid="{E1DFBD79-3C6A-4FAE-B892-82DF4734DBA2}"/>
    <cellStyle name="20% - Accent6 2 3 2 3" xfId="2161" xr:uid="{00000000-0005-0000-0000-000099110000}"/>
    <cellStyle name="20% - Accent6 2 3 2 3 2" xfId="6275" xr:uid="{00000000-0005-0000-0000-00009A110000}"/>
    <cellStyle name="20% - Accent6 2 3 2 3 2 2" xfId="13552" xr:uid="{00000000-0005-0000-0000-00009B110000}"/>
    <cellStyle name="20% - Accent6 2 3 2 3 2 2 2" xfId="28477" xr:uid="{4B0D7128-70D5-46B2-88AE-CF3CCC2AC8FC}"/>
    <cellStyle name="20% - Accent6 2 3 2 3 2 3" xfId="21582" xr:uid="{BECDBC06-3947-4313-BC88-8F2685098754}"/>
    <cellStyle name="20% - Accent6 2 3 2 3 3" xfId="9956" xr:uid="{00000000-0005-0000-0000-00009C110000}"/>
    <cellStyle name="20% - Accent6 2 3 2 3 3 2" xfId="24906" xr:uid="{26E991DB-E565-48DF-A349-8B9E4626F2AD}"/>
    <cellStyle name="20% - Accent6 2 3 2 3 4" xfId="18050" xr:uid="{233FEF5D-CD4D-4080-9678-39EA76F7E641}"/>
    <cellStyle name="20% - Accent6 2 3 2 4" xfId="3601" xr:uid="{00000000-0005-0000-0000-00009D110000}"/>
    <cellStyle name="20% - Accent6 2 3 2 4 2" xfId="11108" xr:uid="{00000000-0005-0000-0000-00009E110000}"/>
    <cellStyle name="20% - Accent6 2 3 2 4 2 2" xfId="26047" xr:uid="{17E68102-05D1-48F1-BCCE-4817BAEB0ADE}"/>
    <cellStyle name="20% - Accent6 2 3 2 4 3" xfId="19171" xr:uid="{E912A951-6CCE-46D8-98BA-5AE803AC412F}"/>
    <cellStyle name="20% - Accent6 2 3 2 5" xfId="4055" xr:uid="{00000000-0005-0000-0000-00009F110000}"/>
    <cellStyle name="20% - Accent6 2 3 2 5 2" xfId="11562" xr:uid="{00000000-0005-0000-0000-0000A0110000}"/>
    <cellStyle name="20% - Accent6 2 3 2 5 2 2" xfId="26501" xr:uid="{3BFF397C-C7F2-42B9-8ADC-F7B55BA93C0C}"/>
    <cellStyle name="20% - Accent6 2 3 2 5 3" xfId="19616" xr:uid="{ED7C7F35-47C5-4EB3-B07E-99C1CCD2414C}"/>
    <cellStyle name="20% - Accent6 2 3 2 6" xfId="5165" xr:uid="{00000000-0005-0000-0000-0000A1110000}"/>
    <cellStyle name="20% - Accent6 2 3 2 6 2" xfId="12442" xr:uid="{00000000-0005-0000-0000-0000A2110000}"/>
    <cellStyle name="20% - Accent6 2 3 2 6 2 2" xfId="27369" xr:uid="{69141EA6-0187-412F-B7B9-3CA206C6BF0A}"/>
    <cellStyle name="20% - Accent6 2 3 2 6 3" xfId="20484" xr:uid="{79783FBE-0489-4200-B2EE-A7B451C70FB5}"/>
    <cellStyle name="20% - Accent6 2 3 2 7" xfId="5746" xr:uid="{00000000-0005-0000-0000-0000A3110000}"/>
    <cellStyle name="20% - Accent6 2 3 2 7 2" xfId="13023" xr:uid="{00000000-0005-0000-0000-0000A4110000}"/>
    <cellStyle name="20% - Accent6 2 3 2 7 2 2" xfId="27948" xr:uid="{353EBA62-A394-4EDF-BA02-927037C9C787}"/>
    <cellStyle name="20% - Accent6 2 3 2 7 3" xfId="21053" xr:uid="{01890CCC-3DD9-40AA-897E-5EC80AC81D43}"/>
    <cellStyle name="20% - Accent6 2 3 2 8" xfId="6273" xr:uid="{00000000-0005-0000-0000-0000A5110000}"/>
    <cellStyle name="20% - Accent6 2 3 2 8 2" xfId="13550" xr:uid="{00000000-0005-0000-0000-0000A6110000}"/>
    <cellStyle name="20% - Accent6 2 3 2 8 2 2" xfId="28475" xr:uid="{71AD5F69-B45D-4769-93A6-D96D71213260}"/>
    <cellStyle name="20% - Accent6 2 3 2 8 3" xfId="21580" xr:uid="{BBA505C0-D133-43D7-834A-DEE8825E0E18}"/>
    <cellStyle name="20% - Accent6 2 3 2 9" xfId="7632" xr:uid="{00000000-0005-0000-0000-0000A7110000}"/>
    <cellStyle name="20% - Accent6 2 3 2 9 2" xfId="14723" xr:uid="{00000000-0005-0000-0000-0000A8110000}"/>
    <cellStyle name="20% - Accent6 2 3 2 9 2 2" xfId="29644" xr:uid="{E368CB8C-A3EC-49EE-97A9-B47CC5680BE2}"/>
    <cellStyle name="20% - Accent6 2 3 2 9 3" xfId="22728" xr:uid="{2B25D2A4-3B6E-4FAB-BCB7-8F0CC0A7B79C}"/>
    <cellStyle name="20% - Accent6 2 3 3" xfId="391" xr:uid="{00000000-0005-0000-0000-0000A9110000}"/>
    <cellStyle name="20% - Accent6 2 3 3 2" xfId="2163" xr:uid="{00000000-0005-0000-0000-0000AA110000}"/>
    <cellStyle name="20% - Accent6 2 3 3 2 2" xfId="9958" xr:uid="{00000000-0005-0000-0000-0000AB110000}"/>
    <cellStyle name="20% - Accent6 2 3 3 2 2 2" xfId="24908" xr:uid="{E7F36E39-F6CB-4994-9E19-0E8DA9C7533F}"/>
    <cellStyle name="20% - Accent6 2 3 3 2 3" xfId="18052" xr:uid="{646D8142-A698-45B9-96F8-D2A19BA05867}"/>
    <cellStyle name="20% - Accent6 2 3 3 3" xfId="3743" xr:uid="{00000000-0005-0000-0000-0000AC110000}"/>
    <cellStyle name="20% - Accent6 2 3 3 3 2" xfId="11250" xr:uid="{00000000-0005-0000-0000-0000AD110000}"/>
    <cellStyle name="20% - Accent6 2 3 3 3 2 2" xfId="26189" xr:uid="{4EE087C1-F301-4EC9-A2BB-7F47A176BB09}"/>
    <cellStyle name="20% - Accent6 2 3 3 3 3" xfId="19309" xr:uid="{4EA57272-80BF-4C37-85BC-AED94ABFB2B5}"/>
    <cellStyle name="20% - Accent6 2 3 3 4" xfId="6276" xr:uid="{00000000-0005-0000-0000-0000AE110000}"/>
    <cellStyle name="20% - Accent6 2 3 3 4 2" xfId="13553" xr:uid="{00000000-0005-0000-0000-0000AF110000}"/>
    <cellStyle name="20% - Accent6 2 3 3 4 2 2" xfId="28478" xr:uid="{789ADB63-FEAD-401A-8316-BB3CD8ADFE24}"/>
    <cellStyle name="20% - Accent6 2 3 3 4 3" xfId="21583" xr:uid="{F57D02EF-D812-4C91-A83E-EA6F3EDCA29F}"/>
    <cellStyle name="20% - Accent6 2 3 3 5" xfId="7924" xr:uid="{00000000-0005-0000-0000-0000B0110000}"/>
    <cellStyle name="20% - Accent6 2 3 3 5 2" xfId="15015" xr:uid="{00000000-0005-0000-0000-0000B1110000}"/>
    <cellStyle name="20% - Accent6 2 3 3 5 2 2" xfId="29936" xr:uid="{ED8E5B3D-F15B-4401-A382-5194782972CA}"/>
    <cellStyle name="20% - Accent6 2 3 3 5 3" xfId="23018" xr:uid="{36758017-F4BF-46A8-B398-54D987A70F00}"/>
    <cellStyle name="20% - Accent6 2 3 3 6" xfId="9023" xr:uid="{00000000-0005-0000-0000-0000B2110000}"/>
    <cellStyle name="20% - Accent6 2 3 3 6 2" xfId="23973" xr:uid="{EADB4D61-45A3-470E-B7E2-CC14F6EF5881}"/>
    <cellStyle name="20% - Accent6 2 3 3 7" xfId="17059" xr:uid="{D333DB2F-558A-4F32-9F23-C9B1C0F1F152}"/>
    <cellStyle name="20% - Accent6 2 3 4" xfId="2160" xr:uid="{00000000-0005-0000-0000-0000B3110000}"/>
    <cellStyle name="20% - Accent6 2 3 4 2" xfId="6277" xr:uid="{00000000-0005-0000-0000-0000B4110000}"/>
    <cellStyle name="20% - Accent6 2 3 4 2 2" xfId="13554" xr:uid="{00000000-0005-0000-0000-0000B5110000}"/>
    <cellStyle name="20% - Accent6 2 3 4 2 2 2" xfId="28479" xr:uid="{69B0749E-5947-471D-9142-DE8D5C225D9D}"/>
    <cellStyle name="20% - Accent6 2 3 4 2 3" xfId="21584" xr:uid="{A96F13CF-93BE-4D10-A9D0-FFCA622D34A1}"/>
    <cellStyle name="20% - Accent6 2 3 4 3" xfId="9955" xr:uid="{00000000-0005-0000-0000-0000B6110000}"/>
    <cellStyle name="20% - Accent6 2 3 4 3 2" xfId="24905" xr:uid="{C9553FE9-87E3-4009-9AA6-624EA8029591}"/>
    <cellStyle name="20% - Accent6 2 3 4 4" xfId="18049" xr:uid="{39D100E6-30BA-4A6C-8C6B-1E2EE3730ECE}"/>
    <cellStyle name="20% - Accent6 2 3 5" xfId="3301" xr:uid="{00000000-0005-0000-0000-0000B7110000}"/>
    <cellStyle name="20% - Accent6 2 3 5 2" xfId="10811" xr:uid="{00000000-0005-0000-0000-0000B8110000}"/>
    <cellStyle name="20% - Accent6 2 3 5 2 2" xfId="25750" xr:uid="{62ED9A38-C9B3-4CBB-A1D7-490EF9F5CB65}"/>
    <cellStyle name="20% - Accent6 2 3 5 3" xfId="18874" xr:uid="{3F7C6830-D0D5-4038-994E-8CC1F36A3DC1}"/>
    <cellStyle name="20% - Accent6 2 3 6" xfId="3062" xr:uid="{00000000-0005-0000-0000-0000B9110000}"/>
    <cellStyle name="20% - Accent6 2 3 6 2" xfId="10572" xr:uid="{00000000-0005-0000-0000-0000BA110000}"/>
    <cellStyle name="20% - Accent6 2 3 6 2 2" xfId="25511" xr:uid="{24821F7C-59A8-4FBA-9EFD-9ACBC547691F}"/>
    <cellStyle name="20% - Accent6 2 3 6 3" xfId="18635" xr:uid="{15173309-CECA-403A-9E27-2435655EE484}"/>
    <cellStyle name="20% - Accent6 2 3 7" xfId="4876" xr:uid="{00000000-0005-0000-0000-0000BB110000}"/>
    <cellStyle name="20% - Accent6 2 3 7 2" xfId="12153" xr:uid="{00000000-0005-0000-0000-0000BC110000}"/>
    <cellStyle name="20% - Accent6 2 3 7 2 2" xfId="27080" xr:uid="{CBE00251-F0D7-4366-B4EF-13DEE5B8B993}"/>
    <cellStyle name="20% - Accent6 2 3 7 3" xfId="20195" xr:uid="{7CE6CB3D-231A-420C-87AA-8A94791F64CE}"/>
    <cellStyle name="20% - Accent6 2 3 8" xfId="5457" xr:uid="{00000000-0005-0000-0000-0000BD110000}"/>
    <cellStyle name="20% - Accent6 2 3 8 2" xfId="12734" xr:uid="{00000000-0005-0000-0000-0000BE110000}"/>
    <cellStyle name="20% - Accent6 2 3 8 2 2" xfId="27659" xr:uid="{9A4E6E08-3373-42A3-8B3F-21CA0B2C5D4A}"/>
    <cellStyle name="20% - Accent6 2 3 8 3" xfId="20764" xr:uid="{198BF97F-B440-4025-B108-C8E20975D127}"/>
    <cellStyle name="20% - Accent6 2 3 9" xfId="6272" xr:uid="{00000000-0005-0000-0000-0000BF110000}"/>
    <cellStyle name="20% - Accent6 2 3 9 2" xfId="13549" xr:uid="{00000000-0005-0000-0000-0000C0110000}"/>
    <cellStyle name="20% - Accent6 2 3 9 2 2" xfId="28474" xr:uid="{03E307C0-B16A-4C5A-BCE5-4D3CC361EE80}"/>
    <cellStyle name="20% - Accent6 2 3 9 3" xfId="21579" xr:uid="{B0CB9706-2C5F-4A7B-9634-435F2525030F}"/>
    <cellStyle name="20% - Accent6 2 4" xfId="392" xr:uid="{00000000-0005-0000-0000-0000C1110000}"/>
    <cellStyle name="20% - Accent6 2 4 10" xfId="9024" xr:uid="{00000000-0005-0000-0000-0000C2110000}"/>
    <cellStyle name="20% - Accent6 2 4 10 2" xfId="23974" xr:uid="{5BCA6E61-22D5-4F02-BE7F-1FD5A773C98D}"/>
    <cellStyle name="20% - Accent6 2 4 11" xfId="17060" xr:uid="{CD30D72F-C4D5-4357-A625-6BAA5AB98EFD}"/>
    <cellStyle name="20% - Accent6 2 4 2" xfId="393" xr:uid="{00000000-0005-0000-0000-0000C3110000}"/>
    <cellStyle name="20% - Accent6 2 4 2 2" xfId="2165" xr:uid="{00000000-0005-0000-0000-0000C4110000}"/>
    <cellStyle name="20% - Accent6 2 4 2 2 2" xfId="9960" xr:uid="{00000000-0005-0000-0000-0000C5110000}"/>
    <cellStyle name="20% - Accent6 2 4 2 2 2 2" xfId="24910" xr:uid="{9CCB5990-048F-4DEF-A728-7544523FA843}"/>
    <cellStyle name="20% - Accent6 2 4 2 2 3" xfId="18054" xr:uid="{58816EEC-5475-4285-B567-065F6A8E4E1E}"/>
    <cellStyle name="20% - Accent6 2 4 2 3" xfId="3869" xr:uid="{00000000-0005-0000-0000-0000C6110000}"/>
    <cellStyle name="20% - Accent6 2 4 2 3 2" xfId="11376" xr:uid="{00000000-0005-0000-0000-0000C7110000}"/>
    <cellStyle name="20% - Accent6 2 4 2 3 2 2" xfId="26315" xr:uid="{1ED7E522-96C1-419C-ADAD-C5603911BCD2}"/>
    <cellStyle name="20% - Accent6 2 4 2 3 3" xfId="19433" xr:uid="{4FE2C2E9-169E-4401-9DE4-8167529D9F62}"/>
    <cellStyle name="20% - Accent6 2 4 2 4" xfId="6279" xr:uid="{00000000-0005-0000-0000-0000C8110000}"/>
    <cellStyle name="20% - Accent6 2 4 2 4 2" xfId="13556" xr:uid="{00000000-0005-0000-0000-0000C9110000}"/>
    <cellStyle name="20% - Accent6 2 4 2 4 2 2" xfId="28481" xr:uid="{2B143B0F-34E5-4602-A244-FBB4CA79B643}"/>
    <cellStyle name="20% - Accent6 2 4 2 4 3" xfId="21586" xr:uid="{4EA9BBF3-D3F4-4B0B-A7A9-E5F5C3ED8AA2}"/>
    <cellStyle name="20% - Accent6 2 4 2 5" xfId="8070" xr:uid="{00000000-0005-0000-0000-0000CA110000}"/>
    <cellStyle name="20% - Accent6 2 4 2 5 2" xfId="15161" xr:uid="{00000000-0005-0000-0000-0000CB110000}"/>
    <cellStyle name="20% - Accent6 2 4 2 5 2 2" xfId="30082" xr:uid="{34BD4891-4DF1-4198-9F48-BAF0BFF65795}"/>
    <cellStyle name="20% - Accent6 2 4 2 5 3" xfId="23164" xr:uid="{D627BEDB-6BB0-413E-9587-6BAD72306E2F}"/>
    <cellStyle name="20% - Accent6 2 4 2 6" xfId="9025" xr:uid="{00000000-0005-0000-0000-0000CC110000}"/>
    <cellStyle name="20% - Accent6 2 4 2 6 2" xfId="23975" xr:uid="{002B07F9-9234-44F1-A79F-E49A15B7F86D}"/>
    <cellStyle name="20% - Accent6 2 4 2 7" xfId="17061" xr:uid="{0D3D541C-90A2-49E3-9FCC-87991CEEA61B}"/>
    <cellStyle name="20% - Accent6 2 4 3" xfId="2164" xr:uid="{00000000-0005-0000-0000-0000CD110000}"/>
    <cellStyle name="20% - Accent6 2 4 3 2" xfId="6280" xr:uid="{00000000-0005-0000-0000-0000CE110000}"/>
    <cellStyle name="20% - Accent6 2 4 3 2 2" xfId="13557" xr:uid="{00000000-0005-0000-0000-0000CF110000}"/>
    <cellStyle name="20% - Accent6 2 4 3 2 2 2" xfId="28482" xr:uid="{9FF59121-B56A-4CCC-B114-CC29664C9755}"/>
    <cellStyle name="20% - Accent6 2 4 3 2 3" xfId="21587" xr:uid="{6C06F434-626D-49F0-BF82-A2C79C89FD4A}"/>
    <cellStyle name="20% - Accent6 2 4 3 3" xfId="9959" xr:uid="{00000000-0005-0000-0000-0000D0110000}"/>
    <cellStyle name="20% - Accent6 2 4 3 3 2" xfId="24909" xr:uid="{3455E60E-C756-4B31-B0AD-8DE6F41B352F}"/>
    <cellStyle name="20% - Accent6 2 4 3 4" xfId="18053" xr:uid="{6BE5D600-A421-4081-8D91-2AAF55AAD3EF}"/>
    <cellStyle name="20% - Accent6 2 4 4" xfId="3458" xr:uid="{00000000-0005-0000-0000-0000D1110000}"/>
    <cellStyle name="20% - Accent6 2 4 4 2" xfId="10965" xr:uid="{00000000-0005-0000-0000-0000D2110000}"/>
    <cellStyle name="20% - Accent6 2 4 4 2 2" xfId="25904" xr:uid="{65F7CBEF-151F-499C-B3D5-D0D8F3CB6CB0}"/>
    <cellStyle name="20% - Accent6 2 4 4 3" xfId="19028" xr:uid="{B4E44162-73D5-449A-A4C7-3B6AF5D34ABF}"/>
    <cellStyle name="20% - Accent6 2 4 5" xfId="3056" xr:uid="{00000000-0005-0000-0000-0000D3110000}"/>
    <cellStyle name="20% - Accent6 2 4 5 2" xfId="10566" xr:uid="{00000000-0005-0000-0000-0000D4110000}"/>
    <cellStyle name="20% - Accent6 2 4 5 2 2" xfId="25505" xr:uid="{B148AF72-F37A-42B1-96A9-6C961A07D0FC}"/>
    <cellStyle name="20% - Accent6 2 4 5 3" xfId="18630" xr:uid="{8E0A869B-3296-4687-99B2-047CD482357D}"/>
    <cellStyle name="20% - Accent6 2 4 6" xfId="5022" xr:uid="{00000000-0005-0000-0000-0000D5110000}"/>
    <cellStyle name="20% - Accent6 2 4 6 2" xfId="12299" xr:uid="{00000000-0005-0000-0000-0000D6110000}"/>
    <cellStyle name="20% - Accent6 2 4 6 2 2" xfId="27226" xr:uid="{A88A38D0-89AC-49CE-BA7F-DA8441CDDCD7}"/>
    <cellStyle name="20% - Accent6 2 4 6 3" xfId="20341" xr:uid="{6DF4155A-51B9-4128-ADA4-4E298E9EA67E}"/>
    <cellStyle name="20% - Accent6 2 4 7" xfId="5603" xr:uid="{00000000-0005-0000-0000-0000D7110000}"/>
    <cellStyle name="20% - Accent6 2 4 7 2" xfId="12880" xr:uid="{00000000-0005-0000-0000-0000D8110000}"/>
    <cellStyle name="20% - Accent6 2 4 7 2 2" xfId="27805" xr:uid="{2985DE41-E710-4947-ACA8-38D5F50D1452}"/>
    <cellStyle name="20% - Accent6 2 4 7 3" xfId="20910" xr:uid="{639BE7C2-C109-435A-BF9F-DE265DA58115}"/>
    <cellStyle name="20% - Accent6 2 4 8" xfId="6278" xr:uid="{00000000-0005-0000-0000-0000D9110000}"/>
    <cellStyle name="20% - Accent6 2 4 8 2" xfId="13555" xr:uid="{00000000-0005-0000-0000-0000DA110000}"/>
    <cellStyle name="20% - Accent6 2 4 8 2 2" xfId="28480" xr:uid="{CB78C2DE-F49A-4F9D-945C-E263C389A7A6}"/>
    <cellStyle name="20% - Accent6 2 4 8 3" xfId="21585" xr:uid="{6298430B-3D7F-4A7B-A69B-13A86556B489}"/>
    <cellStyle name="20% - Accent6 2 4 9" xfId="7489" xr:uid="{00000000-0005-0000-0000-0000DB110000}"/>
    <cellStyle name="20% - Accent6 2 4 9 2" xfId="14580" xr:uid="{00000000-0005-0000-0000-0000DC110000}"/>
    <cellStyle name="20% - Accent6 2 4 9 2 2" xfId="29501" xr:uid="{9F3BDABD-83A2-478E-A38B-73A56B752938}"/>
    <cellStyle name="20% - Accent6 2 4 9 3" xfId="22585" xr:uid="{9CEC0B53-6EB8-402C-8821-3E9345DBBB1F}"/>
    <cellStyle name="20% - Accent6 2 5" xfId="394" xr:uid="{00000000-0005-0000-0000-0000DD110000}"/>
    <cellStyle name="20% - Accent6 2 5 2" xfId="395" xr:uid="{00000000-0005-0000-0000-0000DE110000}"/>
    <cellStyle name="20% - Accent6 2 5 2 2" xfId="2167" xr:uid="{00000000-0005-0000-0000-0000DF110000}"/>
    <cellStyle name="20% - Accent6 2 5 2 2 2" xfId="9962" xr:uid="{00000000-0005-0000-0000-0000E0110000}"/>
    <cellStyle name="20% - Accent6 2 5 2 2 2 2" xfId="24912" xr:uid="{A996F7D8-C181-4701-8617-712AB8853078}"/>
    <cellStyle name="20% - Accent6 2 5 2 2 3" xfId="18056" xr:uid="{DAD4064B-D149-4182-8444-566C20FC2CC0}"/>
    <cellStyle name="20% - Accent6 2 5 2 3" xfId="3806" xr:uid="{00000000-0005-0000-0000-0000E1110000}"/>
    <cellStyle name="20% - Accent6 2 5 2 3 2" xfId="11313" xr:uid="{00000000-0005-0000-0000-0000E2110000}"/>
    <cellStyle name="20% - Accent6 2 5 2 3 2 2" xfId="26252" xr:uid="{05C71342-76EA-4665-99DB-5596826F9988}"/>
    <cellStyle name="20% - Accent6 2 5 2 3 3" xfId="19370" xr:uid="{B430651E-2A6F-4AEA-A162-B0BF8488746D}"/>
    <cellStyle name="20% - Accent6 2 5 2 4" xfId="6282" xr:uid="{00000000-0005-0000-0000-0000E3110000}"/>
    <cellStyle name="20% - Accent6 2 5 2 4 2" xfId="13559" xr:uid="{00000000-0005-0000-0000-0000E4110000}"/>
    <cellStyle name="20% - Accent6 2 5 2 4 2 2" xfId="28484" xr:uid="{6B41018B-A540-453D-9C38-D058A4DA0D5C}"/>
    <cellStyle name="20% - Accent6 2 5 2 4 3" xfId="21589" xr:uid="{D49B1038-9973-48A3-9696-8FC0368FBFCA}"/>
    <cellStyle name="20% - Accent6 2 5 2 5" xfId="9027" xr:uid="{00000000-0005-0000-0000-0000E5110000}"/>
    <cellStyle name="20% - Accent6 2 5 2 5 2" xfId="23977" xr:uid="{82A9138A-C466-48F2-B2B2-9546A35BCB1A}"/>
    <cellStyle name="20% - Accent6 2 5 2 6" xfId="17063" xr:uid="{215306C2-9BF7-4ADB-9D41-C8CCF2BA3239}"/>
    <cellStyle name="20% - Accent6 2 5 3" xfId="2166" xr:uid="{00000000-0005-0000-0000-0000E6110000}"/>
    <cellStyle name="20% - Accent6 2 5 3 2" xfId="9961" xr:uid="{00000000-0005-0000-0000-0000E7110000}"/>
    <cellStyle name="20% - Accent6 2 5 3 2 2" xfId="24911" xr:uid="{A6AC8828-B23F-408C-995F-AB30B0906D74}"/>
    <cellStyle name="20% - Accent6 2 5 3 3" xfId="18055" xr:uid="{F3FBCC64-2DA6-47E8-9A49-A23317C8BC9A}"/>
    <cellStyle name="20% - Accent6 2 5 4" xfId="3864" xr:uid="{00000000-0005-0000-0000-0000E8110000}"/>
    <cellStyle name="20% - Accent6 2 5 4 2" xfId="11371" xr:uid="{00000000-0005-0000-0000-0000E9110000}"/>
    <cellStyle name="20% - Accent6 2 5 4 2 2" xfId="26310" xr:uid="{185FC0B5-0BEA-49CC-BD9D-08B9B84B6AA4}"/>
    <cellStyle name="20% - Accent6 2 5 4 3" xfId="19428" xr:uid="{518BAFC2-586F-4C28-BA49-6E0339961858}"/>
    <cellStyle name="20% - Accent6 2 5 5" xfId="6281" xr:uid="{00000000-0005-0000-0000-0000EA110000}"/>
    <cellStyle name="20% - Accent6 2 5 5 2" xfId="13558" xr:uid="{00000000-0005-0000-0000-0000EB110000}"/>
    <cellStyle name="20% - Accent6 2 5 5 2 2" xfId="28483" xr:uid="{3869D1B4-8ADC-46FD-BF48-EAC85AFB77B1}"/>
    <cellStyle name="20% - Accent6 2 5 5 3" xfId="21588" xr:uid="{873D7CCA-5C76-40D2-90C8-C7001C30A539}"/>
    <cellStyle name="20% - Accent6 2 5 6" xfId="8300" xr:uid="{00000000-0005-0000-0000-0000EC110000}"/>
    <cellStyle name="20% - Accent6 2 5 6 2" xfId="15391" xr:uid="{00000000-0005-0000-0000-0000ED110000}"/>
    <cellStyle name="20% - Accent6 2 5 6 2 2" xfId="30312" xr:uid="{F9C53235-93A6-493A-B6D0-DA4202AB571B}"/>
    <cellStyle name="20% - Accent6 2 5 6 3" xfId="23394" xr:uid="{5ABBC2A1-C69E-47A3-B58C-F9F17459FB21}"/>
    <cellStyle name="20% - Accent6 2 5 7" xfId="9026" xr:uid="{00000000-0005-0000-0000-0000EE110000}"/>
    <cellStyle name="20% - Accent6 2 5 7 2" xfId="23976" xr:uid="{E09BFA05-2AF6-4B31-925E-4D01588D7121}"/>
    <cellStyle name="20% - Accent6 2 5 8" xfId="17062" xr:uid="{1535815A-28E3-4546-AF34-C0ED24AB30C3}"/>
    <cellStyle name="20% - Accent6 2 6" xfId="396" xr:uid="{00000000-0005-0000-0000-0000EF110000}"/>
    <cellStyle name="20% - Accent6 2 6 2" xfId="2168" xr:uid="{00000000-0005-0000-0000-0000F0110000}"/>
    <cellStyle name="20% - Accent6 2 6 2 2" xfId="9963" xr:uid="{00000000-0005-0000-0000-0000F1110000}"/>
    <cellStyle name="20% - Accent6 2 6 2 2 2" xfId="24913" xr:uid="{20F63464-8DA4-4FC2-B778-D3292DB53376}"/>
    <cellStyle name="20% - Accent6 2 6 2 3" xfId="18057" xr:uid="{B535ABA2-1ED3-4B15-A514-1141CA9AF2CF}"/>
    <cellStyle name="20% - Accent6 2 6 3" xfId="3898" xr:uid="{00000000-0005-0000-0000-0000F2110000}"/>
    <cellStyle name="20% - Accent6 2 6 3 2" xfId="11405" xr:uid="{00000000-0005-0000-0000-0000F3110000}"/>
    <cellStyle name="20% - Accent6 2 6 3 2 2" xfId="26344" xr:uid="{FB3CE619-C02B-412F-BDD1-FF6F7C5F2BDA}"/>
    <cellStyle name="20% - Accent6 2 6 3 3" xfId="19461" xr:uid="{FFBCA28E-59D0-4BFA-A3F2-03AF76031C92}"/>
    <cellStyle name="20% - Accent6 2 6 4" xfId="6283" xr:uid="{00000000-0005-0000-0000-0000F4110000}"/>
    <cellStyle name="20% - Accent6 2 6 4 2" xfId="13560" xr:uid="{00000000-0005-0000-0000-0000F5110000}"/>
    <cellStyle name="20% - Accent6 2 6 4 2 2" xfId="28485" xr:uid="{E7E910D4-2EEB-4F3E-9212-077D40C4E282}"/>
    <cellStyle name="20% - Accent6 2 6 4 3" xfId="21590" xr:uid="{39292E8E-2B89-415C-9F64-FABEDAA9E1AE}"/>
    <cellStyle name="20% - Accent6 2 6 5" xfId="8417" xr:uid="{00000000-0005-0000-0000-0000F6110000}"/>
    <cellStyle name="20% - Accent6 2 6 5 2" xfId="15459" xr:uid="{00000000-0005-0000-0000-0000F7110000}"/>
    <cellStyle name="20% - Accent6 2 6 5 2 2" xfId="30380" xr:uid="{8DAE6F82-A25C-4927-AC53-BE24F17B697E}"/>
    <cellStyle name="20% - Accent6 2 6 5 3" xfId="23460" xr:uid="{ED128A31-2D94-4F24-AC97-9B2E1733D83F}"/>
    <cellStyle name="20% - Accent6 2 6 6" xfId="9028" xr:uid="{00000000-0005-0000-0000-0000F8110000}"/>
    <cellStyle name="20% - Accent6 2 6 6 2" xfId="23978" xr:uid="{E9CA8C94-C04C-4E7D-8645-1B23FC7C4D47}"/>
    <cellStyle name="20% - Accent6 2 6 7" xfId="17064" xr:uid="{2CDA288E-1859-4506-8344-65150920C077}"/>
    <cellStyle name="20% - Accent6 2 7" xfId="397" xr:uid="{00000000-0005-0000-0000-0000F9110000}"/>
    <cellStyle name="20% - Accent6 2 7 2" xfId="2169" xr:uid="{00000000-0005-0000-0000-0000FA110000}"/>
    <cellStyle name="20% - Accent6 2 7 2 2" xfId="9964" xr:uid="{00000000-0005-0000-0000-0000FB110000}"/>
    <cellStyle name="20% - Accent6 2 7 2 2 2" xfId="24914" xr:uid="{E4238AB3-34A7-4DC0-A01A-5F79DF0AC49D}"/>
    <cellStyle name="20% - Accent6 2 7 2 3" xfId="18058" xr:uid="{9C9462CE-EE9F-4E6B-82CC-466C5BEC72AE}"/>
    <cellStyle name="20% - Accent6 2 7 3" xfId="3939" xr:uid="{00000000-0005-0000-0000-0000FC110000}"/>
    <cellStyle name="20% - Accent6 2 7 3 2" xfId="11446" xr:uid="{00000000-0005-0000-0000-0000FD110000}"/>
    <cellStyle name="20% - Accent6 2 7 3 2 2" xfId="26385" xr:uid="{9EEFAE5D-60F9-4BEE-8497-B88B9B1AB5E3}"/>
    <cellStyle name="20% - Accent6 2 7 3 3" xfId="19502" xr:uid="{C72B2AD7-C3CD-45E2-8AC6-22E67CE0BD4A}"/>
    <cellStyle name="20% - Accent6 2 7 4" xfId="6284" xr:uid="{00000000-0005-0000-0000-0000FE110000}"/>
    <cellStyle name="20% - Accent6 2 7 4 2" xfId="13561" xr:uid="{00000000-0005-0000-0000-0000FF110000}"/>
    <cellStyle name="20% - Accent6 2 7 4 2 2" xfId="28486" xr:uid="{DF928E6B-363A-4C01-8198-D42C55DD49BD}"/>
    <cellStyle name="20% - Accent6 2 7 4 3" xfId="21591" xr:uid="{F3FF6CEB-E075-44DF-9367-FCA57F055CF1}"/>
    <cellStyle name="20% - Accent6 2 7 5" xfId="8506" xr:uid="{00000000-0005-0000-0000-000000120000}"/>
    <cellStyle name="20% - Accent6 2 7 5 2" xfId="15548" xr:uid="{00000000-0005-0000-0000-000001120000}"/>
    <cellStyle name="20% - Accent6 2 7 5 2 2" xfId="30469" xr:uid="{BC3DB1FF-23A7-4682-AA23-EF6291F4DC4D}"/>
    <cellStyle name="20% - Accent6 2 7 5 3" xfId="23549" xr:uid="{597F611A-981E-4991-A58B-F09C8F4CC169}"/>
    <cellStyle name="20% - Accent6 2 7 6" xfId="9029" xr:uid="{00000000-0005-0000-0000-000002120000}"/>
    <cellStyle name="20% - Accent6 2 7 6 2" xfId="23979" xr:uid="{725A83DA-CBE2-4A0D-ABBC-1CEA6574FB94}"/>
    <cellStyle name="20% - Accent6 2 7 7" xfId="17065" xr:uid="{73D47BD0-E3BF-4930-808C-822824A03D5E}"/>
    <cellStyle name="20% - Accent6 2 8" xfId="1820" xr:uid="{00000000-0005-0000-0000-000003120000}"/>
    <cellStyle name="20% - Accent6 2 8 2" xfId="3726" xr:uid="{00000000-0005-0000-0000-000004120000}"/>
    <cellStyle name="20% - Accent6 2 8 2 2" xfId="11233" xr:uid="{00000000-0005-0000-0000-000005120000}"/>
    <cellStyle name="20% - Accent6 2 8 2 2 2" xfId="26172" xr:uid="{17AC88C6-B296-4934-AA61-90AEC9A1CB55}"/>
    <cellStyle name="20% - Accent6 2 8 2 3" xfId="19294" xr:uid="{17EE0088-7CED-4652-8D1A-D123F5FF615C}"/>
    <cellStyle name="20% - Accent6 2 8 3" xfId="6285" xr:uid="{00000000-0005-0000-0000-000006120000}"/>
    <cellStyle name="20% - Accent6 2 8 3 2" xfId="13562" xr:uid="{00000000-0005-0000-0000-000007120000}"/>
    <cellStyle name="20% - Accent6 2 8 3 2 2" xfId="28487" xr:uid="{84AA9F3F-35B9-49C6-9A4F-34026676573C}"/>
    <cellStyle name="20% - Accent6 2 8 3 3" xfId="21592" xr:uid="{D96C7312-83A9-4934-9A48-A1307C558721}"/>
    <cellStyle name="20% - Accent6 2 8 4" xfId="7781" xr:uid="{00000000-0005-0000-0000-000008120000}"/>
    <cellStyle name="20% - Accent6 2 8 4 2" xfId="14872" xr:uid="{00000000-0005-0000-0000-000009120000}"/>
    <cellStyle name="20% - Accent6 2 8 4 2 2" xfId="29793" xr:uid="{AC07BDA0-9590-4877-95B3-2038E9D48CCC}"/>
    <cellStyle name="20% - Accent6 2 8 4 3" xfId="22875" xr:uid="{3B51FBDE-92AB-435E-B53D-E38BCA798CAF}"/>
    <cellStyle name="20% - Accent6 2 8 5" xfId="9615" xr:uid="{00000000-0005-0000-0000-00000A120000}"/>
    <cellStyle name="20% - Accent6 2 8 5 2" xfId="24565" xr:uid="{FB492FC9-941A-4688-B313-E8A606EF6A91}"/>
    <cellStyle name="20% - Accent6 2 8 6" xfId="17711" xr:uid="{440A8020-D173-4481-AAB9-E8AA79FC38DF}"/>
    <cellStyle name="20% - Accent6 2 9" xfId="2151" xr:uid="{00000000-0005-0000-0000-00000B120000}"/>
    <cellStyle name="20% - Accent6 2 9 2" xfId="3946" xr:uid="{00000000-0005-0000-0000-00000C120000}"/>
    <cellStyle name="20% - Accent6 2 9 2 2" xfId="11453" xr:uid="{00000000-0005-0000-0000-00000D120000}"/>
    <cellStyle name="20% - Accent6 2 9 2 2 2" xfId="26392" xr:uid="{808DE41B-E41C-4857-A2BC-0BE4A43DC22B}"/>
    <cellStyle name="20% - Accent6 2 9 2 3" xfId="19509" xr:uid="{52F6D50C-253A-4DD8-92F0-BEDD11462EF6}"/>
    <cellStyle name="20% - Accent6 2 9 3" xfId="6286" xr:uid="{00000000-0005-0000-0000-00000E120000}"/>
    <cellStyle name="20% - Accent6 2 9 3 2" xfId="13563" xr:uid="{00000000-0005-0000-0000-00000F120000}"/>
    <cellStyle name="20% - Accent6 2 9 3 2 2" xfId="28488" xr:uid="{63144978-A1E4-4050-8548-371DEB527769}"/>
    <cellStyle name="20% - Accent6 2 9 3 3" xfId="21593" xr:uid="{6BB14D43-B2CF-447D-B8D9-D23D0D856ACE}"/>
    <cellStyle name="20% - Accent6 2 9 4" xfId="9946" xr:uid="{00000000-0005-0000-0000-000010120000}"/>
    <cellStyle name="20% - Accent6 2 9 4 2" xfId="24896" xr:uid="{78D981AC-31CD-447F-9AB9-0A1C04A936E9}"/>
    <cellStyle name="20% - Accent6 2 9 5" xfId="18040" xr:uid="{ED845DC9-6F1E-4527-8E8D-39498BF3D389}"/>
    <cellStyle name="20% - Accent6 20" xfId="1794" xr:uid="{00000000-0005-0000-0000-000011120000}"/>
    <cellStyle name="20% - Accent6 20 2" xfId="3714" xr:uid="{00000000-0005-0000-0000-000012120000}"/>
    <cellStyle name="20% - Accent6 20 2 2" xfId="11221" xr:uid="{00000000-0005-0000-0000-000013120000}"/>
    <cellStyle name="20% - Accent6 20 2 2 2" xfId="26160" xr:uid="{F662447F-AC21-466A-83D8-D7AF08C8F6F9}"/>
    <cellStyle name="20% - Accent6 20 2 3" xfId="16436" xr:uid="{A2D42513-3165-4026-B666-5A4C7B042C9B}"/>
    <cellStyle name="20% - Accent6 20 3" xfId="6287" xr:uid="{00000000-0005-0000-0000-000014120000}"/>
    <cellStyle name="20% - Accent6 20 3 2" xfId="13564" xr:uid="{00000000-0005-0000-0000-000015120000}"/>
    <cellStyle name="20% - Accent6 20 3 2 2" xfId="28489" xr:uid="{5D4C0921-C100-4CDF-947E-FA6E3D13EDEF}"/>
    <cellStyle name="20% - Accent6 20 3 3" xfId="21594" xr:uid="{0B81A4EA-B869-4B8D-B2CA-7C30FD001811}"/>
    <cellStyle name="20% - Accent6 20 4" xfId="9598" xr:uid="{00000000-0005-0000-0000-000016120000}"/>
    <cellStyle name="20% - Accent6 20 4 2" xfId="24548" xr:uid="{CB98FDEC-740E-473D-A2B8-9B745C3789C4}"/>
    <cellStyle name="20% - Accent6 20 5" xfId="16068" xr:uid="{F5298D39-7FC8-4B16-8177-17DB59916548}"/>
    <cellStyle name="20% - Accent6 21" xfId="2140" xr:uid="{00000000-0005-0000-0000-000017120000}"/>
    <cellStyle name="20% - Accent6 21 2" xfId="4033" xr:uid="{00000000-0005-0000-0000-000018120000}"/>
    <cellStyle name="20% - Accent6 21 2 2" xfId="11540" xr:uid="{00000000-0005-0000-0000-000019120000}"/>
    <cellStyle name="20% - Accent6 21 2 2 2" xfId="26479" xr:uid="{F14D2B15-C0BB-410E-B856-B67562B46D1F}"/>
    <cellStyle name="20% - Accent6 21 2 3" xfId="19594" xr:uid="{B440C25D-D23B-47CB-BF7C-6938367EF922}"/>
    <cellStyle name="20% - Accent6 21 2 4" xfId="16450" xr:uid="{7FA6B4BA-FBFB-4258-B81C-A8A886DEEA3C}"/>
    <cellStyle name="20% - Accent6 21 3" xfId="6288" xr:uid="{00000000-0005-0000-0000-00001A120000}"/>
    <cellStyle name="20% - Accent6 21 3 2" xfId="13565" xr:uid="{00000000-0005-0000-0000-00001B120000}"/>
    <cellStyle name="20% - Accent6 21 3 2 2" xfId="28490" xr:uid="{62EFCB9E-7EF2-46A1-995D-9B91714BE5B4}"/>
    <cellStyle name="20% - Accent6 21 3 3" xfId="21595" xr:uid="{EBFC6152-20A3-4963-BA50-26017A12AB72}"/>
    <cellStyle name="20% - Accent6 21 4" xfId="9935" xr:uid="{00000000-0005-0000-0000-00001C120000}"/>
    <cellStyle name="20% - Accent6 21 4 2" xfId="24885" xr:uid="{C882CB7C-02FE-45D4-A770-24A8A2F7B122}"/>
    <cellStyle name="20% - Accent6 21 5" xfId="18029" xr:uid="{AE42F004-2DCC-4070-992B-B6786C612591}"/>
    <cellStyle name="20% - Accent6 21 6" xfId="16091" xr:uid="{8910798C-3D79-4A11-914F-F222150E405E}"/>
    <cellStyle name="20% - Accent6 22" xfId="3032" xr:uid="{00000000-0005-0000-0000-00001D120000}"/>
    <cellStyle name="20% - Accent6 22 2" xfId="10542" xr:uid="{00000000-0005-0000-0000-00001E120000}"/>
    <cellStyle name="20% - Accent6 22 2 2" xfId="16464" xr:uid="{0F42B588-0527-45C7-90C2-D003A6DE48FA}"/>
    <cellStyle name="20% - Accent6 22 3" xfId="16110" xr:uid="{60647FF4-20A5-4FDB-81FA-2B5918F5C5B3}"/>
    <cellStyle name="20% - Accent6 23" xfId="3764" xr:uid="{00000000-0005-0000-0000-00001F120000}"/>
    <cellStyle name="20% - Accent6 23 2" xfId="11271" xr:uid="{00000000-0005-0000-0000-000020120000}"/>
    <cellStyle name="20% - Accent6 23 2 2" xfId="26210" xr:uid="{E6227092-523A-4A59-9FFA-7E41931E4506}"/>
    <cellStyle name="20% - Accent6 23 2 3" xfId="16477" xr:uid="{AA6C6997-2BFD-4BFC-B5BE-AA27E34906C1}"/>
    <cellStyle name="20% - Accent6 23 3" xfId="19330" xr:uid="{CB49FCDC-43E2-4C45-B5EC-9DD33A4229DB}"/>
    <cellStyle name="20% - Accent6 23 4" xfId="16124" xr:uid="{25D8E116-C2C7-4B87-87B8-33904E9BB4D6}"/>
    <cellStyle name="20% - Accent6 24" xfId="4671" xr:uid="{00000000-0005-0000-0000-000021120000}"/>
    <cellStyle name="20% - Accent6 24 2" xfId="11948" xr:uid="{00000000-0005-0000-0000-000022120000}"/>
    <cellStyle name="20% - Accent6 24 2 2" xfId="16490" xr:uid="{C2281F92-4343-45B1-B8F7-51A059131D01}"/>
    <cellStyle name="20% - Accent6 24 3" xfId="16142" xr:uid="{CBE23693-37D7-4607-87FD-F2AD9FA2DB18}"/>
    <cellStyle name="20% - Accent6 25" xfId="5252" xr:uid="{00000000-0005-0000-0000-000023120000}"/>
    <cellStyle name="20% - Accent6 25 2" xfId="12529" xr:uid="{00000000-0005-0000-0000-000024120000}"/>
    <cellStyle name="20% - Accent6 25 2 2" xfId="27455" xr:uid="{A2C40659-6517-4906-9614-E5F7A97E19C0}"/>
    <cellStyle name="20% - Accent6 25 3" xfId="16503" xr:uid="{89CE73D5-0A60-478F-93EB-2B37F98932B4}"/>
    <cellStyle name="20% - Accent6 26" xfId="6245" xr:uid="{00000000-0005-0000-0000-000025120000}"/>
    <cellStyle name="20% - Accent6 26 2" xfId="13522" xr:uid="{00000000-0005-0000-0000-000026120000}"/>
    <cellStyle name="20% - Accent6 26 2 2" xfId="28447" xr:uid="{5F2E4CF5-2DDB-478F-AE31-5D2F59E0B2AF}"/>
    <cellStyle name="20% - Accent6 26 3" xfId="21552" xr:uid="{19736B3A-E27D-49E3-9165-447BA7305BB8}"/>
    <cellStyle name="20% - Accent6 26 4" xfId="16516" xr:uid="{E2F698E5-E230-4653-A3EF-34DD1B607B72}"/>
    <cellStyle name="20% - Accent6 27" xfId="7129" xr:uid="{00000000-0005-0000-0000-000027120000}"/>
    <cellStyle name="20% - Accent6 27 2" xfId="14220" xr:uid="{00000000-0005-0000-0000-000028120000}"/>
    <cellStyle name="20% - Accent6 27 2 2" xfId="29143" xr:uid="{4A128D49-5EDC-4156-8C18-B532C14E9BD6}"/>
    <cellStyle name="20% - Accent6 27 3" xfId="16529" xr:uid="{C8428FD4-FA2E-44D8-B87D-AE5A86942E26}"/>
    <cellStyle name="20% - Accent6 28" xfId="7138" xr:uid="{00000000-0005-0000-0000-000029120000}"/>
    <cellStyle name="20% - Accent6 28 2" xfId="14229" xr:uid="{00000000-0005-0000-0000-00002A120000}"/>
    <cellStyle name="20% - Accent6 28 2 2" xfId="29151" xr:uid="{61811B5F-260A-4CE5-9367-688F7C2388FA}"/>
    <cellStyle name="20% - Accent6 28 3" xfId="16542" xr:uid="{0E508B2F-84EF-4C13-9F5F-800C64EA2625}"/>
    <cellStyle name="20% - Accent6 29" xfId="368" xr:uid="{00000000-0005-0000-0000-00002B120000}"/>
    <cellStyle name="20% - Accent6 29 2" xfId="9000" xr:uid="{00000000-0005-0000-0000-00002C120000}"/>
    <cellStyle name="20% - Accent6 29 2 2" xfId="23950" xr:uid="{9AD36936-17C2-4E5E-887F-BA93FCD9DDFF}"/>
    <cellStyle name="20% - Accent6 29 3" xfId="17036" xr:uid="{48F758DA-1C10-450D-AB61-3593B5E04FBF}"/>
    <cellStyle name="20% - Accent6 29 4" xfId="16555" xr:uid="{C0ACFAC1-E0CA-4F19-9D0E-DA09C093DA2D}"/>
    <cellStyle name="20% - Accent6 3" xfId="398" xr:uid="{00000000-0005-0000-0000-00002D120000}"/>
    <cellStyle name="20% - Accent6 3 10" xfId="5337" xr:uid="{00000000-0005-0000-0000-00002E120000}"/>
    <cellStyle name="20% - Accent6 3 10 2" xfId="12614" xr:uid="{00000000-0005-0000-0000-00002F120000}"/>
    <cellStyle name="20% - Accent6 3 10 2 2" xfId="27539" xr:uid="{4BE1B452-B576-44B7-9B87-6E6C79FECE9B}"/>
    <cellStyle name="20% - Accent6 3 10 3" xfId="20644" xr:uid="{9CB5668E-D5C3-40E0-9B90-9C2D4C4D97E4}"/>
    <cellStyle name="20% - Accent6 3 11" xfId="6289" xr:uid="{00000000-0005-0000-0000-000030120000}"/>
    <cellStyle name="20% - Accent6 3 11 2" xfId="13566" xr:uid="{00000000-0005-0000-0000-000031120000}"/>
    <cellStyle name="20% - Accent6 3 11 2 2" xfId="28491" xr:uid="{EE1C6DF4-E55A-4430-9C12-005BC5468DE7}"/>
    <cellStyle name="20% - Accent6 3 11 3" xfId="21596" xr:uid="{08DE83F6-DB4E-4F03-88B8-7520934C7A38}"/>
    <cellStyle name="20% - Accent6 3 12" xfId="7223" xr:uid="{00000000-0005-0000-0000-000032120000}"/>
    <cellStyle name="20% - Accent6 3 12 2" xfId="14314" xr:uid="{00000000-0005-0000-0000-000033120000}"/>
    <cellStyle name="20% - Accent6 3 12 2 2" xfId="29235" xr:uid="{7F8F14C2-9CDA-40B3-977E-67C139BE367D}"/>
    <cellStyle name="20% - Accent6 3 12 3" xfId="22319" xr:uid="{2518A807-38BD-4FEF-AD58-0D591FE0ED12}"/>
    <cellStyle name="20% - Accent6 3 13" xfId="9030" xr:uid="{00000000-0005-0000-0000-000034120000}"/>
    <cellStyle name="20% - Accent6 3 13 2" xfId="23980" xr:uid="{F77F41BD-86AE-4830-8704-C34935F19149}"/>
    <cellStyle name="20% - Accent6 3 14" xfId="17066" xr:uid="{7D2F400C-ED42-4C50-9CAA-EF398EE14949}"/>
    <cellStyle name="20% - Accent6 3 15" xfId="15843" xr:uid="{DA23882F-B725-4C9E-9EDA-58C37C410CA0}"/>
    <cellStyle name="20% - Accent6 3 2" xfId="399" xr:uid="{00000000-0005-0000-0000-000035120000}"/>
    <cellStyle name="20% - Accent6 3 2 10" xfId="7366" xr:uid="{00000000-0005-0000-0000-000036120000}"/>
    <cellStyle name="20% - Accent6 3 2 10 2" xfId="14457" xr:uid="{00000000-0005-0000-0000-000037120000}"/>
    <cellStyle name="20% - Accent6 3 2 10 2 2" xfId="29378" xr:uid="{F96E4AE5-E05C-421B-9588-59F8EE6BE353}"/>
    <cellStyle name="20% - Accent6 3 2 10 3" xfId="22462" xr:uid="{204E7A17-7B85-4802-8E9D-75CCADEBB090}"/>
    <cellStyle name="20% - Accent6 3 2 11" xfId="9031" xr:uid="{00000000-0005-0000-0000-000038120000}"/>
    <cellStyle name="20% - Accent6 3 2 11 2" xfId="23981" xr:uid="{B92B6B92-F0D0-4C69-9728-D36439912D29}"/>
    <cellStyle name="20% - Accent6 3 2 12" xfId="17067" xr:uid="{4D16F8E8-4C38-4C6B-A55B-32B880C24A2F}"/>
    <cellStyle name="20% - Accent6 3 2 13" xfId="16210" xr:uid="{42DB917D-168E-4E44-A905-E36616A00D3B}"/>
    <cellStyle name="20% - Accent6 3 2 2" xfId="400" xr:uid="{00000000-0005-0000-0000-000039120000}"/>
    <cellStyle name="20% - Accent6 3 2 2 10" xfId="9032" xr:uid="{00000000-0005-0000-0000-00003A120000}"/>
    <cellStyle name="20% - Accent6 3 2 2 10 2" xfId="23982" xr:uid="{BF400C51-F9A8-4DAE-8542-5881CBA2A195}"/>
    <cellStyle name="20% - Accent6 3 2 2 11" xfId="17068" xr:uid="{BA3D6214-079E-4F9D-9F67-522973BE26A9}"/>
    <cellStyle name="20% - Accent6 3 2 2 2" xfId="401" xr:uid="{00000000-0005-0000-0000-00003B120000}"/>
    <cellStyle name="20% - Accent6 3 2 2 2 2" xfId="2173" xr:uid="{00000000-0005-0000-0000-00003C120000}"/>
    <cellStyle name="20% - Accent6 3 2 2 2 2 2" xfId="9968" xr:uid="{00000000-0005-0000-0000-00003D120000}"/>
    <cellStyle name="20% - Accent6 3 2 2 2 2 2 2" xfId="24918" xr:uid="{C9AE769C-389F-4715-99C9-E8CAEF454094}"/>
    <cellStyle name="20% - Accent6 3 2 2 2 2 3" xfId="18062" xr:uid="{140E50E0-6469-4000-B70E-DB4087933434}"/>
    <cellStyle name="20% - Accent6 3 2 2 2 3" xfId="3796" xr:uid="{00000000-0005-0000-0000-00003E120000}"/>
    <cellStyle name="20% - Accent6 3 2 2 2 3 2" xfId="11303" xr:uid="{00000000-0005-0000-0000-00003F120000}"/>
    <cellStyle name="20% - Accent6 3 2 2 2 3 2 2" xfId="26242" xr:uid="{FC7C9550-AC14-40FD-8E28-BDE914D6D212}"/>
    <cellStyle name="20% - Accent6 3 2 2 2 3 3" xfId="19360" xr:uid="{E7C3909E-5D8A-4F26-B2CF-B93CB59B3401}"/>
    <cellStyle name="20% - Accent6 3 2 2 2 4" xfId="6292" xr:uid="{00000000-0005-0000-0000-000040120000}"/>
    <cellStyle name="20% - Accent6 3 2 2 2 4 2" xfId="13569" xr:uid="{00000000-0005-0000-0000-000041120000}"/>
    <cellStyle name="20% - Accent6 3 2 2 2 4 2 2" xfId="28494" xr:uid="{97C625D2-4A4E-45AC-ACA2-E7BEC1574395}"/>
    <cellStyle name="20% - Accent6 3 2 2 2 4 3" xfId="21599" xr:uid="{1E307E57-319F-409C-AC15-18C48E858AF0}"/>
    <cellStyle name="20% - Accent6 3 2 2 2 5" xfId="8236" xr:uid="{00000000-0005-0000-0000-000042120000}"/>
    <cellStyle name="20% - Accent6 3 2 2 2 5 2" xfId="15327" xr:uid="{00000000-0005-0000-0000-000043120000}"/>
    <cellStyle name="20% - Accent6 3 2 2 2 5 2 2" xfId="30248" xr:uid="{EB75AAF0-A818-4B33-9B61-0BF3E8BDBBEA}"/>
    <cellStyle name="20% - Accent6 3 2 2 2 5 3" xfId="23330" xr:uid="{B74B9C2F-94F9-42A4-B6B1-6F9BA7AF0502}"/>
    <cellStyle name="20% - Accent6 3 2 2 2 6" xfId="9033" xr:uid="{00000000-0005-0000-0000-000044120000}"/>
    <cellStyle name="20% - Accent6 3 2 2 2 6 2" xfId="23983" xr:uid="{99E903A0-ED3E-4968-94EF-2A505BB43EFB}"/>
    <cellStyle name="20% - Accent6 3 2 2 2 7" xfId="17069" xr:uid="{B94C531B-BB95-49D4-B4CD-CF8BF51B785E}"/>
    <cellStyle name="20% - Accent6 3 2 2 3" xfId="2172" xr:uid="{00000000-0005-0000-0000-000045120000}"/>
    <cellStyle name="20% - Accent6 3 2 2 3 2" xfId="6293" xr:uid="{00000000-0005-0000-0000-000046120000}"/>
    <cellStyle name="20% - Accent6 3 2 2 3 2 2" xfId="13570" xr:uid="{00000000-0005-0000-0000-000047120000}"/>
    <cellStyle name="20% - Accent6 3 2 2 3 2 2 2" xfId="28495" xr:uid="{FD2B5443-9089-4CB2-AD28-64F168E0FA35}"/>
    <cellStyle name="20% - Accent6 3 2 2 3 2 3" xfId="21600" xr:uid="{DD4BF486-5E4C-41B6-9CB1-C716D0E6669F}"/>
    <cellStyle name="20% - Accent6 3 2 2 3 3" xfId="9967" xr:uid="{00000000-0005-0000-0000-000048120000}"/>
    <cellStyle name="20% - Accent6 3 2 2 3 3 2" xfId="24917" xr:uid="{A81FF585-8F48-4697-ACBB-24136344D3C9}"/>
    <cellStyle name="20% - Accent6 3 2 2 3 4" xfId="18061" xr:uid="{CAB52CE5-BC7B-4622-8491-C6E37B8D3D38}"/>
    <cellStyle name="20% - Accent6 3 2 2 4" xfId="3624" xr:uid="{00000000-0005-0000-0000-000049120000}"/>
    <cellStyle name="20% - Accent6 3 2 2 4 2" xfId="11131" xr:uid="{00000000-0005-0000-0000-00004A120000}"/>
    <cellStyle name="20% - Accent6 3 2 2 4 2 2" xfId="26070" xr:uid="{41E3DCDC-3864-4017-A1B8-261074B3149A}"/>
    <cellStyle name="20% - Accent6 3 2 2 4 3" xfId="19194" xr:uid="{B53E296A-53B7-4C67-8CD0-4822F775459B}"/>
    <cellStyle name="20% - Accent6 3 2 2 5" xfId="3135" xr:uid="{00000000-0005-0000-0000-00004B120000}"/>
    <cellStyle name="20% - Accent6 3 2 2 5 2" xfId="10645" xr:uid="{00000000-0005-0000-0000-00004C120000}"/>
    <cellStyle name="20% - Accent6 3 2 2 5 2 2" xfId="25584" xr:uid="{3F16F71D-5DE4-4CA8-8B5C-C43B0C1C4028}"/>
    <cellStyle name="20% - Accent6 3 2 2 5 3" xfId="18708" xr:uid="{A8F2D9C9-C59B-43EB-BC03-1622FE257BA0}"/>
    <cellStyle name="20% - Accent6 3 2 2 6" xfId="5188" xr:uid="{00000000-0005-0000-0000-00004D120000}"/>
    <cellStyle name="20% - Accent6 3 2 2 6 2" xfId="12465" xr:uid="{00000000-0005-0000-0000-00004E120000}"/>
    <cellStyle name="20% - Accent6 3 2 2 6 2 2" xfId="27392" xr:uid="{98054CC9-0DAC-43BD-B49F-FBA609034DA6}"/>
    <cellStyle name="20% - Accent6 3 2 2 6 3" xfId="20507" xr:uid="{9539A463-04C2-45EC-B884-E89C45EAF6FB}"/>
    <cellStyle name="20% - Accent6 3 2 2 7" xfId="5769" xr:uid="{00000000-0005-0000-0000-00004F120000}"/>
    <cellStyle name="20% - Accent6 3 2 2 7 2" xfId="13046" xr:uid="{00000000-0005-0000-0000-000050120000}"/>
    <cellStyle name="20% - Accent6 3 2 2 7 2 2" xfId="27971" xr:uid="{D45885D0-7E43-466C-9D96-9ADA50CA7AD7}"/>
    <cellStyle name="20% - Accent6 3 2 2 7 3" xfId="21076" xr:uid="{7914B2DD-FB14-4C86-8E17-E83A93EEA254}"/>
    <cellStyle name="20% - Accent6 3 2 2 8" xfId="6291" xr:uid="{00000000-0005-0000-0000-000051120000}"/>
    <cellStyle name="20% - Accent6 3 2 2 8 2" xfId="13568" xr:uid="{00000000-0005-0000-0000-000052120000}"/>
    <cellStyle name="20% - Accent6 3 2 2 8 2 2" xfId="28493" xr:uid="{B385BEED-AA80-4BD8-B217-AB1299F87F77}"/>
    <cellStyle name="20% - Accent6 3 2 2 8 3" xfId="21598" xr:uid="{C43F5D07-F0DF-448D-82FE-D7290C668881}"/>
    <cellStyle name="20% - Accent6 3 2 2 9" xfId="7655" xr:uid="{00000000-0005-0000-0000-000053120000}"/>
    <cellStyle name="20% - Accent6 3 2 2 9 2" xfId="14746" xr:uid="{00000000-0005-0000-0000-000054120000}"/>
    <cellStyle name="20% - Accent6 3 2 2 9 2 2" xfId="29667" xr:uid="{9F437DDF-FA62-422C-BBBF-7331521DA25B}"/>
    <cellStyle name="20% - Accent6 3 2 2 9 3" xfId="22751" xr:uid="{85C2DB85-CEA3-48BC-B322-A1B5911437AB}"/>
    <cellStyle name="20% - Accent6 3 2 3" xfId="402" xr:uid="{00000000-0005-0000-0000-000055120000}"/>
    <cellStyle name="20% - Accent6 3 2 3 2" xfId="2174" xr:uid="{00000000-0005-0000-0000-000056120000}"/>
    <cellStyle name="20% - Accent6 3 2 3 2 2" xfId="9969" xr:uid="{00000000-0005-0000-0000-000057120000}"/>
    <cellStyle name="20% - Accent6 3 2 3 2 2 2" xfId="24919" xr:uid="{830F3F59-3E8A-4614-97AA-0325E38D6A1A}"/>
    <cellStyle name="20% - Accent6 3 2 3 2 3" xfId="18063" xr:uid="{272E5E24-1BBB-4C96-B6CD-A59CEB92B862}"/>
    <cellStyle name="20% - Accent6 3 2 3 3" xfId="3073" xr:uid="{00000000-0005-0000-0000-000058120000}"/>
    <cellStyle name="20% - Accent6 3 2 3 3 2" xfId="10583" xr:uid="{00000000-0005-0000-0000-000059120000}"/>
    <cellStyle name="20% - Accent6 3 2 3 3 2 2" xfId="25522" xr:uid="{4B90A4E0-DD52-4925-A948-8227CE769C2A}"/>
    <cellStyle name="20% - Accent6 3 2 3 3 3" xfId="18646" xr:uid="{A146DA9C-4FEA-4454-B8D6-D2D81D8E9855}"/>
    <cellStyle name="20% - Accent6 3 2 3 4" xfId="6294" xr:uid="{00000000-0005-0000-0000-00005A120000}"/>
    <cellStyle name="20% - Accent6 3 2 3 4 2" xfId="13571" xr:uid="{00000000-0005-0000-0000-00005B120000}"/>
    <cellStyle name="20% - Accent6 3 2 3 4 2 2" xfId="28496" xr:uid="{E2C060A1-2A4B-440C-8A0A-80CE06FAB96D}"/>
    <cellStyle name="20% - Accent6 3 2 3 4 3" xfId="21601" xr:uid="{B1AE7B3F-DEF3-4CAF-907A-C1DFC0930E6B}"/>
    <cellStyle name="20% - Accent6 3 2 3 5" xfId="7947" xr:uid="{00000000-0005-0000-0000-00005C120000}"/>
    <cellStyle name="20% - Accent6 3 2 3 5 2" xfId="15038" xr:uid="{00000000-0005-0000-0000-00005D120000}"/>
    <cellStyle name="20% - Accent6 3 2 3 5 2 2" xfId="29959" xr:uid="{800DFC2B-7017-4580-9CD3-278186BCFC71}"/>
    <cellStyle name="20% - Accent6 3 2 3 5 3" xfId="23041" xr:uid="{378D8EA7-9F54-435D-A09E-5D03007DDB8F}"/>
    <cellStyle name="20% - Accent6 3 2 3 6" xfId="9034" xr:uid="{00000000-0005-0000-0000-00005E120000}"/>
    <cellStyle name="20% - Accent6 3 2 3 6 2" xfId="23984" xr:uid="{CE171F46-04D6-4FEA-9EC5-99576DB53310}"/>
    <cellStyle name="20% - Accent6 3 2 3 7" xfId="17070" xr:uid="{E195A119-01B5-4088-B3F6-49164E283D24}"/>
    <cellStyle name="20% - Accent6 3 2 4" xfId="2171" xr:uid="{00000000-0005-0000-0000-00005F120000}"/>
    <cellStyle name="20% - Accent6 3 2 4 2" xfId="6295" xr:uid="{00000000-0005-0000-0000-000060120000}"/>
    <cellStyle name="20% - Accent6 3 2 4 2 2" xfId="13572" xr:uid="{00000000-0005-0000-0000-000061120000}"/>
    <cellStyle name="20% - Accent6 3 2 4 2 2 2" xfId="28497" xr:uid="{130F9053-4172-42C6-BD5A-CB9D69F2E549}"/>
    <cellStyle name="20% - Accent6 3 2 4 2 3" xfId="21602" xr:uid="{5B91053B-C136-4E8D-A4C2-5813D06F5164}"/>
    <cellStyle name="20% - Accent6 3 2 4 3" xfId="9966" xr:uid="{00000000-0005-0000-0000-000062120000}"/>
    <cellStyle name="20% - Accent6 3 2 4 3 2" xfId="24916" xr:uid="{862658EE-B515-4591-9009-3808E0260E38}"/>
    <cellStyle name="20% - Accent6 3 2 4 4" xfId="18060" xr:uid="{2C07A447-100C-4584-A0FC-6E4511229AA6}"/>
    <cellStyle name="20% - Accent6 3 2 5" xfId="3324" xr:uid="{00000000-0005-0000-0000-000063120000}"/>
    <cellStyle name="20% - Accent6 3 2 5 2" xfId="10834" xr:uid="{00000000-0005-0000-0000-000064120000}"/>
    <cellStyle name="20% - Accent6 3 2 5 2 2" xfId="25773" xr:uid="{9EBDDCFC-818E-4BE2-8C4B-DADD94193BE4}"/>
    <cellStyle name="20% - Accent6 3 2 5 3" xfId="18897" xr:uid="{7AD2FFB5-08EC-434C-9A0B-F285B0F56AB3}"/>
    <cellStyle name="20% - Accent6 3 2 6" xfId="3068" xr:uid="{00000000-0005-0000-0000-000065120000}"/>
    <cellStyle name="20% - Accent6 3 2 6 2" xfId="10578" xr:uid="{00000000-0005-0000-0000-000066120000}"/>
    <cellStyle name="20% - Accent6 3 2 6 2 2" xfId="25517" xr:uid="{149E1D16-0C48-46AD-AFC4-52A6A2F6B699}"/>
    <cellStyle name="20% - Accent6 3 2 6 3" xfId="18641" xr:uid="{2CB9D3EC-1436-46A7-978A-CC56AAC48601}"/>
    <cellStyle name="20% - Accent6 3 2 7" xfId="4899" xr:uid="{00000000-0005-0000-0000-000067120000}"/>
    <cellStyle name="20% - Accent6 3 2 7 2" xfId="12176" xr:uid="{00000000-0005-0000-0000-000068120000}"/>
    <cellStyle name="20% - Accent6 3 2 7 2 2" xfId="27103" xr:uid="{5BF93421-AD9B-46C6-8710-34BA15D58FC3}"/>
    <cellStyle name="20% - Accent6 3 2 7 3" xfId="20218" xr:uid="{166C8C9F-1D5B-4048-BC3D-CA33DE590111}"/>
    <cellStyle name="20% - Accent6 3 2 8" xfId="5480" xr:uid="{00000000-0005-0000-0000-000069120000}"/>
    <cellStyle name="20% - Accent6 3 2 8 2" xfId="12757" xr:uid="{00000000-0005-0000-0000-00006A120000}"/>
    <cellStyle name="20% - Accent6 3 2 8 2 2" xfId="27682" xr:uid="{7F1847F4-E8E6-46E2-9C7A-9AC5039939C1}"/>
    <cellStyle name="20% - Accent6 3 2 8 3" xfId="20787" xr:uid="{03F66765-DE5A-46D6-8E92-92F75EDC4611}"/>
    <cellStyle name="20% - Accent6 3 2 9" xfId="6290" xr:uid="{00000000-0005-0000-0000-00006B120000}"/>
    <cellStyle name="20% - Accent6 3 2 9 2" xfId="13567" xr:uid="{00000000-0005-0000-0000-00006C120000}"/>
    <cellStyle name="20% - Accent6 3 2 9 2 2" xfId="28492" xr:uid="{1E8EE0F9-01E8-4D38-875F-5C8644E2804F}"/>
    <cellStyle name="20% - Accent6 3 2 9 3" xfId="21597" xr:uid="{75FE1221-5906-43EF-AD1A-4276F06342DB}"/>
    <cellStyle name="20% - Accent6 3 3" xfId="403" xr:uid="{00000000-0005-0000-0000-00006D120000}"/>
    <cellStyle name="20% - Accent6 3 3 10" xfId="9035" xr:uid="{00000000-0005-0000-0000-00006E120000}"/>
    <cellStyle name="20% - Accent6 3 3 10 2" xfId="23985" xr:uid="{1F8C1DF9-8355-407E-9B41-0A50BC031152}"/>
    <cellStyle name="20% - Accent6 3 3 11" xfId="17071" xr:uid="{62D7DD75-5FBD-4F18-A84D-E35F579449D3}"/>
    <cellStyle name="20% - Accent6 3 3 2" xfId="404" xr:uid="{00000000-0005-0000-0000-00006F120000}"/>
    <cellStyle name="20% - Accent6 3 3 2 2" xfId="2176" xr:uid="{00000000-0005-0000-0000-000070120000}"/>
    <cellStyle name="20% - Accent6 3 3 2 2 2" xfId="9971" xr:uid="{00000000-0005-0000-0000-000071120000}"/>
    <cellStyle name="20% - Accent6 3 3 2 2 2 2" xfId="24921" xr:uid="{FF0A2ECA-9DCB-44E0-BAAF-967B4BE05479}"/>
    <cellStyle name="20% - Accent6 3 3 2 2 3" xfId="18065" xr:uid="{C04C7F05-5009-4686-A32B-53A170BCD6B2}"/>
    <cellStyle name="20% - Accent6 3 3 2 3" xfId="3755" xr:uid="{00000000-0005-0000-0000-000072120000}"/>
    <cellStyle name="20% - Accent6 3 3 2 3 2" xfId="11262" xr:uid="{00000000-0005-0000-0000-000073120000}"/>
    <cellStyle name="20% - Accent6 3 3 2 3 2 2" xfId="26201" xr:uid="{52E289C4-839C-4DD1-8F5B-72B973135037}"/>
    <cellStyle name="20% - Accent6 3 3 2 3 3" xfId="19321" xr:uid="{E7899D2B-4CCC-4BEE-848D-9A8DEF8A394A}"/>
    <cellStyle name="20% - Accent6 3 3 2 4" xfId="6297" xr:uid="{00000000-0005-0000-0000-000074120000}"/>
    <cellStyle name="20% - Accent6 3 3 2 4 2" xfId="13574" xr:uid="{00000000-0005-0000-0000-000075120000}"/>
    <cellStyle name="20% - Accent6 3 3 2 4 2 2" xfId="28499" xr:uid="{4853CCEB-4850-468C-9820-084FA19A64F5}"/>
    <cellStyle name="20% - Accent6 3 3 2 4 3" xfId="21604" xr:uid="{97444920-4383-4499-8B58-0F1998F52AB6}"/>
    <cellStyle name="20% - Accent6 3 3 2 5" xfId="8093" xr:uid="{00000000-0005-0000-0000-000076120000}"/>
    <cellStyle name="20% - Accent6 3 3 2 5 2" xfId="15184" xr:uid="{00000000-0005-0000-0000-000077120000}"/>
    <cellStyle name="20% - Accent6 3 3 2 5 2 2" xfId="30105" xr:uid="{AF74BF40-F9C7-447B-94CA-420A2F8C48B5}"/>
    <cellStyle name="20% - Accent6 3 3 2 5 3" xfId="23187" xr:uid="{4E3FCB46-E68D-4DF1-8DCB-05179D4B354A}"/>
    <cellStyle name="20% - Accent6 3 3 2 6" xfId="9036" xr:uid="{00000000-0005-0000-0000-000078120000}"/>
    <cellStyle name="20% - Accent6 3 3 2 6 2" xfId="23986" xr:uid="{055C9814-8B2A-45F4-8098-8350F47295A6}"/>
    <cellStyle name="20% - Accent6 3 3 2 7" xfId="17072" xr:uid="{DDB69085-8EDE-463F-858F-A58FA6DD67CF}"/>
    <cellStyle name="20% - Accent6 3 3 3" xfId="2175" xr:uid="{00000000-0005-0000-0000-000079120000}"/>
    <cellStyle name="20% - Accent6 3 3 3 2" xfId="6298" xr:uid="{00000000-0005-0000-0000-00007A120000}"/>
    <cellStyle name="20% - Accent6 3 3 3 2 2" xfId="13575" xr:uid="{00000000-0005-0000-0000-00007B120000}"/>
    <cellStyle name="20% - Accent6 3 3 3 2 2 2" xfId="28500" xr:uid="{4D953D33-2FC6-4371-93C2-F61D24E0AE8F}"/>
    <cellStyle name="20% - Accent6 3 3 3 2 3" xfId="21605" xr:uid="{783B11C3-B3F9-452B-AE1D-9FC2DD5F3A2C}"/>
    <cellStyle name="20% - Accent6 3 3 3 3" xfId="9970" xr:uid="{00000000-0005-0000-0000-00007C120000}"/>
    <cellStyle name="20% - Accent6 3 3 3 3 2" xfId="24920" xr:uid="{1037BA2F-D64D-489E-827A-DEBB0A0F1BBF}"/>
    <cellStyle name="20% - Accent6 3 3 3 4" xfId="18064" xr:uid="{5F2F84A2-BAA6-454F-82B7-2ED3ED8D310C}"/>
    <cellStyle name="20% - Accent6 3 3 4" xfId="3481" xr:uid="{00000000-0005-0000-0000-00007D120000}"/>
    <cellStyle name="20% - Accent6 3 3 4 2" xfId="10988" xr:uid="{00000000-0005-0000-0000-00007E120000}"/>
    <cellStyle name="20% - Accent6 3 3 4 2 2" xfId="25927" xr:uid="{443750F5-0C42-405C-802A-112E33F78CFE}"/>
    <cellStyle name="20% - Accent6 3 3 4 3" xfId="19051" xr:uid="{43F17BB8-B0EC-4BE7-9381-B45A1EF2EF31}"/>
    <cellStyle name="20% - Accent6 3 3 5" xfId="4010" xr:uid="{00000000-0005-0000-0000-00007F120000}"/>
    <cellStyle name="20% - Accent6 3 3 5 2" xfId="11517" xr:uid="{00000000-0005-0000-0000-000080120000}"/>
    <cellStyle name="20% - Accent6 3 3 5 2 2" xfId="26456" xr:uid="{7C07D596-705C-4803-A962-4FAEC0A7AFE3}"/>
    <cellStyle name="20% - Accent6 3 3 5 3" xfId="19571" xr:uid="{D9ACAADB-AAB7-4471-B517-627696B26D05}"/>
    <cellStyle name="20% - Accent6 3 3 6" xfId="5045" xr:uid="{00000000-0005-0000-0000-000081120000}"/>
    <cellStyle name="20% - Accent6 3 3 6 2" xfId="12322" xr:uid="{00000000-0005-0000-0000-000082120000}"/>
    <cellStyle name="20% - Accent6 3 3 6 2 2" xfId="27249" xr:uid="{8D97171D-CF99-45A3-881A-8250C59E4ED6}"/>
    <cellStyle name="20% - Accent6 3 3 6 3" xfId="20364" xr:uid="{828DBAA8-3511-40C9-938D-2E1093871441}"/>
    <cellStyle name="20% - Accent6 3 3 7" xfId="5626" xr:uid="{00000000-0005-0000-0000-000083120000}"/>
    <cellStyle name="20% - Accent6 3 3 7 2" xfId="12903" xr:uid="{00000000-0005-0000-0000-000084120000}"/>
    <cellStyle name="20% - Accent6 3 3 7 2 2" xfId="27828" xr:uid="{84ADADF2-B0D5-481E-ABB7-923A7C1F1905}"/>
    <cellStyle name="20% - Accent6 3 3 7 3" xfId="20933" xr:uid="{E2CF7C53-E820-4F39-8D28-BD21887D8898}"/>
    <cellStyle name="20% - Accent6 3 3 8" xfId="6296" xr:uid="{00000000-0005-0000-0000-000085120000}"/>
    <cellStyle name="20% - Accent6 3 3 8 2" xfId="13573" xr:uid="{00000000-0005-0000-0000-000086120000}"/>
    <cellStyle name="20% - Accent6 3 3 8 2 2" xfId="28498" xr:uid="{F94B1A10-59E1-40F7-8F96-ECC443979B0A}"/>
    <cellStyle name="20% - Accent6 3 3 8 3" xfId="21603" xr:uid="{02132559-0B6D-4FCD-9FEA-317CE800E1B2}"/>
    <cellStyle name="20% - Accent6 3 3 9" xfId="7512" xr:uid="{00000000-0005-0000-0000-000087120000}"/>
    <cellStyle name="20% - Accent6 3 3 9 2" xfId="14603" xr:uid="{00000000-0005-0000-0000-000088120000}"/>
    <cellStyle name="20% - Accent6 3 3 9 2 2" xfId="29524" xr:uid="{B19794F3-F2E0-402B-9FF6-1429399681BE}"/>
    <cellStyle name="20% - Accent6 3 3 9 3" xfId="22608" xr:uid="{289F8F71-051F-4EDC-8B39-354FBCC6B84F}"/>
    <cellStyle name="20% - Accent6 3 4" xfId="405" xr:uid="{00000000-0005-0000-0000-000089120000}"/>
    <cellStyle name="20% - Accent6 3 4 2" xfId="2177" xr:uid="{00000000-0005-0000-0000-00008A120000}"/>
    <cellStyle name="20% - Accent6 3 4 2 2" xfId="9972" xr:uid="{00000000-0005-0000-0000-00008B120000}"/>
    <cellStyle name="20% - Accent6 3 4 2 2 2" xfId="24922" xr:uid="{B3EBB707-1EF7-448B-B8B1-2A248D46B8BE}"/>
    <cellStyle name="20% - Accent6 3 4 2 3" xfId="18066" xr:uid="{C3D619A7-2712-43E8-864D-28E18BCA3124}"/>
    <cellStyle name="20% - Accent6 3 4 3" xfId="3125" xr:uid="{00000000-0005-0000-0000-00008C120000}"/>
    <cellStyle name="20% - Accent6 3 4 3 2" xfId="10635" xr:uid="{00000000-0005-0000-0000-00008D120000}"/>
    <cellStyle name="20% - Accent6 3 4 3 2 2" xfId="25574" xr:uid="{BE955BE0-33FC-4FF3-B2E3-ADC2CB1559D5}"/>
    <cellStyle name="20% - Accent6 3 4 3 3" xfId="18698" xr:uid="{73B6BF48-9DC8-4464-A3C5-8B8083BE1B9C}"/>
    <cellStyle name="20% - Accent6 3 4 4" xfId="6299" xr:uid="{00000000-0005-0000-0000-00008E120000}"/>
    <cellStyle name="20% - Accent6 3 4 4 2" xfId="13576" xr:uid="{00000000-0005-0000-0000-00008F120000}"/>
    <cellStyle name="20% - Accent6 3 4 4 2 2" xfId="28501" xr:uid="{B58BF7F1-3FD8-4977-9D78-2C42B5ACB8BA}"/>
    <cellStyle name="20% - Accent6 3 4 4 3" xfId="21606" xr:uid="{BE5FB70B-828C-4AFB-8C07-E89443152688}"/>
    <cellStyle name="20% - Accent6 3 4 5" xfId="8440" xr:uid="{00000000-0005-0000-0000-000090120000}"/>
    <cellStyle name="20% - Accent6 3 4 5 2" xfId="15482" xr:uid="{00000000-0005-0000-0000-000091120000}"/>
    <cellStyle name="20% - Accent6 3 4 5 2 2" xfId="30403" xr:uid="{0110D01F-C90E-4059-A668-41A5B7C8040C}"/>
    <cellStyle name="20% - Accent6 3 4 5 3" xfId="23483" xr:uid="{6AE50A20-6FDD-4975-A198-7BFA0A37DCF1}"/>
    <cellStyle name="20% - Accent6 3 4 6" xfId="9037" xr:uid="{00000000-0005-0000-0000-000092120000}"/>
    <cellStyle name="20% - Accent6 3 4 6 2" xfId="23987" xr:uid="{1F62A72B-C0F0-4AEA-86D0-169C6B09357D}"/>
    <cellStyle name="20% - Accent6 3 4 7" xfId="17073" xr:uid="{7FC7036A-D93D-43A4-83A3-BE0E194DD92D}"/>
    <cellStyle name="20% - Accent6 3 5" xfId="406" xr:uid="{00000000-0005-0000-0000-000093120000}"/>
    <cellStyle name="20% - Accent6 3 5 2" xfId="2178" xr:uid="{00000000-0005-0000-0000-000094120000}"/>
    <cellStyle name="20% - Accent6 3 5 2 2" xfId="9973" xr:uid="{00000000-0005-0000-0000-000095120000}"/>
    <cellStyle name="20% - Accent6 3 5 2 2 2" xfId="24923" xr:uid="{332CC9A6-3E72-4EDC-A331-B00D501ACA44}"/>
    <cellStyle name="20% - Accent6 3 5 2 3" xfId="18067" xr:uid="{9D26D2FF-9BD2-4C22-B531-6F024ADB21BB}"/>
    <cellStyle name="20% - Accent6 3 5 3" xfId="3792" xr:uid="{00000000-0005-0000-0000-000096120000}"/>
    <cellStyle name="20% - Accent6 3 5 3 2" xfId="11299" xr:uid="{00000000-0005-0000-0000-000097120000}"/>
    <cellStyle name="20% - Accent6 3 5 3 2 2" xfId="26238" xr:uid="{36B12014-8316-457C-9B24-6B4B212C99DF}"/>
    <cellStyle name="20% - Accent6 3 5 3 3" xfId="19356" xr:uid="{26EE5F28-F4A8-45F8-A955-B62FFCDD7943}"/>
    <cellStyle name="20% - Accent6 3 5 4" xfId="6300" xr:uid="{00000000-0005-0000-0000-000098120000}"/>
    <cellStyle name="20% - Accent6 3 5 4 2" xfId="13577" xr:uid="{00000000-0005-0000-0000-000099120000}"/>
    <cellStyle name="20% - Accent6 3 5 4 2 2" xfId="28502" xr:uid="{B713A2A1-A8D3-429D-BD57-DF1E0E2EAC35}"/>
    <cellStyle name="20% - Accent6 3 5 4 3" xfId="21607" xr:uid="{605EC1EA-5D57-4248-99F5-072994A80AF2}"/>
    <cellStyle name="20% - Accent6 3 5 5" xfId="8529" xr:uid="{00000000-0005-0000-0000-00009A120000}"/>
    <cellStyle name="20% - Accent6 3 5 5 2" xfId="15571" xr:uid="{00000000-0005-0000-0000-00009B120000}"/>
    <cellStyle name="20% - Accent6 3 5 5 2 2" xfId="30492" xr:uid="{1EEE6697-7AD8-4201-B503-A238939CBD09}"/>
    <cellStyle name="20% - Accent6 3 5 5 3" xfId="23572" xr:uid="{C49AFDC5-D76D-4357-B78D-9E4514516303}"/>
    <cellStyle name="20% - Accent6 3 5 6" xfId="9038" xr:uid="{00000000-0005-0000-0000-00009C120000}"/>
    <cellStyle name="20% - Accent6 3 5 6 2" xfId="23988" xr:uid="{9BD0A55B-3AEF-489B-9201-FAF6A79F9554}"/>
    <cellStyle name="20% - Accent6 3 5 7" xfId="17074" xr:uid="{6D6C2C3E-FDB0-4B4E-BC96-65649985EC97}"/>
    <cellStyle name="20% - Accent6 3 6" xfId="2170" xr:uid="{00000000-0005-0000-0000-00009D120000}"/>
    <cellStyle name="20% - Accent6 3 6 2" xfId="6301" xr:uid="{00000000-0005-0000-0000-00009E120000}"/>
    <cellStyle name="20% - Accent6 3 6 2 2" xfId="13578" xr:uid="{00000000-0005-0000-0000-00009F120000}"/>
    <cellStyle name="20% - Accent6 3 6 2 2 2" xfId="28503" xr:uid="{1D341F12-4E92-43E5-9904-99E21BBBEAAA}"/>
    <cellStyle name="20% - Accent6 3 6 2 3" xfId="21608" xr:uid="{0141A197-4E77-4B24-B5EB-252EDF5263BE}"/>
    <cellStyle name="20% - Accent6 3 6 3" xfId="7804" xr:uid="{00000000-0005-0000-0000-0000A0120000}"/>
    <cellStyle name="20% - Accent6 3 6 3 2" xfId="14895" xr:uid="{00000000-0005-0000-0000-0000A1120000}"/>
    <cellStyle name="20% - Accent6 3 6 3 2 2" xfId="29816" xr:uid="{46D546A5-55FB-402C-B2CF-89AA7DC280CD}"/>
    <cellStyle name="20% - Accent6 3 6 3 3" xfId="22898" xr:uid="{F0185B63-14DF-4B9B-8946-035CCAF9AE54}"/>
    <cellStyle name="20% - Accent6 3 6 4" xfId="9965" xr:uid="{00000000-0005-0000-0000-0000A2120000}"/>
    <cellStyle name="20% - Accent6 3 6 4 2" xfId="24915" xr:uid="{20FB2073-3D46-42EB-A500-D4967DA76406}"/>
    <cellStyle name="20% - Accent6 3 6 5" xfId="18059" xr:uid="{A6FDFA93-7677-431A-AAFE-91C84DA62299}"/>
    <cellStyle name="20% - Accent6 3 7" xfId="3176" xr:uid="{00000000-0005-0000-0000-0000A3120000}"/>
    <cellStyle name="20% - Accent6 3 7 2" xfId="10686" xr:uid="{00000000-0005-0000-0000-0000A4120000}"/>
    <cellStyle name="20% - Accent6 3 7 2 2" xfId="25625" xr:uid="{5E8A06EB-2146-440C-968C-9C0F5BA118DE}"/>
    <cellStyle name="20% - Accent6 3 7 3" xfId="18749" xr:uid="{B5D800CB-91D3-445F-87A8-881F74CEBF6C}"/>
    <cellStyle name="20% - Accent6 3 8" xfId="4071" xr:uid="{00000000-0005-0000-0000-0000A5120000}"/>
    <cellStyle name="20% - Accent6 3 8 2" xfId="11578" xr:uid="{00000000-0005-0000-0000-0000A6120000}"/>
    <cellStyle name="20% - Accent6 3 8 2 2" xfId="26517" xr:uid="{7B794937-2494-40F4-AFF9-6EB31B98F700}"/>
    <cellStyle name="20% - Accent6 3 8 3" xfId="19632" xr:uid="{E5A9CE78-5CA4-459A-A2F2-2B4B443B8C46}"/>
    <cellStyle name="20% - Accent6 3 9" xfId="4756" xr:uid="{00000000-0005-0000-0000-0000A7120000}"/>
    <cellStyle name="20% - Accent6 3 9 2" xfId="12033" xr:uid="{00000000-0005-0000-0000-0000A8120000}"/>
    <cellStyle name="20% - Accent6 3 9 2 2" xfId="26960" xr:uid="{A46741B7-98FE-4ECE-A44F-AC5BC3C65837}"/>
    <cellStyle name="20% - Accent6 3 9 3" xfId="20075" xr:uid="{58F25373-5E14-4484-B99E-5478E98BBF9D}"/>
    <cellStyle name="20% - Accent6 30" xfId="8597" xr:uid="{00000000-0005-0000-0000-0000A9120000}"/>
    <cellStyle name="20% - Accent6 30 2" xfId="15639" xr:uid="{00000000-0005-0000-0000-0000AA120000}"/>
    <cellStyle name="20% - Accent6 30 2 2" xfId="30555" xr:uid="{2345C660-CE06-4BDC-BA7F-903A6EB65C24}"/>
    <cellStyle name="20% - Accent6 30 3" xfId="16570" xr:uid="{159F719F-76E3-45B7-AD9C-22541C029E94}"/>
    <cellStyle name="20% - Accent6 31" xfId="8686" xr:uid="{00000000-0005-0000-0000-0000AB120000}"/>
    <cellStyle name="20% - Accent6 31 2" xfId="16583" xr:uid="{CB4D20B4-E4A7-4B49-9BBE-C89DA140DEAF}"/>
    <cellStyle name="20% - Accent6 32" xfId="16596" xr:uid="{290BD24C-94D7-49CF-839C-F9D6A8951618}"/>
    <cellStyle name="20% - Accent6 33" xfId="16609" xr:uid="{5DFF0FA3-4F47-4C70-8CE7-0C767D882167}"/>
    <cellStyle name="20% - Accent6 34" xfId="16622" xr:uid="{DB32B1A4-99F0-4E40-B691-F247746BF4E3}"/>
    <cellStyle name="20% - Accent6 35" xfId="16635" xr:uid="{661F7212-5E2D-41D9-B483-AB74B6FBE3C5}"/>
    <cellStyle name="20% - Accent6 36" xfId="16648" xr:uid="{C597E49A-B5B9-4146-B96A-41A8DC8F7A94}"/>
    <cellStyle name="20% - Accent6 37" xfId="16669" xr:uid="{5E34D331-1867-411E-BFC2-4C1614101D44}"/>
    <cellStyle name="20% - Accent6 38" xfId="16689" xr:uid="{8F76C673-8AEC-42A4-BCB2-674C24E8BDA3}"/>
    <cellStyle name="20% - Accent6 39" xfId="16175" xr:uid="{946CB15E-D73D-444D-88C7-0D67A0009599}"/>
    <cellStyle name="20% - Accent6 4" xfId="407" xr:uid="{00000000-0005-0000-0000-0000AC120000}"/>
    <cellStyle name="20% - Accent6 4 10" xfId="6302" xr:uid="{00000000-0005-0000-0000-0000AD120000}"/>
    <cellStyle name="20% - Accent6 4 10 2" xfId="13579" xr:uid="{00000000-0005-0000-0000-0000AE120000}"/>
    <cellStyle name="20% - Accent6 4 10 2 2" xfId="28504" xr:uid="{0B7AD2BD-3C00-4334-96EF-886B3AA0DC38}"/>
    <cellStyle name="20% - Accent6 4 10 3" xfId="21609" xr:uid="{3DE7530C-B06D-46A7-85D3-B0690B41E7BF}"/>
    <cellStyle name="20% - Accent6 4 11" xfId="7172" xr:uid="{00000000-0005-0000-0000-0000AF120000}"/>
    <cellStyle name="20% - Accent6 4 11 2" xfId="14263" xr:uid="{00000000-0005-0000-0000-0000B0120000}"/>
    <cellStyle name="20% - Accent6 4 11 2 2" xfId="29184" xr:uid="{261D245B-7548-4B09-B0E1-925DA12C26CC}"/>
    <cellStyle name="20% - Accent6 4 11 3" xfId="22268" xr:uid="{2F027D8E-CA47-4CEF-8862-2866251656A4}"/>
    <cellStyle name="20% - Accent6 4 12" xfId="9039" xr:uid="{00000000-0005-0000-0000-0000B1120000}"/>
    <cellStyle name="20% - Accent6 4 12 2" xfId="23989" xr:uid="{6FF07B05-FF19-49DB-A8FE-ABBE03BDD80F}"/>
    <cellStyle name="20% - Accent6 4 13" xfId="17075" xr:uid="{08ECFD52-CA97-4F00-81EE-9E10A5305940}"/>
    <cellStyle name="20% - Accent6 4 14" xfId="15856" xr:uid="{5A6E18AB-F366-414A-8CA8-CBF19BA4AF02}"/>
    <cellStyle name="20% - Accent6 4 2" xfId="408" xr:uid="{00000000-0005-0000-0000-0000B2120000}"/>
    <cellStyle name="20% - Accent6 4 2 10" xfId="7315" xr:uid="{00000000-0005-0000-0000-0000B3120000}"/>
    <cellStyle name="20% - Accent6 4 2 10 2" xfId="14406" xr:uid="{00000000-0005-0000-0000-0000B4120000}"/>
    <cellStyle name="20% - Accent6 4 2 10 2 2" xfId="29327" xr:uid="{0DE6B796-9BA7-48DA-AEDF-05ADFF71F4C0}"/>
    <cellStyle name="20% - Accent6 4 2 10 3" xfId="22411" xr:uid="{33C8AE94-9BF6-454A-814C-12C736FEB835}"/>
    <cellStyle name="20% - Accent6 4 2 11" xfId="9040" xr:uid="{00000000-0005-0000-0000-0000B5120000}"/>
    <cellStyle name="20% - Accent6 4 2 11 2" xfId="23990" xr:uid="{866446AB-00C4-4D43-B1EB-6430056539D4}"/>
    <cellStyle name="20% - Accent6 4 2 12" xfId="17076" xr:uid="{2E171D6C-897E-4F74-A1FA-58BBB3CA076D}"/>
    <cellStyle name="20% - Accent6 4 2 13" xfId="16223" xr:uid="{95037F89-6DA9-475B-A74A-C20C1FD9CAB9}"/>
    <cellStyle name="20% - Accent6 4 2 2" xfId="409" xr:uid="{00000000-0005-0000-0000-0000B6120000}"/>
    <cellStyle name="20% - Accent6 4 2 2 10" xfId="9041" xr:uid="{00000000-0005-0000-0000-0000B7120000}"/>
    <cellStyle name="20% - Accent6 4 2 2 10 2" xfId="23991" xr:uid="{2510DACA-6294-4FC8-A64D-121E24DEA556}"/>
    <cellStyle name="20% - Accent6 4 2 2 11" xfId="17077" xr:uid="{5684A939-8D78-4165-AC64-8E4E6F4E30D7}"/>
    <cellStyle name="20% - Accent6 4 2 2 2" xfId="410" xr:uid="{00000000-0005-0000-0000-0000B8120000}"/>
    <cellStyle name="20% - Accent6 4 2 2 2 2" xfId="2182" xr:uid="{00000000-0005-0000-0000-0000B9120000}"/>
    <cellStyle name="20% - Accent6 4 2 2 2 2 2" xfId="9977" xr:uid="{00000000-0005-0000-0000-0000BA120000}"/>
    <cellStyle name="20% - Accent6 4 2 2 2 2 2 2" xfId="24927" xr:uid="{D81963CB-0F36-4704-BD44-138B7FBC9256}"/>
    <cellStyle name="20% - Accent6 4 2 2 2 2 3" xfId="18071" xr:uid="{EAA96946-8CAC-4706-AD9B-99D93CBA0CFC}"/>
    <cellStyle name="20% - Accent6 4 2 2 2 3" xfId="3785" xr:uid="{00000000-0005-0000-0000-0000BB120000}"/>
    <cellStyle name="20% - Accent6 4 2 2 2 3 2" xfId="11292" xr:uid="{00000000-0005-0000-0000-0000BC120000}"/>
    <cellStyle name="20% - Accent6 4 2 2 2 3 2 2" xfId="26231" xr:uid="{3445BB1F-DC8A-4F61-8EA6-46DE79664901}"/>
    <cellStyle name="20% - Accent6 4 2 2 2 3 3" xfId="19349" xr:uid="{2C5857D5-0914-49D6-B05D-BE4B40FD6F39}"/>
    <cellStyle name="20% - Accent6 4 2 2 2 4" xfId="6305" xr:uid="{00000000-0005-0000-0000-0000BD120000}"/>
    <cellStyle name="20% - Accent6 4 2 2 2 4 2" xfId="13582" xr:uid="{00000000-0005-0000-0000-0000BE120000}"/>
    <cellStyle name="20% - Accent6 4 2 2 2 4 2 2" xfId="28507" xr:uid="{043EED40-FEAF-420E-9A38-8EFCA60A5A4F}"/>
    <cellStyle name="20% - Accent6 4 2 2 2 4 3" xfId="21612" xr:uid="{92CC2043-7A8B-4CF0-9B54-4344184884D5}"/>
    <cellStyle name="20% - Accent6 4 2 2 2 5" xfId="8185" xr:uid="{00000000-0005-0000-0000-0000BF120000}"/>
    <cellStyle name="20% - Accent6 4 2 2 2 5 2" xfId="15276" xr:uid="{00000000-0005-0000-0000-0000C0120000}"/>
    <cellStyle name="20% - Accent6 4 2 2 2 5 2 2" xfId="30197" xr:uid="{766D83B5-831C-4294-8FD4-FE493D7588F6}"/>
    <cellStyle name="20% - Accent6 4 2 2 2 5 3" xfId="23279" xr:uid="{CEE975CC-BD69-40B9-8EEE-63B4FEC1B72D}"/>
    <cellStyle name="20% - Accent6 4 2 2 2 6" xfId="9042" xr:uid="{00000000-0005-0000-0000-0000C1120000}"/>
    <cellStyle name="20% - Accent6 4 2 2 2 6 2" xfId="23992" xr:uid="{AC327999-7BC3-4BF9-B4EC-CCBD1C588AF4}"/>
    <cellStyle name="20% - Accent6 4 2 2 2 7" xfId="17078" xr:uid="{FC810130-B15A-4891-BEBD-B1F019D2D8D1}"/>
    <cellStyle name="20% - Accent6 4 2 2 3" xfId="2181" xr:uid="{00000000-0005-0000-0000-0000C2120000}"/>
    <cellStyle name="20% - Accent6 4 2 2 3 2" xfId="6306" xr:uid="{00000000-0005-0000-0000-0000C3120000}"/>
    <cellStyle name="20% - Accent6 4 2 2 3 2 2" xfId="13583" xr:uid="{00000000-0005-0000-0000-0000C4120000}"/>
    <cellStyle name="20% - Accent6 4 2 2 3 2 2 2" xfId="28508" xr:uid="{4C144094-2AF8-4A79-ABBD-DA0812FCD27E}"/>
    <cellStyle name="20% - Accent6 4 2 2 3 2 3" xfId="21613" xr:uid="{C7C3DC5C-DEE3-4849-A382-FFF4720EEAF4}"/>
    <cellStyle name="20% - Accent6 4 2 2 3 3" xfId="9976" xr:uid="{00000000-0005-0000-0000-0000C5120000}"/>
    <cellStyle name="20% - Accent6 4 2 2 3 3 2" xfId="24926" xr:uid="{BD6DC45A-0063-4F2F-A2B9-710723F4693F}"/>
    <cellStyle name="20% - Accent6 4 2 2 3 4" xfId="18070" xr:uid="{6531B7BD-3B74-4252-BB38-A330BDAD9798}"/>
    <cellStyle name="20% - Accent6 4 2 2 4" xfId="3573" xr:uid="{00000000-0005-0000-0000-0000C6120000}"/>
    <cellStyle name="20% - Accent6 4 2 2 4 2" xfId="11080" xr:uid="{00000000-0005-0000-0000-0000C7120000}"/>
    <cellStyle name="20% - Accent6 4 2 2 4 2 2" xfId="26019" xr:uid="{A728D443-BB04-4B6E-8993-2E09BA531BB4}"/>
    <cellStyle name="20% - Accent6 4 2 2 4 3" xfId="19143" xr:uid="{DB7F61BE-4935-462A-A4A1-55E1D9C0283D}"/>
    <cellStyle name="20% - Accent6 4 2 2 5" xfId="3762" xr:uid="{00000000-0005-0000-0000-0000C8120000}"/>
    <cellStyle name="20% - Accent6 4 2 2 5 2" xfId="11269" xr:uid="{00000000-0005-0000-0000-0000C9120000}"/>
    <cellStyle name="20% - Accent6 4 2 2 5 2 2" xfId="26208" xr:uid="{F5F878C1-4753-4742-934C-0D555ED9ADB7}"/>
    <cellStyle name="20% - Accent6 4 2 2 5 3" xfId="19328" xr:uid="{4E81C92A-C51F-499E-9E50-9180DC9C6876}"/>
    <cellStyle name="20% - Accent6 4 2 2 6" xfId="5137" xr:uid="{00000000-0005-0000-0000-0000CA120000}"/>
    <cellStyle name="20% - Accent6 4 2 2 6 2" xfId="12414" xr:uid="{00000000-0005-0000-0000-0000CB120000}"/>
    <cellStyle name="20% - Accent6 4 2 2 6 2 2" xfId="27341" xr:uid="{525685B5-9DE1-46FD-9B47-99E909267F5E}"/>
    <cellStyle name="20% - Accent6 4 2 2 6 3" xfId="20456" xr:uid="{90BD83C8-0DE8-4C14-889A-36CD5B77ED93}"/>
    <cellStyle name="20% - Accent6 4 2 2 7" xfId="5718" xr:uid="{00000000-0005-0000-0000-0000CC120000}"/>
    <cellStyle name="20% - Accent6 4 2 2 7 2" xfId="12995" xr:uid="{00000000-0005-0000-0000-0000CD120000}"/>
    <cellStyle name="20% - Accent6 4 2 2 7 2 2" xfId="27920" xr:uid="{7FA0D6DA-38FB-478C-8A69-49246F44B66D}"/>
    <cellStyle name="20% - Accent6 4 2 2 7 3" xfId="21025" xr:uid="{3DABC218-22CC-4EE1-8BA5-938A1FD3668C}"/>
    <cellStyle name="20% - Accent6 4 2 2 8" xfId="6304" xr:uid="{00000000-0005-0000-0000-0000CE120000}"/>
    <cellStyle name="20% - Accent6 4 2 2 8 2" xfId="13581" xr:uid="{00000000-0005-0000-0000-0000CF120000}"/>
    <cellStyle name="20% - Accent6 4 2 2 8 2 2" xfId="28506" xr:uid="{04DB08B5-A07E-4D0E-9EF4-DDCDF3B895CC}"/>
    <cellStyle name="20% - Accent6 4 2 2 8 3" xfId="21611" xr:uid="{4C45DB3A-FEF6-434D-9945-7519F48656CB}"/>
    <cellStyle name="20% - Accent6 4 2 2 9" xfId="7604" xr:uid="{00000000-0005-0000-0000-0000D0120000}"/>
    <cellStyle name="20% - Accent6 4 2 2 9 2" xfId="14695" xr:uid="{00000000-0005-0000-0000-0000D1120000}"/>
    <cellStyle name="20% - Accent6 4 2 2 9 2 2" xfId="29616" xr:uid="{2BA8D1BC-C467-4638-A965-DBAC52D298C3}"/>
    <cellStyle name="20% - Accent6 4 2 2 9 3" xfId="22700" xr:uid="{ED1BC3CF-3BF6-466B-8515-AE6FAC074685}"/>
    <cellStyle name="20% - Accent6 4 2 3" xfId="411" xr:uid="{00000000-0005-0000-0000-0000D2120000}"/>
    <cellStyle name="20% - Accent6 4 2 3 2" xfId="2183" xr:uid="{00000000-0005-0000-0000-0000D3120000}"/>
    <cellStyle name="20% - Accent6 4 2 3 2 2" xfId="9978" xr:uid="{00000000-0005-0000-0000-0000D4120000}"/>
    <cellStyle name="20% - Accent6 4 2 3 2 2 2" xfId="24928" xr:uid="{3FAA4F40-60E4-49CA-A2ED-27C14CE022A3}"/>
    <cellStyle name="20% - Accent6 4 2 3 2 3" xfId="18072" xr:uid="{68FBED5D-9DF7-4FCC-BBBE-5C03C37F9404}"/>
    <cellStyle name="20% - Accent6 4 2 3 3" xfId="4057" xr:uid="{00000000-0005-0000-0000-0000D5120000}"/>
    <cellStyle name="20% - Accent6 4 2 3 3 2" xfId="11564" xr:uid="{00000000-0005-0000-0000-0000D6120000}"/>
    <cellStyle name="20% - Accent6 4 2 3 3 2 2" xfId="26503" xr:uid="{1AC55C26-6E7B-45C0-BA66-30383F864C0C}"/>
    <cellStyle name="20% - Accent6 4 2 3 3 3" xfId="19618" xr:uid="{2C00C8C7-D733-43D2-B669-E1E73777CDBE}"/>
    <cellStyle name="20% - Accent6 4 2 3 4" xfId="6307" xr:uid="{00000000-0005-0000-0000-0000D7120000}"/>
    <cellStyle name="20% - Accent6 4 2 3 4 2" xfId="13584" xr:uid="{00000000-0005-0000-0000-0000D8120000}"/>
    <cellStyle name="20% - Accent6 4 2 3 4 2 2" xfId="28509" xr:uid="{B7D1BCA0-E23B-40F6-BD63-E31181B83633}"/>
    <cellStyle name="20% - Accent6 4 2 3 4 3" xfId="21614" xr:uid="{A12FB6D2-1FAB-44F2-8179-8B84301E251F}"/>
    <cellStyle name="20% - Accent6 4 2 3 5" xfId="7896" xr:uid="{00000000-0005-0000-0000-0000D9120000}"/>
    <cellStyle name="20% - Accent6 4 2 3 5 2" xfId="14987" xr:uid="{00000000-0005-0000-0000-0000DA120000}"/>
    <cellStyle name="20% - Accent6 4 2 3 5 2 2" xfId="29908" xr:uid="{CBAC859D-4608-4B8B-8DC1-D2C3BE60488E}"/>
    <cellStyle name="20% - Accent6 4 2 3 5 3" xfId="22990" xr:uid="{3FE2BD70-89AE-4EA3-AA8D-6834A7AE01F5}"/>
    <cellStyle name="20% - Accent6 4 2 3 6" xfId="9043" xr:uid="{00000000-0005-0000-0000-0000DB120000}"/>
    <cellStyle name="20% - Accent6 4 2 3 6 2" xfId="23993" xr:uid="{6CA03718-ADDE-49E2-BE54-B10EDC1596C8}"/>
    <cellStyle name="20% - Accent6 4 2 3 7" xfId="17079" xr:uid="{515FF8B1-DA60-4167-B48D-CB63823A560A}"/>
    <cellStyle name="20% - Accent6 4 2 4" xfId="2180" xr:uid="{00000000-0005-0000-0000-0000DC120000}"/>
    <cellStyle name="20% - Accent6 4 2 4 2" xfId="6308" xr:uid="{00000000-0005-0000-0000-0000DD120000}"/>
    <cellStyle name="20% - Accent6 4 2 4 2 2" xfId="13585" xr:uid="{00000000-0005-0000-0000-0000DE120000}"/>
    <cellStyle name="20% - Accent6 4 2 4 2 2 2" xfId="28510" xr:uid="{CC49723E-837E-4396-A443-9C14A4A9F968}"/>
    <cellStyle name="20% - Accent6 4 2 4 2 3" xfId="21615" xr:uid="{0F052E58-AF99-49A7-9825-11C76884371E}"/>
    <cellStyle name="20% - Accent6 4 2 4 3" xfId="9975" xr:uid="{00000000-0005-0000-0000-0000DF120000}"/>
    <cellStyle name="20% - Accent6 4 2 4 3 2" xfId="24925" xr:uid="{F031003D-6610-4354-8A6B-178601362EDF}"/>
    <cellStyle name="20% - Accent6 4 2 4 4" xfId="18069" xr:uid="{CAAD7F22-DAF8-40DF-ABB6-45609368F389}"/>
    <cellStyle name="20% - Accent6 4 2 5" xfId="3273" xr:uid="{00000000-0005-0000-0000-0000E0120000}"/>
    <cellStyle name="20% - Accent6 4 2 5 2" xfId="10783" xr:uid="{00000000-0005-0000-0000-0000E1120000}"/>
    <cellStyle name="20% - Accent6 4 2 5 2 2" xfId="25722" xr:uid="{3683D289-9621-4FC3-99F0-B233C7AA7008}"/>
    <cellStyle name="20% - Accent6 4 2 5 3" xfId="18846" xr:uid="{D1B974C5-CD02-4D9C-9720-BA66F317F995}"/>
    <cellStyle name="20% - Accent6 4 2 6" xfId="3160" xr:uid="{00000000-0005-0000-0000-0000E2120000}"/>
    <cellStyle name="20% - Accent6 4 2 6 2" xfId="10670" xr:uid="{00000000-0005-0000-0000-0000E3120000}"/>
    <cellStyle name="20% - Accent6 4 2 6 2 2" xfId="25609" xr:uid="{56335164-C9E6-458D-B26E-FCBC508F3322}"/>
    <cellStyle name="20% - Accent6 4 2 6 3" xfId="18733" xr:uid="{BEF8A5BE-F6A3-4399-A79E-1BA6EA38ACA7}"/>
    <cellStyle name="20% - Accent6 4 2 7" xfId="4848" xr:uid="{00000000-0005-0000-0000-0000E4120000}"/>
    <cellStyle name="20% - Accent6 4 2 7 2" xfId="12125" xr:uid="{00000000-0005-0000-0000-0000E5120000}"/>
    <cellStyle name="20% - Accent6 4 2 7 2 2" xfId="27052" xr:uid="{D4DD5044-CD77-477C-8A1D-17E30AE29820}"/>
    <cellStyle name="20% - Accent6 4 2 7 3" xfId="20167" xr:uid="{FE1E8DB2-681F-4C8A-AD9A-D196F3AB75C1}"/>
    <cellStyle name="20% - Accent6 4 2 8" xfId="5429" xr:uid="{00000000-0005-0000-0000-0000E6120000}"/>
    <cellStyle name="20% - Accent6 4 2 8 2" xfId="12706" xr:uid="{00000000-0005-0000-0000-0000E7120000}"/>
    <cellStyle name="20% - Accent6 4 2 8 2 2" xfId="27631" xr:uid="{E7D06A9A-C349-4C17-BF78-CC11A55B5351}"/>
    <cellStyle name="20% - Accent6 4 2 8 3" xfId="20736" xr:uid="{DBA7059D-663F-4F29-B766-ED802E6E9C19}"/>
    <cellStyle name="20% - Accent6 4 2 9" xfId="6303" xr:uid="{00000000-0005-0000-0000-0000E8120000}"/>
    <cellStyle name="20% - Accent6 4 2 9 2" xfId="13580" xr:uid="{00000000-0005-0000-0000-0000E9120000}"/>
    <cellStyle name="20% - Accent6 4 2 9 2 2" xfId="28505" xr:uid="{56B80598-F061-45ED-B0D5-CF24693256C2}"/>
    <cellStyle name="20% - Accent6 4 2 9 3" xfId="21610" xr:uid="{DF997410-818A-4E91-8638-9E4414723A94}"/>
    <cellStyle name="20% - Accent6 4 3" xfId="412" xr:uid="{00000000-0005-0000-0000-0000EA120000}"/>
    <cellStyle name="20% - Accent6 4 3 10" xfId="9044" xr:uid="{00000000-0005-0000-0000-0000EB120000}"/>
    <cellStyle name="20% - Accent6 4 3 10 2" xfId="23994" xr:uid="{5DCCECC8-D8FC-496B-9671-403145C0B364}"/>
    <cellStyle name="20% - Accent6 4 3 11" xfId="17080" xr:uid="{F220AC10-8EF2-4786-BB93-A2C53AFFDBE3}"/>
    <cellStyle name="20% - Accent6 4 3 2" xfId="413" xr:uid="{00000000-0005-0000-0000-0000EC120000}"/>
    <cellStyle name="20% - Accent6 4 3 2 2" xfId="2185" xr:uid="{00000000-0005-0000-0000-0000ED120000}"/>
    <cellStyle name="20% - Accent6 4 3 2 2 2" xfId="9980" xr:uid="{00000000-0005-0000-0000-0000EE120000}"/>
    <cellStyle name="20% - Accent6 4 3 2 2 2 2" xfId="24930" xr:uid="{5F7624C9-E54D-4F34-B1A4-00ACFCE8766D}"/>
    <cellStyle name="20% - Accent6 4 3 2 2 3" xfId="18074" xr:uid="{D38411DC-C008-4715-BC19-85869428CAD2}"/>
    <cellStyle name="20% - Accent6 4 3 2 3" xfId="3941" xr:uid="{00000000-0005-0000-0000-0000EF120000}"/>
    <cellStyle name="20% - Accent6 4 3 2 3 2" xfId="11448" xr:uid="{00000000-0005-0000-0000-0000F0120000}"/>
    <cellStyle name="20% - Accent6 4 3 2 3 2 2" xfId="26387" xr:uid="{5D668629-B0E9-4042-9610-44E38EC43838}"/>
    <cellStyle name="20% - Accent6 4 3 2 3 3" xfId="19504" xr:uid="{884D92DF-2677-473A-8BEE-C03F304CBC80}"/>
    <cellStyle name="20% - Accent6 4 3 2 4" xfId="6310" xr:uid="{00000000-0005-0000-0000-0000F1120000}"/>
    <cellStyle name="20% - Accent6 4 3 2 4 2" xfId="13587" xr:uid="{00000000-0005-0000-0000-0000F2120000}"/>
    <cellStyle name="20% - Accent6 4 3 2 4 2 2" xfId="28512" xr:uid="{09691C79-A886-48C9-83D4-24F04AFBCEBE}"/>
    <cellStyle name="20% - Accent6 4 3 2 4 3" xfId="21617" xr:uid="{1E854D2B-4926-4E15-B15C-F5E0ABE76C3B}"/>
    <cellStyle name="20% - Accent6 4 3 2 5" xfId="8045" xr:uid="{00000000-0005-0000-0000-0000F3120000}"/>
    <cellStyle name="20% - Accent6 4 3 2 5 2" xfId="15136" xr:uid="{00000000-0005-0000-0000-0000F4120000}"/>
    <cellStyle name="20% - Accent6 4 3 2 5 2 2" xfId="30057" xr:uid="{51604EA4-C1CC-4FA8-B4E7-8FB3D84F62A5}"/>
    <cellStyle name="20% - Accent6 4 3 2 5 3" xfId="23139" xr:uid="{A11425D8-CD03-4535-8D42-45FA1FE66AA0}"/>
    <cellStyle name="20% - Accent6 4 3 2 6" xfId="9045" xr:uid="{00000000-0005-0000-0000-0000F5120000}"/>
    <cellStyle name="20% - Accent6 4 3 2 6 2" xfId="23995" xr:uid="{6AFB201F-4CC6-4768-9932-846842A6B126}"/>
    <cellStyle name="20% - Accent6 4 3 2 7" xfId="17081" xr:uid="{1C482B3E-4487-4A65-A111-7278E601A8D9}"/>
    <cellStyle name="20% - Accent6 4 3 3" xfId="2184" xr:uid="{00000000-0005-0000-0000-0000F6120000}"/>
    <cellStyle name="20% - Accent6 4 3 3 2" xfId="6311" xr:uid="{00000000-0005-0000-0000-0000F7120000}"/>
    <cellStyle name="20% - Accent6 4 3 3 2 2" xfId="13588" xr:uid="{00000000-0005-0000-0000-0000F8120000}"/>
    <cellStyle name="20% - Accent6 4 3 3 2 2 2" xfId="28513" xr:uid="{3C99CF85-06FC-44F7-B1C8-825A5F7C84F0}"/>
    <cellStyle name="20% - Accent6 4 3 3 2 3" xfId="21618" xr:uid="{1FD795B0-5B38-478F-9073-E255BBBFC889}"/>
    <cellStyle name="20% - Accent6 4 3 3 3" xfId="9979" xr:uid="{00000000-0005-0000-0000-0000F9120000}"/>
    <cellStyle name="20% - Accent6 4 3 3 3 2" xfId="24929" xr:uid="{533DD43E-7BDD-4B17-ADB6-DCEEB1F26FF4}"/>
    <cellStyle name="20% - Accent6 4 3 3 4" xfId="18073" xr:uid="{0B0B67D2-713F-4AFF-8905-C712C1EF151E}"/>
    <cellStyle name="20% - Accent6 4 3 4" xfId="3433" xr:uid="{00000000-0005-0000-0000-0000FA120000}"/>
    <cellStyle name="20% - Accent6 4 3 4 2" xfId="10940" xr:uid="{00000000-0005-0000-0000-0000FB120000}"/>
    <cellStyle name="20% - Accent6 4 3 4 2 2" xfId="25879" xr:uid="{624EA38D-F325-4BE4-A699-FB5A6D5E4946}"/>
    <cellStyle name="20% - Accent6 4 3 4 3" xfId="19003" xr:uid="{FAE60C5D-57F9-4680-B82B-F8339D1EEFFE}"/>
    <cellStyle name="20% - Accent6 4 3 5" xfId="3061" xr:uid="{00000000-0005-0000-0000-0000FC120000}"/>
    <cellStyle name="20% - Accent6 4 3 5 2" xfId="10571" xr:uid="{00000000-0005-0000-0000-0000FD120000}"/>
    <cellStyle name="20% - Accent6 4 3 5 2 2" xfId="25510" xr:uid="{A2054A1E-5A25-4824-9D74-5A12B55E9A5F}"/>
    <cellStyle name="20% - Accent6 4 3 5 3" xfId="18634" xr:uid="{5F57ED42-0D24-4758-BF06-572C45342BF1}"/>
    <cellStyle name="20% - Accent6 4 3 6" xfId="4997" xr:uid="{00000000-0005-0000-0000-0000FE120000}"/>
    <cellStyle name="20% - Accent6 4 3 6 2" xfId="12274" xr:uid="{00000000-0005-0000-0000-0000FF120000}"/>
    <cellStyle name="20% - Accent6 4 3 6 2 2" xfId="27201" xr:uid="{CB65474A-DB42-4808-A7C7-7AE503964826}"/>
    <cellStyle name="20% - Accent6 4 3 6 3" xfId="20316" xr:uid="{740A9E8F-2CC3-4A8B-B818-89CE15B6A421}"/>
    <cellStyle name="20% - Accent6 4 3 7" xfId="5578" xr:uid="{00000000-0005-0000-0000-000000130000}"/>
    <cellStyle name="20% - Accent6 4 3 7 2" xfId="12855" xr:uid="{00000000-0005-0000-0000-000001130000}"/>
    <cellStyle name="20% - Accent6 4 3 7 2 2" xfId="27780" xr:uid="{3C115204-4A9A-490B-ACFE-63570DCB0265}"/>
    <cellStyle name="20% - Accent6 4 3 7 3" xfId="20885" xr:uid="{4DF77141-D060-421D-B58F-63F4FB22317C}"/>
    <cellStyle name="20% - Accent6 4 3 8" xfId="6309" xr:uid="{00000000-0005-0000-0000-000002130000}"/>
    <cellStyle name="20% - Accent6 4 3 8 2" xfId="13586" xr:uid="{00000000-0005-0000-0000-000003130000}"/>
    <cellStyle name="20% - Accent6 4 3 8 2 2" xfId="28511" xr:uid="{590BD861-C6F5-42C6-8F01-21301F4FF315}"/>
    <cellStyle name="20% - Accent6 4 3 8 3" xfId="21616" xr:uid="{959D41A4-0E2E-4ECF-83AD-D4EAE7F03259}"/>
    <cellStyle name="20% - Accent6 4 3 9" xfId="7464" xr:uid="{00000000-0005-0000-0000-000004130000}"/>
    <cellStyle name="20% - Accent6 4 3 9 2" xfId="14555" xr:uid="{00000000-0005-0000-0000-000005130000}"/>
    <cellStyle name="20% - Accent6 4 3 9 2 2" xfId="29476" xr:uid="{249EA748-BBC1-4BF2-AD64-AD79D3470EB8}"/>
    <cellStyle name="20% - Accent6 4 3 9 3" xfId="22560" xr:uid="{95163466-E2F0-4D66-95E6-9AF7535BE6BC}"/>
    <cellStyle name="20% - Accent6 4 4" xfId="414" xr:uid="{00000000-0005-0000-0000-000006130000}"/>
    <cellStyle name="20% - Accent6 4 4 2" xfId="2186" xr:uid="{00000000-0005-0000-0000-000007130000}"/>
    <cellStyle name="20% - Accent6 4 4 2 2" xfId="9981" xr:uid="{00000000-0005-0000-0000-000008130000}"/>
    <cellStyle name="20% - Accent6 4 4 2 2 2" xfId="24931" xr:uid="{7518B992-0C1D-4719-8846-78A58573C548}"/>
    <cellStyle name="20% - Accent6 4 4 2 3" xfId="18075" xr:uid="{E83BAEB7-DF9B-4780-9120-C9C01594C381}"/>
    <cellStyle name="20% - Accent6 4 4 3" xfId="3942" xr:uid="{00000000-0005-0000-0000-000009130000}"/>
    <cellStyle name="20% - Accent6 4 4 3 2" xfId="11449" xr:uid="{00000000-0005-0000-0000-00000A130000}"/>
    <cellStyle name="20% - Accent6 4 4 3 2 2" xfId="26388" xr:uid="{D4DB6994-DE20-45A6-B677-5786B2A2032A}"/>
    <cellStyle name="20% - Accent6 4 4 3 3" xfId="19505" xr:uid="{D5FB69A6-E785-435B-8B52-DB1E9A9F2F20}"/>
    <cellStyle name="20% - Accent6 4 4 4" xfId="6312" xr:uid="{00000000-0005-0000-0000-00000B130000}"/>
    <cellStyle name="20% - Accent6 4 4 4 2" xfId="13589" xr:uid="{00000000-0005-0000-0000-00000C130000}"/>
    <cellStyle name="20% - Accent6 4 4 4 2 2" xfId="28514" xr:uid="{3C6DB233-5545-49E0-A81F-00F6D436628B}"/>
    <cellStyle name="20% - Accent6 4 4 4 3" xfId="21619" xr:uid="{FD99E391-21FB-4BC7-AB7E-0B89BDF19617}"/>
    <cellStyle name="20% - Accent6 4 4 5" xfId="7753" xr:uid="{00000000-0005-0000-0000-00000D130000}"/>
    <cellStyle name="20% - Accent6 4 4 5 2" xfId="14844" xr:uid="{00000000-0005-0000-0000-00000E130000}"/>
    <cellStyle name="20% - Accent6 4 4 5 2 2" xfId="29765" xr:uid="{B86396A6-19DF-4577-A7AA-D5CBE0EA291A}"/>
    <cellStyle name="20% - Accent6 4 4 5 3" xfId="22847" xr:uid="{A266280B-86E3-4798-B530-AF3A59190563}"/>
    <cellStyle name="20% - Accent6 4 4 6" xfId="9046" xr:uid="{00000000-0005-0000-0000-00000F130000}"/>
    <cellStyle name="20% - Accent6 4 4 6 2" xfId="23996" xr:uid="{7FA3B7C3-AEAA-4D28-9D62-5EBBEF5B2441}"/>
    <cellStyle name="20% - Accent6 4 4 7" xfId="17082" xr:uid="{6AD5BCE7-EEB4-4DDF-8BF4-A73E41D0F6DF}"/>
    <cellStyle name="20% - Accent6 4 5" xfId="2179" xr:uid="{00000000-0005-0000-0000-000010130000}"/>
    <cellStyle name="20% - Accent6 4 5 2" xfId="6313" xr:uid="{00000000-0005-0000-0000-000011130000}"/>
    <cellStyle name="20% - Accent6 4 5 2 2" xfId="13590" xr:uid="{00000000-0005-0000-0000-000012130000}"/>
    <cellStyle name="20% - Accent6 4 5 2 2 2" xfId="28515" xr:uid="{A3B4B8DE-4F84-49AF-AB4D-771DD2131A1D}"/>
    <cellStyle name="20% - Accent6 4 5 2 3" xfId="21620" xr:uid="{29E3EF5D-91F8-4812-AEF9-B96799B7D830}"/>
    <cellStyle name="20% - Accent6 4 5 3" xfId="9974" xr:uid="{00000000-0005-0000-0000-000013130000}"/>
    <cellStyle name="20% - Accent6 4 5 3 2" xfId="24924" xr:uid="{39C6E6B6-2F1E-4C09-8F65-28D02143EDA8}"/>
    <cellStyle name="20% - Accent6 4 5 4" xfId="18068" xr:uid="{29148C5A-84D5-4CF5-A7C6-9FA88262F4E4}"/>
    <cellStyle name="20% - Accent6 4 6" xfId="3104" xr:uid="{00000000-0005-0000-0000-000014130000}"/>
    <cellStyle name="20% - Accent6 4 6 2" xfId="10614" xr:uid="{00000000-0005-0000-0000-000015130000}"/>
    <cellStyle name="20% - Accent6 4 6 2 2" xfId="25553" xr:uid="{6D59B1C5-6985-4B34-8AA5-BC6F2FA0FA30}"/>
    <cellStyle name="20% - Accent6 4 6 3" xfId="18677" xr:uid="{F69C6708-478F-47A0-918D-E624CB242DD4}"/>
    <cellStyle name="20% - Accent6 4 7" xfId="3973" xr:uid="{00000000-0005-0000-0000-000016130000}"/>
    <cellStyle name="20% - Accent6 4 7 2" xfId="11480" xr:uid="{00000000-0005-0000-0000-000017130000}"/>
    <cellStyle name="20% - Accent6 4 7 2 2" xfId="26419" xr:uid="{1FCA95EB-CA0C-44C9-AFA1-60A2338BBEA1}"/>
    <cellStyle name="20% - Accent6 4 7 3" xfId="19534" xr:uid="{A8481139-8E20-4002-A8FE-375D1A47F628}"/>
    <cellStyle name="20% - Accent6 4 8" xfId="4705" xr:uid="{00000000-0005-0000-0000-000018130000}"/>
    <cellStyle name="20% - Accent6 4 8 2" xfId="11982" xr:uid="{00000000-0005-0000-0000-000019130000}"/>
    <cellStyle name="20% - Accent6 4 8 2 2" xfId="26909" xr:uid="{74F073BB-8EC0-4595-B8C1-81A4F8842B39}"/>
    <cellStyle name="20% - Accent6 4 8 3" xfId="20024" xr:uid="{D2D445BC-6BEC-4D4F-A416-0C2BAEB3BFDB}"/>
    <cellStyle name="20% - Accent6 4 9" xfId="5286" xr:uid="{00000000-0005-0000-0000-00001A130000}"/>
    <cellStyle name="20% - Accent6 4 9 2" xfId="12563" xr:uid="{00000000-0005-0000-0000-00001B130000}"/>
    <cellStyle name="20% - Accent6 4 9 2 2" xfId="27488" xr:uid="{73AC3149-05F3-4873-89A9-A8E973C4B51C}"/>
    <cellStyle name="20% - Accent6 4 9 3" xfId="20593" xr:uid="{9E87F08D-A1D9-4ADC-B4A9-13C297F204FD}"/>
    <cellStyle name="20% - Accent6 40" xfId="16708" xr:uid="{CFFD1997-7C83-4ABC-9869-7FBEB5F5EC52}"/>
    <cellStyle name="20% - Accent6 41" xfId="15750" xr:uid="{F32B8091-DF56-4524-81B4-5C1FD91A8E16}"/>
    <cellStyle name="20% - Accent6 5" xfId="415" xr:uid="{00000000-0005-0000-0000-00001C130000}"/>
    <cellStyle name="20% - Accent6 5 10" xfId="6314" xr:uid="{00000000-0005-0000-0000-00001D130000}"/>
    <cellStyle name="20% - Accent6 5 10 2" xfId="13591" xr:uid="{00000000-0005-0000-0000-00001E130000}"/>
    <cellStyle name="20% - Accent6 5 10 2 2" xfId="28516" xr:uid="{56868F0D-98E0-44B6-B5B5-5E153CDCD31F}"/>
    <cellStyle name="20% - Accent6 5 10 3" xfId="21621" xr:uid="{1A091817-3AFC-4B0B-9E4A-818CA0FD142A}"/>
    <cellStyle name="20% - Accent6 5 11" xfId="7155" xr:uid="{00000000-0005-0000-0000-00001F130000}"/>
    <cellStyle name="20% - Accent6 5 11 2" xfId="14246" xr:uid="{00000000-0005-0000-0000-000020130000}"/>
    <cellStyle name="20% - Accent6 5 11 2 2" xfId="29167" xr:uid="{53604F18-91A3-480A-8123-97A116476E07}"/>
    <cellStyle name="20% - Accent6 5 11 3" xfId="22251" xr:uid="{F6BBA886-3E01-46B8-ADFD-9E8B12A5BA78}"/>
    <cellStyle name="20% - Accent6 5 12" xfId="9047" xr:uid="{00000000-0005-0000-0000-000021130000}"/>
    <cellStyle name="20% - Accent6 5 12 2" xfId="23997" xr:uid="{AE05B746-0139-4A54-A07D-90C963839A3D}"/>
    <cellStyle name="20% - Accent6 5 13" xfId="17083" xr:uid="{FDB47405-2D4C-4715-B55A-855081BD5527}"/>
    <cellStyle name="20% - Accent6 5 14" xfId="15869" xr:uid="{2987BD2A-D46B-467C-9AA5-A823EB7451B4}"/>
    <cellStyle name="20% - Accent6 5 2" xfId="416" xr:uid="{00000000-0005-0000-0000-000022130000}"/>
    <cellStyle name="20% - Accent6 5 2 10" xfId="7298" xr:uid="{00000000-0005-0000-0000-000023130000}"/>
    <cellStyle name="20% - Accent6 5 2 10 2" xfId="14389" xr:uid="{00000000-0005-0000-0000-000024130000}"/>
    <cellStyle name="20% - Accent6 5 2 10 2 2" xfId="29310" xr:uid="{4D149CFA-9834-413E-99B0-6D55BE4D0577}"/>
    <cellStyle name="20% - Accent6 5 2 10 3" xfId="22394" xr:uid="{DCBD6F4D-B2D5-41EA-A17B-9799CD73E4D7}"/>
    <cellStyle name="20% - Accent6 5 2 11" xfId="9048" xr:uid="{00000000-0005-0000-0000-000025130000}"/>
    <cellStyle name="20% - Accent6 5 2 11 2" xfId="23998" xr:uid="{1F7ACF9C-1652-4F02-B66D-203EA2BE5DDE}"/>
    <cellStyle name="20% - Accent6 5 2 12" xfId="17084" xr:uid="{91E9C8E5-6335-4D6F-A9E2-12A77A132708}"/>
    <cellStyle name="20% - Accent6 5 2 13" xfId="16236" xr:uid="{7633A0E4-75A1-4365-8019-CDAD4B43974E}"/>
    <cellStyle name="20% - Accent6 5 2 2" xfId="417" xr:uid="{00000000-0005-0000-0000-000026130000}"/>
    <cellStyle name="20% - Accent6 5 2 2 10" xfId="9049" xr:uid="{00000000-0005-0000-0000-000027130000}"/>
    <cellStyle name="20% - Accent6 5 2 2 10 2" xfId="23999" xr:uid="{32A15250-C9C5-46C9-BAFB-167E357B32BC}"/>
    <cellStyle name="20% - Accent6 5 2 2 11" xfId="17085" xr:uid="{0CAF87A9-6969-4C1F-98B1-E045E1ECAF87}"/>
    <cellStyle name="20% - Accent6 5 2 2 2" xfId="418" xr:uid="{00000000-0005-0000-0000-000028130000}"/>
    <cellStyle name="20% - Accent6 5 2 2 2 2" xfId="2190" xr:uid="{00000000-0005-0000-0000-000029130000}"/>
    <cellStyle name="20% - Accent6 5 2 2 2 2 2" xfId="9985" xr:uid="{00000000-0005-0000-0000-00002A130000}"/>
    <cellStyle name="20% - Accent6 5 2 2 2 2 2 2" xfId="24935" xr:uid="{DEE4B7BD-EA7A-425E-ACA2-EBC21A24ECD6}"/>
    <cellStyle name="20% - Accent6 5 2 2 2 2 3" xfId="18079" xr:uid="{162AFCAB-DD2D-4B34-9EEA-66A9FEE44A6F}"/>
    <cellStyle name="20% - Accent6 5 2 2 2 3" xfId="4082" xr:uid="{00000000-0005-0000-0000-00002B130000}"/>
    <cellStyle name="20% - Accent6 5 2 2 2 3 2" xfId="11589" xr:uid="{00000000-0005-0000-0000-00002C130000}"/>
    <cellStyle name="20% - Accent6 5 2 2 2 3 2 2" xfId="26528" xr:uid="{C1961353-6120-4C7D-8222-33817ED72696}"/>
    <cellStyle name="20% - Accent6 5 2 2 2 3 3" xfId="19643" xr:uid="{40E83830-FA95-4C58-BD2D-3DB10493E291}"/>
    <cellStyle name="20% - Accent6 5 2 2 2 4" xfId="6317" xr:uid="{00000000-0005-0000-0000-00002D130000}"/>
    <cellStyle name="20% - Accent6 5 2 2 2 4 2" xfId="13594" xr:uid="{00000000-0005-0000-0000-00002E130000}"/>
    <cellStyle name="20% - Accent6 5 2 2 2 4 2 2" xfId="28519" xr:uid="{47EE14CA-7AD9-4681-818F-FBA6B401CBFE}"/>
    <cellStyle name="20% - Accent6 5 2 2 2 4 3" xfId="21624" xr:uid="{70A2F8D0-1041-4463-BC2A-070C1D69B353}"/>
    <cellStyle name="20% - Accent6 5 2 2 2 5" xfId="8168" xr:uid="{00000000-0005-0000-0000-00002F130000}"/>
    <cellStyle name="20% - Accent6 5 2 2 2 5 2" xfId="15259" xr:uid="{00000000-0005-0000-0000-000030130000}"/>
    <cellStyle name="20% - Accent6 5 2 2 2 5 2 2" xfId="30180" xr:uid="{ED0F2E71-72BA-4AFD-819B-2768A5622DFD}"/>
    <cellStyle name="20% - Accent6 5 2 2 2 5 3" xfId="23262" xr:uid="{5F88C6B5-F479-4CDB-A7BB-A5A9F54713A2}"/>
    <cellStyle name="20% - Accent6 5 2 2 2 6" xfId="9050" xr:uid="{00000000-0005-0000-0000-000031130000}"/>
    <cellStyle name="20% - Accent6 5 2 2 2 6 2" xfId="24000" xr:uid="{4F3670D5-77E0-4982-981C-C967CBE51E21}"/>
    <cellStyle name="20% - Accent6 5 2 2 2 7" xfId="17086" xr:uid="{6C8097EB-DFD0-4A40-B139-5E4FDEC46417}"/>
    <cellStyle name="20% - Accent6 5 2 2 3" xfId="2189" xr:uid="{00000000-0005-0000-0000-000032130000}"/>
    <cellStyle name="20% - Accent6 5 2 2 3 2" xfId="6318" xr:uid="{00000000-0005-0000-0000-000033130000}"/>
    <cellStyle name="20% - Accent6 5 2 2 3 2 2" xfId="13595" xr:uid="{00000000-0005-0000-0000-000034130000}"/>
    <cellStyle name="20% - Accent6 5 2 2 3 2 2 2" xfId="28520" xr:uid="{4A4F247C-A596-495C-A0AD-53BBE96A8A49}"/>
    <cellStyle name="20% - Accent6 5 2 2 3 2 3" xfId="21625" xr:uid="{81941BB6-5F60-4102-BF07-372CFE7F3383}"/>
    <cellStyle name="20% - Accent6 5 2 2 3 3" xfId="9984" xr:uid="{00000000-0005-0000-0000-000035130000}"/>
    <cellStyle name="20% - Accent6 5 2 2 3 3 2" xfId="24934" xr:uid="{3751B1F6-2C95-44E0-8F71-A8271259B1A2}"/>
    <cellStyle name="20% - Accent6 5 2 2 3 4" xfId="18078" xr:uid="{9B4A07DB-9671-4768-80C4-ED403C851639}"/>
    <cellStyle name="20% - Accent6 5 2 2 4" xfId="3556" xr:uid="{00000000-0005-0000-0000-000036130000}"/>
    <cellStyle name="20% - Accent6 5 2 2 4 2" xfId="11063" xr:uid="{00000000-0005-0000-0000-000037130000}"/>
    <cellStyle name="20% - Accent6 5 2 2 4 2 2" xfId="26002" xr:uid="{421A695B-D0E3-4103-8768-E4478F27419B}"/>
    <cellStyle name="20% - Accent6 5 2 2 4 3" xfId="19126" xr:uid="{22F5078C-1C12-42A7-819B-71F432002F88}"/>
    <cellStyle name="20% - Accent6 5 2 2 5" xfId="4086" xr:uid="{00000000-0005-0000-0000-000038130000}"/>
    <cellStyle name="20% - Accent6 5 2 2 5 2" xfId="11593" xr:uid="{00000000-0005-0000-0000-000039130000}"/>
    <cellStyle name="20% - Accent6 5 2 2 5 2 2" xfId="26532" xr:uid="{AF931A42-A988-4C9F-A3F4-B630102887A8}"/>
    <cellStyle name="20% - Accent6 5 2 2 5 3" xfId="19647" xr:uid="{FE8A7256-9871-4895-8753-09C20D4CC86F}"/>
    <cellStyle name="20% - Accent6 5 2 2 6" xfId="5120" xr:uid="{00000000-0005-0000-0000-00003A130000}"/>
    <cellStyle name="20% - Accent6 5 2 2 6 2" xfId="12397" xr:uid="{00000000-0005-0000-0000-00003B130000}"/>
    <cellStyle name="20% - Accent6 5 2 2 6 2 2" xfId="27324" xr:uid="{6E19FCB5-E540-4EFA-80F0-E313B4442E35}"/>
    <cellStyle name="20% - Accent6 5 2 2 6 3" xfId="20439" xr:uid="{6F376A8F-FF22-4606-8B32-CA96F8058616}"/>
    <cellStyle name="20% - Accent6 5 2 2 7" xfId="5701" xr:uid="{00000000-0005-0000-0000-00003C130000}"/>
    <cellStyle name="20% - Accent6 5 2 2 7 2" xfId="12978" xr:uid="{00000000-0005-0000-0000-00003D130000}"/>
    <cellStyle name="20% - Accent6 5 2 2 7 2 2" xfId="27903" xr:uid="{F8EC78F9-AD8F-4174-8229-2A72B6C01778}"/>
    <cellStyle name="20% - Accent6 5 2 2 7 3" xfId="21008" xr:uid="{99CE34FF-F41B-409A-8615-5D8FCAD97AE1}"/>
    <cellStyle name="20% - Accent6 5 2 2 8" xfId="6316" xr:uid="{00000000-0005-0000-0000-00003E130000}"/>
    <cellStyle name="20% - Accent6 5 2 2 8 2" xfId="13593" xr:uid="{00000000-0005-0000-0000-00003F130000}"/>
    <cellStyle name="20% - Accent6 5 2 2 8 2 2" xfId="28518" xr:uid="{8417029C-EDD1-4E74-A769-2CB26D8497D5}"/>
    <cellStyle name="20% - Accent6 5 2 2 8 3" xfId="21623" xr:uid="{6090D24C-5810-444E-AB64-48216A911553}"/>
    <cellStyle name="20% - Accent6 5 2 2 9" xfId="7587" xr:uid="{00000000-0005-0000-0000-000040130000}"/>
    <cellStyle name="20% - Accent6 5 2 2 9 2" xfId="14678" xr:uid="{00000000-0005-0000-0000-000041130000}"/>
    <cellStyle name="20% - Accent6 5 2 2 9 2 2" xfId="29599" xr:uid="{40809929-74BF-4484-90E7-CC31C732F832}"/>
    <cellStyle name="20% - Accent6 5 2 2 9 3" xfId="22683" xr:uid="{D3887475-21CF-455B-8A39-13712BAD6F47}"/>
    <cellStyle name="20% - Accent6 5 2 3" xfId="419" xr:uid="{00000000-0005-0000-0000-000042130000}"/>
    <cellStyle name="20% - Accent6 5 2 3 2" xfId="2191" xr:uid="{00000000-0005-0000-0000-000043130000}"/>
    <cellStyle name="20% - Accent6 5 2 3 2 2" xfId="9986" xr:uid="{00000000-0005-0000-0000-000044130000}"/>
    <cellStyle name="20% - Accent6 5 2 3 2 2 2" xfId="24936" xr:uid="{367885FA-69CC-45FE-8A21-EA0E7CEFC287}"/>
    <cellStyle name="20% - Accent6 5 2 3 2 3" xfId="18080" xr:uid="{B3BFD683-7716-4BD2-B571-B56A689159BD}"/>
    <cellStyle name="20% - Accent6 5 2 3 3" xfId="4023" xr:uid="{00000000-0005-0000-0000-000045130000}"/>
    <cellStyle name="20% - Accent6 5 2 3 3 2" xfId="11530" xr:uid="{00000000-0005-0000-0000-000046130000}"/>
    <cellStyle name="20% - Accent6 5 2 3 3 2 2" xfId="26469" xr:uid="{17922D3F-DE8A-4DD1-8BF8-E766B58F25DF}"/>
    <cellStyle name="20% - Accent6 5 2 3 3 3" xfId="19584" xr:uid="{8FA26890-F952-451D-8C14-2DF6FCD1BFB8}"/>
    <cellStyle name="20% - Accent6 5 2 3 4" xfId="6319" xr:uid="{00000000-0005-0000-0000-000047130000}"/>
    <cellStyle name="20% - Accent6 5 2 3 4 2" xfId="13596" xr:uid="{00000000-0005-0000-0000-000048130000}"/>
    <cellStyle name="20% - Accent6 5 2 3 4 2 2" xfId="28521" xr:uid="{86D7FDC3-A1CC-453E-B435-DB6AA9838BC3}"/>
    <cellStyle name="20% - Accent6 5 2 3 4 3" xfId="21626" xr:uid="{B3B47C1D-21EF-4B07-A56C-73689FD15CFD}"/>
    <cellStyle name="20% - Accent6 5 2 3 5" xfId="7879" xr:uid="{00000000-0005-0000-0000-000049130000}"/>
    <cellStyle name="20% - Accent6 5 2 3 5 2" xfId="14970" xr:uid="{00000000-0005-0000-0000-00004A130000}"/>
    <cellStyle name="20% - Accent6 5 2 3 5 2 2" xfId="29891" xr:uid="{5A063B44-9C02-4968-ABC2-41DD623C26F0}"/>
    <cellStyle name="20% - Accent6 5 2 3 5 3" xfId="22973" xr:uid="{6E73DC26-568B-4891-B187-50B4E6ACA9B0}"/>
    <cellStyle name="20% - Accent6 5 2 3 6" xfId="9051" xr:uid="{00000000-0005-0000-0000-00004B130000}"/>
    <cellStyle name="20% - Accent6 5 2 3 6 2" xfId="24001" xr:uid="{CBFB1755-891D-4462-BF37-8B4B26BDA1AA}"/>
    <cellStyle name="20% - Accent6 5 2 3 7" xfId="17087" xr:uid="{649AB12B-9D83-48BD-A309-C7F6B7EA6B6B}"/>
    <cellStyle name="20% - Accent6 5 2 4" xfId="2188" xr:uid="{00000000-0005-0000-0000-00004C130000}"/>
    <cellStyle name="20% - Accent6 5 2 4 2" xfId="6320" xr:uid="{00000000-0005-0000-0000-00004D130000}"/>
    <cellStyle name="20% - Accent6 5 2 4 2 2" xfId="13597" xr:uid="{00000000-0005-0000-0000-00004E130000}"/>
    <cellStyle name="20% - Accent6 5 2 4 2 2 2" xfId="28522" xr:uid="{B5D6CA14-6935-4017-A6C9-567B4F7096B5}"/>
    <cellStyle name="20% - Accent6 5 2 4 2 3" xfId="21627" xr:uid="{28354318-F299-4B34-8E77-C2AD6570C38C}"/>
    <cellStyle name="20% - Accent6 5 2 4 3" xfId="9983" xr:uid="{00000000-0005-0000-0000-00004F130000}"/>
    <cellStyle name="20% - Accent6 5 2 4 3 2" xfId="24933" xr:uid="{ED492C6D-04A2-43DB-A25A-E7B040404A2F}"/>
    <cellStyle name="20% - Accent6 5 2 4 4" xfId="18077" xr:uid="{116774E0-85C7-4FC2-9385-5F18EA21EF36}"/>
    <cellStyle name="20% - Accent6 5 2 5" xfId="3256" xr:uid="{00000000-0005-0000-0000-000050130000}"/>
    <cellStyle name="20% - Accent6 5 2 5 2" xfId="10766" xr:uid="{00000000-0005-0000-0000-000051130000}"/>
    <cellStyle name="20% - Accent6 5 2 5 2 2" xfId="25705" xr:uid="{B2881FB9-1C6C-4263-B13C-2AB0099614E2}"/>
    <cellStyle name="20% - Accent6 5 2 5 3" xfId="18829" xr:uid="{37147ADC-87F7-464D-8490-D5630600C2CB}"/>
    <cellStyle name="20% - Accent6 5 2 6" xfId="3055" xr:uid="{00000000-0005-0000-0000-000052130000}"/>
    <cellStyle name="20% - Accent6 5 2 6 2" xfId="10565" xr:uid="{00000000-0005-0000-0000-000053130000}"/>
    <cellStyle name="20% - Accent6 5 2 6 2 2" xfId="25504" xr:uid="{B57907BD-437E-4BD1-B403-96C5ED1C1EB9}"/>
    <cellStyle name="20% - Accent6 5 2 6 3" xfId="18629" xr:uid="{BCA46B81-0639-4495-8DB7-E231E966A296}"/>
    <cellStyle name="20% - Accent6 5 2 7" xfId="4831" xr:uid="{00000000-0005-0000-0000-000054130000}"/>
    <cellStyle name="20% - Accent6 5 2 7 2" xfId="12108" xr:uid="{00000000-0005-0000-0000-000055130000}"/>
    <cellStyle name="20% - Accent6 5 2 7 2 2" xfId="27035" xr:uid="{EC257D78-309F-429F-820F-4EAB676BB8CD}"/>
    <cellStyle name="20% - Accent6 5 2 7 3" xfId="20150" xr:uid="{32F721D2-57A7-4687-94D4-2D8AD4113A5B}"/>
    <cellStyle name="20% - Accent6 5 2 8" xfId="5412" xr:uid="{00000000-0005-0000-0000-000056130000}"/>
    <cellStyle name="20% - Accent6 5 2 8 2" xfId="12689" xr:uid="{00000000-0005-0000-0000-000057130000}"/>
    <cellStyle name="20% - Accent6 5 2 8 2 2" xfId="27614" xr:uid="{98D9FAFA-47DE-44F4-ACE5-7FD0C71F816B}"/>
    <cellStyle name="20% - Accent6 5 2 8 3" xfId="20719" xr:uid="{2C4B0A69-8852-45C7-9E57-1FBE38AFB906}"/>
    <cellStyle name="20% - Accent6 5 2 9" xfId="6315" xr:uid="{00000000-0005-0000-0000-000058130000}"/>
    <cellStyle name="20% - Accent6 5 2 9 2" xfId="13592" xr:uid="{00000000-0005-0000-0000-000059130000}"/>
    <cellStyle name="20% - Accent6 5 2 9 2 2" xfId="28517" xr:uid="{0D6A8FDF-72E0-4579-A854-95C941AE798F}"/>
    <cellStyle name="20% - Accent6 5 2 9 3" xfId="21622" xr:uid="{617B9E6C-98F7-4170-B958-2F2CF927EBE2}"/>
    <cellStyle name="20% - Accent6 5 3" xfId="420" xr:uid="{00000000-0005-0000-0000-00005A130000}"/>
    <cellStyle name="20% - Accent6 5 3 10" xfId="9052" xr:uid="{00000000-0005-0000-0000-00005B130000}"/>
    <cellStyle name="20% - Accent6 5 3 10 2" xfId="24002" xr:uid="{4D7DC6A0-5D7B-4BD8-B804-B2B3FB394D9D}"/>
    <cellStyle name="20% - Accent6 5 3 11" xfId="17088" xr:uid="{A801F3ED-D0E8-4222-87D1-EFD56E36EA1C}"/>
    <cellStyle name="20% - Accent6 5 3 2" xfId="421" xr:uid="{00000000-0005-0000-0000-00005C130000}"/>
    <cellStyle name="20% - Accent6 5 3 2 2" xfId="2193" xr:uid="{00000000-0005-0000-0000-00005D130000}"/>
    <cellStyle name="20% - Accent6 5 3 2 2 2" xfId="9988" xr:uid="{00000000-0005-0000-0000-00005E130000}"/>
    <cellStyle name="20% - Accent6 5 3 2 2 2 2" xfId="24938" xr:uid="{354A69AA-1E37-47C9-9467-33AB525EF8AF}"/>
    <cellStyle name="20% - Accent6 5 3 2 2 3" xfId="18082" xr:uid="{EBD715AA-7FB9-47C4-A8E8-27F1EEB6B859}"/>
    <cellStyle name="20% - Accent6 5 3 2 3" xfId="3850" xr:uid="{00000000-0005-0000-0000-00005F130000}"/>
    <cellStyle name="20% - Accent6 5 3 2 3 2" xfId="11357" xr:uid="{00000000-0005-0000-0000-000060130000}"/>
    <cellStyle name="20% - Accent6 5 3 2 3 2 2" xfId="26296" xr:uid="{D619555D-164F-4B3D-B35F-2D10134E0A15}"/>
    <cellStyle name="20% - Accent6 5 3 2 3 3" xfId="19414" xr:uid="{C75E4B4D-18BB-40E2-8C47-3E1291B35964}"/>
    <cellStyle name="20% - Accent6 5 3 2 4" xfId="6322" xr:uid="{00000000-0005-0000-0000-000061130000}"/>
    <cellStyle name="20% - Accent6 5 3 2 4 2" xfId="13599" xr:uid="{00000000-0005-0000-0000-000062130000}"/>
    <cellStyle name="20% - Accent6 5 3 2 4 2 2" xfId="28524" xr:uid="{C1DF2E00-1188-48BD-812B-8D68DAEA9EFE}"/>
    <cellStyle name="20% - Accent6 5 3 2 4 3" xfId="21629" xr:uid="{63CDB200-AF23-4C83-B158-FB85C308692D}"/>
    <cellStyle name="20% - Accent6 5 3 2 5" xfId="8028" xr:uid="{00000000-0005-0000-0000-000063130000}"/>
    <cellStyle name="20% - Accent6 5 3 2 5 2" xfId="15119" xr:uid="{00000000-0005-0000-0000-000064130000}"/>
    <cellStyle name="20% - Accent6 5 3 2 5 2 2" xfId="30040" xr:uid="{0940798D-3CC7-4066-8793-3F0527D02CA5}"/>
    <cellStyle name="20% - Accent6 5 3 2 5 3" xfId="23122" xr:uid="{CC6CB78A-992E-426E-A1D3-41540C0F336F}"/>
    <cellStyle name="20% - Accent6 5 3 2 6" xfId="9053" xr:uid="{00000000-0005-0000-0000-000065130000}"/>
    <cellStyle name="20% - Accent6 5 3 2 6 2" xfId="24003" xr:uid="{453A00FD-F1C9-40E6-B67F-DAC35770469D}"/>
    <cellStyle name="20% - Accent6 5 3 2 7" xfId="17089" xr:uid="{F6D592E1-B230-4F98-BCD7-46FB5CD3A275}"/>
    <cellStyle name="20% - Accent6 5 3 3" xfId="2192" xr:uid="{00000000-0005-0000-0000-000066130000}"/>
    <cellStyle name="20% - Accent6 5 3 3 2" xfId="6323" xr:uid="{00000000-0005-0000-0000-000067130000}"/>
    <cellStyle name="20% - Accent6 5 3 3 2 2" xfId="13600" xr:uid="{00000000-0005-0000-0000-000068130000}"/>
    <cellStyle name="20% - Accent6 5 3 3 2 2 2" xfId="28525" xr:uid="{8320404E-BB65-4073-A60C-A08F64BEBE08}"/>
    <cellStyle name="20% - Accent6 5 3 3 2 3" xfId="21630" xr:uid="{9C476180-A7DC-4749-8CA1-16137484431F}"/>
    <cellStyle name="20% - Accent6 5 3 3 3" xfId="9987" xr:uid="{00000000-0005-0000-0000-000069130000}"/>
    <cellStyle name="20% - Accent6 5 3 3 3 2" xfId="24937" xr:uid="{8045762F-46BC-4A99-9B3F-6172D1784EC6}"/>
    <cellStyle name="20% - Accent6 5 3 3 4" xfId="18081" xr:uid="{E5C3106E-EF37-4A1C-B10C-9B23134776C0}"/>
    <cellStyle name="20% - Accent6 5 3 4" xfId="3416" xr:uid="{00000000-0005-0000-0000-00006A130000}"/>
    <cellStyle name="20% - Accent6 5 3 4 2" xfId="10923" xr:uid="{00000000-0005-0000-0000-00006B130000}"/>
    <cellStyle name="20% - Accent6 5 3 4 2 2" xfId="25862" xr:uid="{23949024-97A2-4380-8EC4-1282310C301D}"/>
    <cellStyle name="20% - Accent6 5 3 4 3" xfId="18986" xr:uid="{86EEE792-745E-4924-BB8C-61120E697C69}"/>
    <cellStyle name="20% - Accent6 5 3 5" xfId="4094" xr:uid="{00000000-0005-0000-0000-00006C130000}"/>
    <cellStyle name="20% - Accent6 5 3 5 2" xfId="11601" xr:uid="{00000000-0005-0000-0000-00006D130000}"/>
    <cellStyle name="20% - Accent6 5 3 5 2 2" xfId="26540" xr:uid="{306A83D1-4E2D-46D2-B3B0-A945824D318A}"/>
    <cellStyle name="20% - Accent6 5 3 5 3" xfId="19655" xr:uid="{FC0B4282-DB8E-4CE2-A81C-F9F9B60DC510}"/>
    <cellStyle name="20% - Accent6 5 3 6" xfId="4980" xr:uid="{00000000-0005-0000-0000-00006E130000}"/>
    <cellStyle name="20% - Accent6 5 3 6 2" xfId="12257" xr:uid="{00000000-0005-0000-0000-00006F130000}"/>
    <cellStyle name="20% - Accent6 5 3 6 2 2" xfId="27184" xr:uid="{D1C90258-0249-4523-84DA-470D6A68146F}"/>
    <cellStyle name="20% - Accent6 5 3 6 3" xfId="20299" xr:uid="{88314005-94E7-47AC-9DDB-32B560543005}"/>
    <cellStyle name="20% - Accent6 5 3 7" xfId="5561" xr:uid="{00000000-0005-0000-0000-000070130000}"/>
    <cellStyle name="20% - Accent6 5 3 7 2" xfId="12838" xr:uid="{00000000-0005-0000-0000-000071130000}"/>
    <cellStyle name="20% - Accent6 5 3 7 2 2" xfId="27763" xr:uid="{E48BBC9B-F1C7-42FE-98F8-83BCB9E206FE}"/>
    <cellStyle name="20% - Accent6 5 3 7 3" xfId="20868" xr:uid="{6BCAF3BC-B6B4-44A6-88F0-C6E21C5D1A1B}"/>
    <cellStyle name="20% - Accent6 5 3 8" xfId="6321" xr:uid="{00000000-0005-0000-0000-000072130000}"/>
    <cellStyle name="20% - Accent6 5 3 8 2" xfId="13598" xr:uid="{00000000-0005-0000-0000-000073130000}"/>
    <cellStyle name="20% - Accent6 5 3 8 2 2" xfId="28523" xr:uid="{69074A70-3E14-4BCC-9C98-65E95A1D9BD1}"/>
    <cellStyle name="20% - Accent6 5 3 8 3" xfId="21628" xr:uid="{E3CED474-E1B9-4E5B-9C71-DBEE18D224DA}"/>
    <cellStyle name="20% - Accent6 5 3 9" xfId="7447" xr:uid="{00000000-0005-0000-0000-000074130000}"/>
    <cellStyle name="20% - Accent6 5 3 9 2" xfId="14538" xr:uid="{00000000-0005-0000-0000-000075130000}"/>
    <cellStyle name="20% - Accent6 5 3 9 2 2" xfId="29459" xr:uid="{60ED9E91-E676-48BF-8A52-8F5301B6D077}"/>
    <cellStyle name="20% - Accent6 5 3 9 3" xfId="22543" xr:uid="{7EC6E5F4-8568-4B8F-AAC3-7934FF54932E}"/>
    <cellStyle name="20% - Accent6 5 4" xfId="422" xr:uid="{00000000-0005-0000-0000-000076130000}"/>
    <cellStyle name="20% - Accent6 5 4 2" xfId="2194" xr:uid="{00000000-0005-0000-0000-000077130000}"/>
    <cellStyle name="20% - Accent6 5 4 2 2" xfId="9989" xr:uid="{00000000-0005-0000-0000-000078130000}"/>
    <cellStyle name="20% - Accent6 5 4 2 2 2" xfId="24939" xr:uid="{3E194ECB-DB69-463C-BEB3-56C7B1E02D91}"/>
    <cellStyle name="20% - Accent6 5 4 2 3" xfId="18083" xr:uid="{D249B950-8AF0-4F45-AC27-42E572B877DB}"/>
    <cellStyle name="20% - Accent6 5 4 3" xfId="3404" xr:uid="{00000000-0005-0000-0000-000079130000}"/>
    <cellStyle name="20% - Accent6 5 4 3 2" xfId="10911" xr:uid="{00000000-0005-0000-0000-00007A130000}"/>
    <cellStyle name="20% - Accent6 5 4 3 2 2" xfId="25850" xr:uid="{C2B20400-6D5D-4A33-BF22-8595DD9BB1EB}"/>
    <cellStyle name="20% - Accent6 5 4 3 3" xfId="18974" xr:uid="{5216A66B-0A34-4D5E-81B5-E66D3414C084}"/>
    <cellStyle name="20% - Accent6 5 4 4" xfId="6324" xr:uid="{00000000-0005-0000-0000-00007B130000}"/>
    <cellStyle name="20% - Accent6 5 4 4 2" xfId="13601" xr:uid="{00000000-0005-0000-0000-00007C130000}"/>
    <cellStyle name="20% - Accent6 5 4 4 2 2" xfId="28526" xr:uid="{72288448-0382-4B32-A753-5D3A7D605048}"/>
    <cellStyle name="20% - Accent6 5 4 4 3" xfId="21631" xr:uid="{8B767547-AAF3-4868-AB3E-C8B506204C52}"/>
    <cellStyle name="20% - Accent6 5 4 5" xfId="7736" xr:uid="{00000000-0005-0000-0000-00007D130000}"/>
    <cellStyle name="20% - Accent6 5 4 5 2" xfId="14827" xr:uid="{00000000-0005-0000-0000-00007E130000}"/>
    <cellStyle name="20% - Accent6 5 4 5 2 2" xfId="29748" xr:uid="{76168909-354A-4F1F-9C44-3B915861EFF1}"/>
    <cellStyle name="20% - Accent6 5 4 5 3" xfId="22830" xr:uid="{005B0C8F-07F8-47EF-BE2C-2FC331489D11}"/>
    <cellStyle name="20% - Accent6 5 4 6" xfId="9054" xr:uid="{00000000-0005-0000-0000-00007F130000}"/>
    <cellStyle name="20% - Accent6 5 4 6 2" xfId="24004" xr:uid="{8CEF3D33-D82E-46B4-AFB3-112DE798B5B3}"/>
    <cellStyle name="20% - Accent6 5 4 7" xfId="17090" xr:uid="{51CF87B2-D4DC-4741-99D8-7EFCEEB74C37}"/>
    <cellStyle name="20% - Accent6 5 5" xfId="2187" xr:uid="{00000000-0005-0000-0000-000080130000}"/>
    <cellStyle name="20% - Accent6 5 5 2" xfId="6325" xr:uid="{00000000-0005-0000-0000-000081130000}"/>
    <cellStyle name="20% - Accent6 5 5 2 2" xfId="13602" xr:uid="{00000000-0005-0000-0000-000082130000}"/>
    <cellStyle name="20% - Accent6 5 5 2 2 2" xfId="28527" xr:uid="{0E0EBDBA-B7E3-4001-82AF-8485AD241038}"/>
    <cellStyle name="20% - Accent6 5 5 2 3" xfId="21632" xr:uid="{90D90676-CB29-448A-AFDE-E2E81FB294CC}"/>
    <cellStyle name="20% - Accent6 5 5 3" xfId="9982" xr:uid="{00000000-0005-0000-0000-000083130000}"/>
    <cellStyle name="20% - Accent6 5 5 3 2" xfId="24932" xr:uid="{C031400D-9E6F-4C2E-AF52-210283B5403F}"/>
    <cellStyle name="20% - Accent6 5 5 4" xfId="18076" xr:uid="{673CDB48-7D78-4EEE-B57C-A464BFE5A8DB}"/>
    <cellStyle name="20% - Accent6 5 6" xfId="3087" xr:uid="{00000000-0005-0000-0000-000084130000}"/>
    <cellStyle name="20% - Accent6 5 6 2" xfId="10597" xr:uid="{00000000-0005-0000-0000-000085130000}"/>
    <cellStyle name="20% - Accent6 5 6 2 2" xfId="25536" xr:uid="{8C3AFE99-1038-48B1-BA7A-62A1FAB0707E}"/>
    <cellStyle name="20% - Accent6 5 6 3" xfId="18660" xr:uid="{BF89A3AB-7C80-4E32-8065-282C3CF0C726}"/>
    <cellStyle name="20% - Accent6 5 7" xfId="3847" xr:uid="{00000000-0005-0000-0000-000086130000}"/>
    <cellStyle name="20% - Accent6 5 7 2" xfId="11354" xr:uid="{00000000-0005-0000-0000-000087130000}"/>
    <cellStyle name="20% - Accent6 5 7 2 2" xfId="26293" xr:uid="{B942DBB6-69CB-4D52-A0CA-332FB9F7C92B}"/>
    <cellStyle name="20% - Accent6 5 7 3" xfId="19411" xr:uid="{7C5C2536-0708-4578-AE04-1B7EAE1F5029}"/>
    <cellStyle name="20% - Accent6 5 8" xfId="4688" xr:uid="{00000000-0005-0000-0000-000088130000}"/>
    <cellStyle name="20% - Accent6 5 8 2" xfId="11965" xr:uid="{00000000-0005-0000-0000-000089130000}"/>
    <cellStyle name="20% - Accent6 5 8 2 2" xfId="26892" xr:uid="{D4DC0AAB-7925-4660-ACC1-31413FDC8D25}"/>
    <cellStyle name="20% - Accent6 5 8 3" xfId="20007" xr:uid="{C046A6AB-94C8-4B7F-8B81-0CEF6A41977B}"/>
    <cellStyle name="20% - Accent6 5 9" xfId="5269" xr:uid="{00000000-0005-0000-0000-00008A130000}"/>
    <cellStyle name="20% - Accent6 5 9 2" xfId="12546" xr:uid="{00000000-0005-0000-0000-00008B130000}"/>
    <cellStyle name="20% - Accent6 5 9 2 2" xfId="27471" xr:uid="{7F9D5DC9-7161-43C9-8611-4CE45A9DE038}"/>
    <cellStyle name="20% - Accent6 5 9 3" xfId="20576" xr:uid="{29B57133-40EE-4A32-BB63-2B65D5AAB187}"/>
    <cellStyle name="20% - Accent6 6" xfId="423" xr:uid="{00000000-0005-0000-0000-00008C130000}"/>
    <cellStyle name="20% - Accent6 6 10" xfId="6326" xr:uid="{00000000-0005-0000-0000-00008D130000}"/>
    <cellStyle name="20% - Accent6 6 10 2" xfId="13603" xr:uid="{00000000-0005-0000-0000-00008E130000}"/>
    <cellStyle name="20% - Accent6 6 10 2 2" xfId="28528" xr:uid="{5D65B762-D5C4-4897-9F96-9CF650CE741A}"/>
    <cellStyle name="20% - Accent6 6 10 3" xfId="21633" xr:uid="{6AED2D9F-8E26-4ED3-9290-C2B129B09453}"/>
    <cellStyle name="20% - Accent6 6 11" xfId="7261" xr:uid="{00000000-0005-0000-0000-00008F130000}"/>
    <cellStyle name="20% - Accent6 6 11 2" xfId="14352" xr:uid="{00000000-0005-0000-0000-000090130000}"/>
    <cellStyle name="20% - Accent6 6 11 2 2" xfId="29273" xr:uid="{614883B8-DFD5-4AB7-AF51-FA1BB6BEC48D}"/>
    <cellStyle name="20% - Accent6 6 11 3" xfId="22357" xr:uid="{A7855EAB-A4EA-4653-B9ED-CED9248CED68}"/>
    <cellStyle name="20% - Accent6 6 12" xfId="9055" xr:uid="{00000000-0005-0000-0000-000091130000}"/>
    <cellStyle name="20% - Accent6 6 12 2" xfId="24005" xr:uid="{D6165874-FD14-457B-88D1-D0A42F55DDDD}"/>
    <cellStyle name="20% - Accent6 6 13" xfId="17091" xr:uid="{319B2E49-942A-4298-BAF3-93DB515426B0}"/>
    <cellStyle name="20% - Accent6 6 14" xfId="15882" xr:uid="{18F10AAF-437B-44D2-8708-21CC46CC8D64}"/>
    <cellStyle name="20% - Accent6 6 2" xfId="424" xr:uid="{00000000-0005-0000-0000-000092130000}"/>
    <cellStyle name="20% - Accent6 6 2 10" xfId="7404" xr:uid="{00000000-0005-0000-0000-000093130000}"/>
    <cellStyle name="20% - Accent6 6 2 10 2" xfId="14495" xr:uid="{00000000-0005-0000-0000-000094130000}"/>
    <cellStyle name="20% - Accent6 6 2 10 2 2" xfId="29416" xr:uid="{5C3486F8-8010-4D14-B8AD-06C7B443C480}"/>
    <cellStyle name="20% - Accent6 6 2 10 3" xfId="22500" xr:uid="{D3F4FFF8-02A9-4D37-8254-8002627834D0}"/>
    <cellStyle name="20% - Accent6 6 2 11" xfId="9056" xr:uid="{00000000-0005-0000-0000-000095130000}"/>
    <cellStyle name="20% - Accent6 6 2 11 2" xfId="24006" xr:uid="{99162AE5-2FB1-44AC-AD5A-B52920DB2D7A}"/>
    <cellStyle name="20% - Accent6 6 2 12" xfId="17092" xr:uid="{67E71F6F-4F3E-49B7-A277-3B6959029F0E}"/>
    <cellStyle name="20% - Accent6 6 2 13" xfId="16249" xr:uid="{43753269-58A0-4837-83AD-9E244039D7A8}"/>
    <cellStyle name="20% - Accent6 6 2 2" xfId="425" xr:uid="{00000000-0005-0000-0000-000096130000}"/>
    <cellStyle name="20% - Accent6 6 2 2 10" xfId="9057" xr:uid="{00000000-0005-0000-0000-000097130000}"/>
    <cellStyle name="20% - Accent6 6 2 2 10 2" xfId="24007" xr:uid="{5357CFCD-4D17-4590-8B67-FF0D14724D8F}"/>
    <cellStyle name="20% - Accent6 6 2 2 11" xfId="17093" xr:uid="{44E79FDF-BC6B-4838-B308-65B7B1AD5288}"/>
    <cellStyle name="20% - Accent6 6 2 2 2" xfId="426" xr:uid="{00000000-0005-0000-0000-000098130000}"/>
    <cellStyle name="20% - Accent6 6 2 2 2 2" xfId="2198" xr:uid="{00000000-0005-0000-0000-000099130000}"/>
    <cellStyle name="20% - Accent6 6 2 2 2 2 2" xfId="9993" xr:uid="{00000000-0005-0000-0000-00009A130000}"/>
    <cellStyle name="20% - Accent6 6 2 2 2 2 2 2" xfId="24943" xr:uid="{C8FB054E-4FE8-42FD-82BD-EA069D17C00E}"/>
    <cellStyle name="20% - Accent6 6 2 2 2 2 3" xfId="18087" xr:uid="{4FFF8B86-B161-4EF5-971F-FCDB74953347}"/>
    <cellStyle name="20% - Accent6 6 2 2 2 3" xfId="4081" xr:uid="{00000000-0005-0000-0000-00009B130000}"/>
    <cellStyle name="20% - Accent6 6 2 2 2 3 2" xfId="11588" xr:uid="{00000000-0005-0000-0000-00009C130000}"/>
    <cellStyle name="20% - Accent6 6 2 2 2 3 2 2" xfId="26527" xr:uid="{36BB332E-7EB7-436B-8BD3-B0F1FFA42176}"/>
    <cellStyle name="20% - Accent6 6 2 2 2 3 3" xfId="19642" xr:uid="{F73A1903-0CB6-4A08-96CD-79183DD76149}"/>
    <cellStyle name="20% - Accent6 6 2 2 2 4" xfId="6329" xr:uid="{00000000-0005-0000-0000-00009D130000}"/>
    <cellStyle name="20% - Accent6 6 2 2 2 4 2" xfId="13606" xr:uid="{00000000-0005-0000-0000-00009E130000}"/>
    <cellStyle name="20% - Accent6 6 2 2 2 4 2 2" xfId="28531" xr:uid="{AC4EF837-EBCB-4EA9-B6C0-D54E14779A01}"/>
    <cellStyle name="20% - Accent6 6 2 2 2 4 3" xfId="21636" xr:uid="{B7452D35-FCE1-44A8-ACDE-5222505B1FE5}"/>
    <cellStyle name="20% - Accent6 6 2 2 2 5" xfId="8274" xr:uid="{00000000-0005-0000-0000-00009F130000}"/>
    <cellStyle name="20% - Accent6 6 2 2 2 5 2" xfId="15365" xr:uid="{00000000-0005-0000-0000-0000A0130000}"/>
    <cellStyle name="20% - Accent6 6 2 2 2 5 2 2" xfId="30286" xr:uid="{C3662653-4F17-4420-AD00-99CBC25D5B28}"/>
    <cellStyle name="20% - Accent6 6 2 2 2 5 3" xfId="23368" xr:uid="{CA632D42-D0E4-45B0-ABE0-C61A97573BC8}"/>
    <cellStyle name="20% - Accent6 6 2 2 2 6" xfId="9058" xr:uid="{00000000-0005-0000-0000-0000A1130000}"/>
    <cellStyle name="20% - Accent6 6 2 2 2 6 2" xfId="24008" xr:uid="{A5563479-FEF5-4421-BB21-0A83EB24C93F}"/>
    <cellStyle name="20% - Accent6 6 2 2 2 7" xfId="17094" xr:uid="{CFEC653A-56E3-4C9A-92CA-BEC2340A932C}"/>
    <cellStyle name="20% - Accent6 6 2 2 3" xfId="2197" xr:uid="{00000000-0005-0000-0000-0000A2130000}"/>
    <cellStyle name="20% - Accent6 6 2 2 3 2" xfId="6330" xr:uid="{00000000-0005-0000-0000-0000A3130000}"/>
    <cellStyle name="20% - Accent6 6 2 2 3 2 2" xfId="13607" xr:uid="{00000000-0005-0000-0000-0000A4130000}"/>
    <cellStyle name="20% - Accent6 6 2 2 3 2 2 2" xfId="28532" xr:uid="{7673E0EE-A568-4340-A599-47CA51F9E5EA}"/>
    <cellStyle name="20% - Accent6 6 2 2 3 2 3" xfId="21637" xr:uid="{9C2820E6-35E0-47CD-BF2D-DB9B68CFD81D}"/>
    <cellStyle name="20% - Accent6 6 2 2 3 3" xfId="9992" xr:uid="{00000000-0005-0000-0000-0000A5130000}"/>
    <cellStyle name="20% - Accent6 6 2 2 3 3 2" xfId="24942" xr:uid="{F1700C8C-7DC3-440B-B5A5-BAC2EBCA3B20}"/>
    <cellStyle name="20% - Accent6 6 2 2 3 4" xfId="18086" xr:uid="{0A56EA70-B307-4B22-89AE-BE4753B5BD94}"/>
    <cellStyle name="20% - Accent6 6 2 2 4" xfId="3662" xr:uid="{00000000-0005-0000-0000-0000A6130000}"/>
    <cellStyle name="20% - Accent6 6 2 2 4 2" xfId="11169" xr:uid="{00000000-0005-0000-0000-0000A7130000}"/>
    <cellStyle name="20% - Accent6 6 2 2 4 2 2" xfId="26108" xr:uid="{CAE3E587-C2EC-4B84-BF82-7FEE8842884C}"/>
    <cellStyle name="20% - Accent6 6 2 2 4 3" xfId="19232" xr:uid="{26E0BB88-FF92-4890-B053-9CCD3AEE1A67}"/>
    <cellStyle name="20% - Accent6 6 2 2 5" xfId="3989" xr:uid="{00000000-0005-0000-0000-0000A8130000}"/>
    <cellStyle name="20% - Accent6 6 2 2 5 2" xfId="11496" xr:uid="{00000000-0005-0000-0000-0000A9130000}"/>
    <cellStyle name="20% - Accent6 6 2 2 5 2 2" xfId="26435" xr:uid="{3A1181EE-1EC2-430E-A1B0-DE2E90C69C1C}"/>
    <cellStyle name="20% - Accent6 6 2 2 5 3" xfId="19550" xr:uid="{612BAA92-8E18-42B9-A678-FFD04238D56E}"/>
    <cellStyle name="20% - Accent6 6 2 2 6" xfId="5226" xr:uid="{00000000-0005-0000-0000-0000AA130000}"/>
    <cellStyle name="20% - Accent6 6 2 2 6 2" xfId="12503" xr:uid="{00000000-0005-0000-0000-0000AB130000}"/>
    <cellStyle name="20% - Accent6 6 2 2 6 2 2" xfId="27430" xr:uid="{52A4E989-DEAD-422D-866F-AA913430C505}"/>
    <cellStyle name="20% - Accent6 6 2 2 6 3" xfId="20545" xr:uid="{7E9A6B13-17A5-471E-8915-69491A9631CD}"/>
    <cellStyle name="20% - Accent6 6 2 2 7" xfId="5807" xr:uid="{00000000-0005-0000-0000-0000AC130000}"/>
    <cellStyle name="20% - Accent6 6 2 2 7 2" xfId="13084" xr:uid="{00000000-0005-0000-0000-0000AD130000}"/>
    <cellStyle name="20% - Accent6 6 2 2 7 2 2" xfId="28009" xr:uid="{14F25F1D-6343-4836-BEEF-6A65293D12C4}"/>
    <cellStyle name="20% - Accent6 6 2 2 7 3" xfId="21114" xr:uid="{F292473B-2BF1-438B-A85A-B21A3964EC1B}"/>
    <cellStyle name="20% - Accent6 6 2 2 8" xfId="6328" xr:uid="{00000000-0005-0000-0000-0000AE130000}"/>
    <cellStyle name="20% - Accent6 6 2 2 8 2" xfId="13605" xr:uid="{00000000-0005-0000-0000-0000AF130000}"/>
    <cellStyle name="20% - Accent6 6 2 2 8 2 2" xfId="28530" xr:uid="{6191BCF1-4A79-483F-93EC-005D7C0E310A}"/>
    <cellStyle name="20% - Accent6 6 2 2 8 3" xfId="21635" xr:uid="{31029337-F8A2-4EA0-B2B8-DEB15802A847}"/>
    <cellStyle name="20% - Accent6 6 2 2 9" xfId="7693" xr:uid="{00000000-0005-0000-0000-0000B0130000}"/>
    <cellStyle name="20% - Accent6 6 2 2 9 2" xfId="14784" xr:uid="{00000000-0005-0000-0000-0000B1130000}"/>
    <cellStyle name="20% - Accent6 6 2 2 9 2 2" xfId="29705" xr:uid="{1A8740DD-EBBC-4D2D-9A7E-E75A10AAAE36}"/>
    <cellStyle name="20% - Accent6 6 2 2 9 3" xfId="22789" xr:uid="{50F661E6-CEB0-4293-87E8-0C5ED952C753}"/>
    <cellStyle name="20% - Accent6 6 2 3" xfId="427" xr:uid="{00000000-0005-0000-0000-0000B2130000}"/>
    <cellStyle name="20% - Accent6 6 2 3 2" xfId="2199" xr:uid="{00000000-0005-0000-0000-0000B3130000}"/>
    <cellStyle name="20% - Accent6 6 2 3 2 2" xfId="9994" xr:uid="{00000000-0005-0000-0000-0000B4130000}"/>
    <cellStyle name="20% - Accent6 6 2 3 2 2 2" xfId="24944" xr:uid="{55051E3D-68B2-4476-AC37-0CB6309C2E19}"/>
    <cellStyle name="20% - Accent6 6 2 3 2 3" xfId="18088" xr:uid="{15B95213-4E65-4340-AA5D-E72AE2CA1EE8}"/>
    <cellStyle name="20% - Accent6 6 2 3 3" xfId="3996" xr:uid="{00000000-0005-0000-0000-0000B5130000}"/>
    <cellStyle name="20% - Accent6 6 2 3 3 2" xfId="11503" xr:uid="{00000000-0005-0000-0000-0000B6130000}"/>
    <cellStyle name="20% - Accent6 6 2 3 3 2 2" xfId="26442" xr:uid="{CA8E442E-0C38-4C69-AD1E-FBEA4ED3FAC9}"/>
    <cellStyle name="20% - Accent6 6 2 3 3 3" xfId="19557" xr:uid="{9AB05EFE-06FA-406F-84B6-34967D9B05A7}"/>
    <cellStyle name="20% - Accent6 6 2 3 4" xfId="6331" xr:uid="{00000000-0005-0000-0000-0000B7130000}"/>
    <cellStyle name="20% - Accent6 6 2 3 4 2" xfId="13608" xr:uid="{00000000-0005-0000-0000-0000B8130000}"/>
    <cellStyle name="20% - Accent6 6 2 3 4 2 2" xfId="28533" xr:uid="{6C0A7ACF-6F3B-47B6-A4B1-7F3CA98124B8}"/>
    <cellStyle name="20% - Accent6 6 2 3 4 3" xfId="21638" xr:uid="{8E973472-F1AF-4FBC-8F50-FE0510F83CD3}"/>
    <cellStyle name="20% - Accent6 6 2 3 5" xfId="7985" xr:uid="{00000000-0005-0000-0000-0000B9130000}"/>
    <cellStyle name="20% - Accent6 6 2 3 5 2" xfId="15076" xr:uid="{00000000-0005-0000-0000-0000BA130000}"/>
    <cellStyle name="20% - Accent6 6 2 3 5 2 2" xfId="29997" xr:uid="{E5FC149C-37AF-4E0C-B7CF-E55F4980DE2C}"/>
    <cellStyle name="20% - Accent6 6 2 3 5 3" xfId="23079" xr:uid="{F137B56E-3E48-476B-9ECA-C97AA0E1B225}"/>
    <cellStyle name="20% - Accent6 6 2 3 6" xfId="9059" xr:uid="{00000000-0005-0000-0000-0000BB130000}"/>
    <cellStyle name="20% - Accent6 6 2 3 6 2" xfId="24009" xr:uid="{F0BE8D5A-2C71-4EF1-861E-82A15A65D776}"/>
    <cellStyle name="20% - Accent6 6 2 3 7" xfId="17095" xr:uid="{45C3B572-A155-4A50-B0B3-432B742A728D}"/>
    <cellStyle name="20% - Accent6 6 2 4" xfId="2196" xr:uid="{00000000-0005-0000-0000-0000BC130000}"/>
    <cellStyle name="20% - Accent6 6 2 4 2" xfId="6332" xr:uid="{00000000-0005-0000-0000-0000BD130000}"/>
    <cellStyle name="20% - Accent6 6 2 4 2 2" xfId="13609" xr:uid="{00000000-0005-0000-0000-0000BE130000}"/>
    <cellStyle name="20% - Accent6 6 2 4 2 2 2" xfId="28534" xr:uid="{1C3D3965-975A-49EE-A798-5577B743ACE4}"/>
    <cellStyle name="20% - Accent6 6 2 4 2 3" xfId="21639" xr:uid="{9949A2D2-51D5-48C8-A0CE-BC293D799F37}"/>
    <cellStyle name="20% - Accent6 6 2 4 3" xfId="9991" xr:uid="{00000000-0005-0000-0000-0000BF130000}"/>
    <cellStyle name="20% - Accent6 6 2 4 3 2" xfId="24941" xr:uid="{4BFB0725-EDCF-4D32-80E2-2D44230C9F10}"/>
    <cellStyle name="20% - Accent6 6 2 4 4" xfId="18085" xr:uid="{03B54B4B-49C4-43BD-8ACD-27F11CE2E002}"/>
    <cellStyle name="20% - Accent6 6 2 5" xfId="3362" xr:uid="{00000000-0005-0000-0000-0000C0130000}"/>
    <cellStyle name="20% - Accent6 6 2 5 2" xfId="10872" xr:uid="{00000000-0005-0000-0000-0000C1130000}"/>
    <cellStyle name="20% - Accent6 6 2 5 2 2" xfId="25811" xr:uid="{5524CE4E-AF8C-4F49-A6A7-CC4E5BD381F0}"/>
    <cellStyle name="20% - Accent6 6 2 5 3" xfId="18935" xr:uid="{5B32C62D-4957-45D7-8634-E72D2D6B810E}"/>
    <cellStyle name="20% - Accent6 6 2 6" xfId="3949" xr:uid="{00000000-0005-0000-0000-0000C2130000}"/>
    <cellStyle name="20% - Accent6 6 2 6 2" xfId="11456" xr:uid="{00000000-0005-0000-0000-0000C3130000}"/>
    <cellStyle name="20% - Accent6 6 2 6 2 2" xfId="26395" xr:uid="{D1770D58-07E4-4356-B121-9374965E5BAE}"/>
    <cellStyle name="20% - Accent6 6 2 6 3" xfId="19512" xr:uid="{E650568F-46CB-4D04-B6EB-29FD3B00F2F2}"/>
    <cellStyle name="20% - Accent6 6 2 7" xfId="4937" xr:uid="{00000000-0005-0000-0000-0000C4130000}"/>
    <cellStyle name="20% - Accent6 6 2 7 2" xfId="12214" xr:uid="{00000000-0005-0000-0000-0000C5130000}"/>
    <cellStyle name="20% - Accent6 6 2 7 2 2" xfId="27141" xr:uid="{F8B23719-9143-4805-9064-F89355FE6E88}"/>
    <cellStyle name="20% - Accent6 6 2 7 3" xfId="20256" xr:uid="{546609D8-583C-479C-98BA-3EA5A427C640}"/>
    <cellStyle name="20% - Accent6 6 2 8" xfId="5518" xr:uid="{00000000-0005-0000-0000-0000C6130000}"/>
    <cellStyle name="20% - Accent6 6 2 8 2" xfId="12795" xr:uid="{00000000-0005-0000-0000-0000C7130000}"/>
    <cellStyle name="20% - Accent6 6 2 8 2 2" xfId="27720" xr:uid="{74A3201A-C5DC-491A-9498-D39B65035721}"/>
    <cellStyle name="20% - Accent6 6 2 8 3" xfId="20825" xr:uid="{F037AC6B-63FE-4C92-A8E6-6ED556BBA2CB}"/>
    <cellStyle name="20% - Accent6 6 2 9" xfId="6327" xr:uid="{00000000-0005-0000-0000-0000C8130000}"/>
    <cellStyle name="20% - Accent6 6 2 9 2" xfId="13604" xr:uid="{00000000-0005-0000-0000-0000C9130000}"/>
    <cellStyle name="20% - Accent6 6 2 9 2 2" xfId="28529" xr:uid="{019ECAE6-20D8-4BC7-B308-A4987D2C38E7}"/>
    <cellStyle name="20% - Accent6 6 2 9 3" xfId="21634" xr:uid="{3238FDA9-CC2F-4AED-A4EC-70A72001EC4E}"/>
    <cellStyle name="20% - Accent6 6 3" xfId="428" xr:uid="{00000000-0005-0000-0000-0000CA130000}"/>
    <cellStyle name="20% - Accent6 6 3 10" xfId="9060" xr:uid="{00000000-0005-0000-0000-0000CB130000}"/>
    <cellStyle name="20% - Accent6 6 3 10 2" xfId="24010" xr:uid="{BEA46D02-C942-4448-9046-B30A6E9E65BC}"/>
    <cellStyle name="20% - Accent6 6 3 11" xfId="17096" xr:uid="{61FBB6A5-4523-41CD-A8E0-3E4B8ECECBA0}"/>
    <cellStyle name="20% - Accent6 6 3 2" xfId="429" xr:uid="{00000000-0005-0000-0000-0000CC130000}"/>
    <cellStyle name="20% - Accent6 6 3 2 2" xfId="2201" xr:uid="{00000000-0005-0000-0000-0000CD130000}"/>
    <cellStyle name="20% - Accent6 6 3 2 2 2" xfId="9996" xr:uid="{00000000-0005-0000-0000-0000CE130000}"/>
    <cellStyle name="20% - Accent6 6 3 2 2 2 2" xfId="24946" xr:uid="{23F68789-D39C-4B75-BA52-132A167D957E}"/>
    <cellStyle name="20% - Accent6 6 3 2 2 3" xfId="18090" xr:uid="{0144411B-BC96-435B-9669-7A9EA2FDAB2E}"/>
    <cellStyle name="20% - Accent6 6 3 2 3" xfId="3955" xr:uid="{00000000-0005-0000-0000-0000CF130000}"/>
    <cellStyle name="20% - Accent6 6 3 2 3 2" xfId="11462" xr:uid="{00000000-0005-0000-0000-0000D0130000}"/>
    <cellStyle name="20% - Accent6 6 3 2 3 2 2" xfId="26401" xr:uid="{92A03D15-409D-4CA9-9944-45B256015C70}"/>
    <cellStyle name="20% - Accent6 6 3 2 3 3" xfId="19518" xr:uid="{F4E5E266-5F4D-4B1C-BA2F-4E30EC8DAEC5}"/>
    <cellStyle name="20% - Accent6 6 3 2 4" xfId="6334" xr:uid="{00000000-0005-0000-0000-0000D1130000}"/>
    <cellStyle name="20% - Accent6 6 3 2 4 2" xfId="13611" xr:uid="{00000000-0005-0000-0000-0000D2130000}"/>
    <cellStyle name="20% - Accent6 6 3 2 4 2 2" xfId="28536" xr:uid="{4AB22D50-9387-4B22-9DFA-83CC6F9E2895}"/>
    <cellStyle name="20% - Accent6 6 3 2 4 3" xfId="21641" xr:uid="{7008F2DF-CDC5-42E1-A827-051C14EB622D}"/>
    <cellStyle name="20% - Accent6 6 3 2 5" xfId="8131" xr:uid="{00000000-0005-0000-0000-0000D3130000}"/>
    <cellStyle name="20% - Accent6 6 3 2 5 2" xfId="15222" xr:uid="{00000000-0005-0000-0000-0000D4130000}"/>
    <cellStyle name="20% - Accent6 6 3 2 5 2 2" xfId="30143" xr:uid="{1CE703BC-7F1C-4C28-BBF1-60AED6C17435}"/>
    <cellStyle name="20% - Accent6 6 3 2 5 3" xfId="23225" xr:uid="{40520D8E-1C03-4BED-9C49-C82096CCCB0E}"/>
    <cellStyle name="20% - Accent6 6 3 2 6" xfId="9061" xr:uid="{00000000-0005-0000-0000-0000D5130000}"/>
    <cellStyle name="20% - Accent6 6 3 2 6 2" xfId="24011" xr:uid="{C510267D-09E2-48DF-89E7-28B585DF790D}"/>
    <cellStyle name="20% - Accent6 6 3 2 7" xfId="17097" xr:uid="{F81DCF17-D4D2-4409-B3CC-87AA54A2BA13}"/>
    <cellStyle name="20% - Accent6 6 3 3" xfId="2200" xr:uid="{00000000-0005-0000-0000-0000D6130000}"/>
    <cellStyle name="20% - Accent6 6 3 3 2" xfId="6335" xr:uid="{00000000-0005-0000-0000-0000D7130000}"/>
    <cellStyle name="20% - Accent6 6 3 3 2 2" xfId="13612" xr:uid="{00000000-0005-0000-0000-0000D8130000}"/>
    <cellStyle name="20% - Accent6 6 3 3 2 2 2" xfId="28537" xr:uid="{E6EC0F14-1519-4F21-98B7-588447EA7E56}"/>
    <cellStyle name="20% - Accent6 6 3 3 2 3" xfId="21642" xr:uid="{43B96AC0-E796-41ED-BB2F-9D53FAAE0B3D}"/>
    <cellStyle name="20% - Accent6 6 3 3 3" xfId="9995" xr:uid="{00000000-0005-0000-0000-0000D9130000}"/>
    <cellStyle name="20% - Accent6 6 3 3 3 2" xfId="24945" xr:uid="{F6D93114-1319-42F9-B778-0C70EBE46DF6}"/>
    <cellStyle name="20% - Accent6 6 3 3 4" xfId="18089" xr:uid="{E07D212F-7038-4504-A97E-6DF78A9EDC92}"/>
    <cellStyle name="20% - Accent6 6 3 4" xfId="3519" xr:uid="{00000000-0005-0000-0000-0000DA130000}"/>
    <cellStyle name="20% - Accent6 6 3 4 2" xfId="11026" xr:uid="{00000000-0005-0000-0000-0000DB130000}"/>
    <cellStyle name="20% - Accent6 6 3 4 2 2" xfId="25965" xr:uid="{8C4A572D-0564-40E3-981B-60A6D10437DB}"/>
    <cellStyle name="20% - Accent6 6 3 4 3" xfId="19089" xr:uid="{FD4D8569-5663-44EA-B570-A31E51A3579B}"/>
    <cellStyle name="20% - Accent6 6 3 5" xfId="3919" xr:uid="{00000000-0005-0000-0000-0000DC130000}"/>
    <cellStyle name="20% - Accent6 6 3 5 2" xfId="11426" xr:uid="{00000000-0005-0000-0000-0000DD130000}"/>
    <cellStyle name="20% - Accent6 6 3 5 2 2" xfId="26365" xr:uid="{6B61756F-4F1D-4DFA-82A7-DE3EEE33BC72}"/>
    <cellStyle name="20% - Accent6 6 3 5 3" xfId="19482" xr:uid="{48CDDE43-0BA6-4A28-839E-05B6DBA1CAF8}"/>
    <cellStyle name="20% - Accent6 6 3 6" xfId="5083" xr:uid="{00000000-0005-0000-0000-0000DE130000}"/>
    <cellStyle name="20% - Accent6 6 3 6 2" xfId="12360" xr:uid="{00000000-0005-0000-0000-0000DF130000}"/>
    <cellStyle name="20% - Accent6 6 3 6 2 2" xfId="27287" xr:uid="{22A485BB-2178-4183-ADCA-03F292F3A567}"/>
    <cellStyle name="20% - Accent6 6 3 6 3" xfId="20402" xr:uid="{B92E8377-401B-4FB5-8F58-FC7C0D9DE20C}"/>
    <cellStyle name="20% - Accent6 6 3 7" xfId="5664" xr:uid="{00000000-0005-0000-0000-0000E0130000}"/>
    <cellStyle name="20% - Accent6 6 3 7 2" xfId="12941" xr:uid="{00000000-0005-0000-0000-0000E1130000}"/>
    <cellStyle name="20% - Accent6 6 3 7 2 2" xfId="27866" xr:uid="{7F5C63E1-33B5-4973-B568-75A69C90BA90}"/>
    <cellStyle name="20% - Accent6 6 3 7 3" xfId="20971" xr:uid="{A93BC4CD-AFD5-4BF4-A9B3-C3484AEBC5F2}"/>
    <cellStyle name="20% - Accent6 6 3 8" xfId="6333" xr:uid="{00000000-0005-0000-0000-0000E2130000}"/>
    <cellStyle name="20% - Accent6 6 3 8 2" xfId="13610" xr:uid="{00000000-0005-0000-0000-0000E3130000}"/>
    <cellStyle name="20% - Accent6 6 3 8 2 2" xfId="28535" xr:uid="{3B1C0F48-74DF-413F-AC2B-7AA52E139560}"/>
    <cellStyle name="20% - Accent6 6 3 8 3" xfId="21640" xr:uid="{4F9A838A-A47E-42C7-828A-953F0085F7B1}"/>
    <cellStyle name="20% - Accent6 6 3 9" xfId="7550" xr:uid="{00000000-0005-0000-0000-0000E4130000}"/>
    <cellStyle name="20% - Accent6 6 3 9 2" xfId="14641" xr:uid="{00000000-0005-0000-0000-0000E5130000}"/>
    <cellStyle name="20% - Accent6 6 3 9 2 2" xfId="29562" xr:uid="{10725415-768E-459A-8C33-0E87352D5D8D}"/>
    <cellStyle name="20% - Accent6 6 3 9 3" xfId="22646" xr:uid="{CDA2ECCC-1153-416C-86E2-506AAD61C56B}"/>
    <cellStyle name="20% - Accent6 6 4" xfId="430" xr:uid="{00000000-0005-0000-0000-0000E6130000}"/>
    <cellStyle name="20% - Accent6 6 4 2" xfId="2202" xr:uid="{00000000-0005-0000-0000-0000E7130000}"/>
    <cellStyle name="20% - Accent6 6 4 2 2" xfId="9997" xr:uid="{00000000-0005-0000-0000-0000E8130000}"/>
    <cellStyle name="20% - Accent6 6 4 2 2 2" xfId="24947" xr:uid="{F954B805-17B6-4FF9-BA42-EC5D297A46D8}"/>
    <cellStyle name="20% - Accent6 6 4 2 3" xfId="18091" xr:uid="{F2EAE013-5A39-4214-95E4-1BB752C99081}"/>
    <cellStyle name="20% - Accent6 6 4 3" xfId="3995" xr:uid="{00000000-0005-0000-0000-0000E9130000}"/>
    <cellStyle name="20% - Accent6 6 4 3 2" xfId="11502" xr:uid="{00000000-0005-0000-0000-0000EA130000}"/>
    <cellStyle name="20% - Accent6 6 4 3 2 2" xfId="26441" xr:uid="{E4A0E2BC-A300-4DEB-A335-A3DC11E4EF21}"/>
    <cellStyle name="20% - Accent6 6 4 3 3" xfId="19556" xr:uid="{9351BCC0-B581-470E-82AD-DF61A40A9222}"/>
    <cellStyle name="20% - Accent6 6 4 4" xfId="6336" xr:uid="{00000000-0005-0000-0000-0000EB130000}"/>
    <cellStyle name="20% - Accent6 6 4 4 2" xfId="13613" xr:uid="{00000000-0005-0000-0000-0000EC130000}"/>
    <cellStyle name="20% - Accent6 6 4 4 2 2" xfId="28538" xr:uid="{710B588E-25E6-4758-BE46-BA549EBEB03D}"/>
    <cellStyle name="20% - Accent6 6 4 4 3" xfId="21643" xr:uid="{7DBC92A0-5156-4279-875E-B835D3E5A9E4}"/>
    <cellStyle name="20% - Accent6 6 4 5" xfId="7842" xr:uid="{00000000-0005-0000-0000-0000ED130000}"/>
    <cellStyle name="20% - Accent6 6 4 5 2" xfId="14933" xr:uid="{00000000-0005-0000-0000-0000EE130000}"/>
    <cellStyle name="20% - Accent6 6 4 5 2 2" xfId="29854" xr:uid="{53470DF8-7966-497A-B8EA-13ACAF39B073}"/>
    <cellStyle name="20% - Accent6 6 4 5 3" xfId="22936" xr:uid="{20B5A8A8-70E2-437A-A519-B24E0243721C}"/>
    <cellStyle name="20% - Accent6 6 4 6" xfId="9062" xr:uid="{00000000-0005-0000-0000-0000EF130000}"/>
    <cellStyle name="20% - Accent6 6 4 6 2" xfId="24012" xr:uid="{C6C02F92-4F35-4233-B0C4-EC8A27A5679A}"/>
    <cellStyle name="20% - Accent6 6 4 7" xfId="17098" xr:uid="{782A4321-E4FD-47B8-930A-82A340AD9D03}"/>
    <cellStyle name="20% - Accent6 6 5" xfId="2195" xr:uid="{00000000-0005-0000-0000-0000F0130000}"/>
    <cellStyle name="20% - Accent6 6 5 2" xfId="6337" xr:uid="{00000000-0005-0000-0000-0000F1130000}"/>
    <cellStyle name="20% - Accent6 6 5 2 2" xfId="13614" xr:uid="{00000000-0005-0000-0000-0000F2130000}"/>
    <cellStyle name="20% - Accent6 6 5 2 2 2" xfId="28539" xr:uid="{BB78AF15-7A40-4531-BF8A-600E02D5B3FB}"/>
    <cellStyle name="20% - Accent6 6 5 2 3" xfId="21644" xr:uid="{121EA108-F338-4D39-BDC0-65AD5259D267}"/>
    <cellStyle name="20% - Accent6 6 5 3" xfId="9990" xr:uid="{00000000-0005-0000-0000-0000F3130000}"/>
    <cellStyle name="20% - Accent6 6 5 3 2" xfId="24940" xr:uid="{52F47311-B332-4850-9FA5-BEA5CF308183}"/>
    <cellStyle name="20% - Accent6 6 5 4" xfId="18084" xr:uid="{3F58DAD2-2A87-4F28-B47D-7B3440365030}"/>
    <cellStyle name="20% - Accent6 6 6" xfId="3217" xr:uid="{00000000-0005-0000-0000-0000F4130000}"/>
    <cellStyle name="20% - Accent6 6 6 2" xfId="10727" xr:uid="{00000000-0005-0000-0000-0000F5130000}"/>
    <cellStyle name="20% - Accent6 6 6 2 2" xfId="25666" xr:uid="{8D10B9EC-095B-451F-9209-8F523AB255B9}"/>
    <cellStyle name="20% - Accent6 6 6 3" xfId="18790" xr:uid="{89B1535B-F5BA-44CD-A0C9-8C2DCD20BA7B}"/>
    <cellStyle name="20% - Accent6 6 7" xfId="3856" xr:uid="{00000000-0005-0000-0000-0000F6130000}"/>
    <cellStyle name="20% - Accent6 6 7 2" xfId="11363" xr:uid="{00000000-0005-0000-0000-0000F7130000}"/>
    <cellStyle name="20% - Accent6 6 7 2 2" xfId="26302" xr:uid="{95CD1A62-6DE2-48F7-9186-8269FD8F2896}"/>
    <cellStyle name="20% - Accent6 6 7 3" xfId="19420" xr:uid="{396092F0-2228-43E7-9096-AAF2D74496B5}"/>
    <cellStyle name="20% - Accent6 6 8" xfId="4794" xr:uid="{00000000-0005-0000-0000-0000F8130000}"/>
    <cellStyle name="20% - Accent6 6 8 2" xfId="12071" xr:uid="{00000000-0005-0000-0000-0000F9130000}"/>
    <cellStyle name="20% - Accent6 6 8 2 2" xfId="26998" xr:uid="{4B939B74-7693-4F15-A6B1-C736AB4B5426}"/>
    <cellStyle name="20% - Accent6 6 8 3" xfId="20113" xr:uid="{024FFF77-FFBD-4986-94B9-78CD872A4E68}"/>
    <cellStyle name="20% - Accent6 6 9" xfId="5375" xr:uid="{00000000-0005-0000-0000-0000FA130000}"/>
    <cellStyle name="20% - Accent6 6 9 2" xfId="12652" xr:uid="{00000000-0005-0000-0000-0000FB130000}"/>
    <cellStyle name="20% - Accent6 6 9 2 2" xfId="27577" xr:uid="{9D65A801-252B-4457-B8A2-3A7375B0B660}"/>
    <cellStyle name="20% - Accent6 6 9 3" xfId="20682" xr:uid="{68B5B46A-32BE-4F2E-B522-B04EF45ACAFB}"/>
    <cellStyle name="20% - Accent6 7" xfId="431" xr:uid="{00000000-0005-0000-0000-0000FC130000}"/>
    <cellStyle name="20% - Accent6 7 10" xfId="7286" xr:uid="{00000000-0005-0000-0000-0000FD130000}"/>
    <cellStyle name="20% - Accent6 7 10 2" xfId="14377" xr:uid="{00000000-0005-0000-0000-0000FE130000}"/>
    <cellStyle name="20% - Accent6 7 10 2 2" xfId="29298" xr:uid="{7B9F3C62-EF79-4982-B629-4C0927EF66E9}"/>
    <cellStyle name="20% - Accent6 7 10 3" xfId="22382" xr:uid="{F8E16F9B-36A3-40BC-8FA4-D379BE0AF0EB}"/>
    <cellStyle name="20% - Accent6 7 11" xfId="9063" xr:uid="{00000000-0005-0000-0000-0000FF130000}"/>
    <cellStyle name="20% - Accent6 7 11 2" xfId="24013" xr:uid="{FCA1BC97-A3B0-4FEE-9D97-2AF2B526815F}"/>
    <cellStyle name="20% - Accent6 7 12" xfId="17099" xr:uid="{F0AB95C5-D98E-4B22-9230-6761F815077C}"/>
    <cellStyle name="20% - Accent6 7 13" xfId="15898" xr:uid="{62A3D4E3-1ED7-4AA6-A9C1-5B10436BE836}"/>
    <cellStyle name="20% - Accent6 7 2" xfId="432" xr:uid="{00000000-0005-0000-0000-000000140000}"/>
    <cellStyle name="20% - Accent6 7 2 10" xfId="9064" xr:uid="{00000000-0005-0000-0000-000001140000}"/>
    <cellStyle name="20% - Accent6 7 2 10 2" xfId="24014" xr:uid="{A032D7FE-CE89-4277-B719-D956A583AB8F}"/>
    <cellStyle name="20% - Accent6 7 2 11" xfId="17100" xr:uid="{1AA3BA07-5A02-4D51-A068-1AAB56E5633C}"/>
    <cellStyle name="20% - Accent6 7 2 12" xfId="16264" xr:uid="{5ABEEEFA-B709-4231-B4AF-4E075AEC7E4C}"/>
    <cellStyle name="20% - Accent6 7 2 2" xfId="433" xr:uid="{00000000-0005-0000-0000-000002140000}"/>
    <cellStyle name="20% - Accent6 7 2 2 2" xfId="2205" xr:uid="{00000000-0005-0000-0000-000003140000}"/>
    <cellStyle name="20% - Accent6 7 2 2 2 2" xfId="10000" xr:uid="{00000000-0005-0000-0000-000004140000}"/>
    <cellStyle name="20% - Accent6 7 2 2 2 2 2" xfId="24950" xr:uid="{62AF17D5-F6C2-4495-ABF6-8D22B8138FFC}"/>
    <cellStyle name="20% - Accent6 7 2 2 2 3" xfId="18094" xr:uid="{8673FCE3-C8AE-4FEC-9794-3D892CF725A5}"/>
    <cellStyle name="20% - Accent6 7 2 2 3" xfId="3142" xr:uid="{00000000-0005-0000-0000-000005140000}"/>
    <cellStyle name="20% - Accent6 7 2 2 3 2" xfId="10652" xr:uid="{00000000-0005-0000-0000-000006140000}"/>
    <cellStyle name="20% - Accent6 7 2 2 3 2 2" xfId="25591" xr:uid="{BB4523DE-3189-448E-969E-86FC2E87A852}"/>
    <cellStyle name="20% - Accent6 7 2 2 3 3" xfId="18715" xr:uid="{48129BE1-9B72-4C78-8404-45210BAFDA9C}"/>
    <cellStyle name="20% - Accent6 7 2 2 4" xfId="6340" xr:uid="{00000000-0005-0000-0000-000007140000}"/>
    <cellStyle name="20% - Accent6 7 2 2 4 2" xfId="13617" xr:uid="{00000000-0005-0000-0000-000008140000}"/>
    <cellStyle name="20% - Accent6 7 2 2 4 2 2" xfId="28542" xr:uid="{BCC72F4A-A1BD-4CCB-B571-D634CCA622C3}"/>
    <cellStyle name="20% - Accent6 7 2 2 4 3" xfId="21647" xr:uid="{2B27EB74-B936-4100-9024-EF91DECBC59C}"/>
    <cellStyle name="20% - Accent6 7 2 2 5" xfId="8156" xr:uid="{00000000-0005-0000-0000-000009140000}"/>
    <cellStyle name="20% - Accent6 7 2 2 5 2" xfId="15247" xr:uid="{00000000-0005-0000-0000-00000A140000}"/>
    <cellStyle name="20% - Accent6 7 2 2 5 2 2" xfId="30168" xr:uid="{DF81F84E-AFF7-4A2D-80EE-E7EC78B9983A}"/>
    <cellStyle name="20% - Accent6 7 2 2 5 3" xfId="23250" xr:uid="{8240BBAE-39B9-4308-A93C-1F74842A0BF5}"/>
    <cellStyle name="20% - Accent6 7 2 2 6" xfId="9065" xr:uid="{00000000-0005-0000-0000-00000B140000}"/>
    <cellStyle name="20% - Accent6 7 2 2 6 2" xfId="24015" xr:uid="{E9845977-DE20-44F6-B0B4-9FDD54F67DEB}"/>
    <cellStyle name="20% - Accent6 7 2 2 7" xfId="17101" xr:uid="{5C4B5478-F660-4755-A65F-3B2FCA9ADF47}"/>
    <cellStyle name="20% - Accent6 7 2 3" xfId="2204" xr:uid="{00000000-0005-0000-0000-00000C140000}"/>
    <cellStyle name="20% - Accent6 7 2 3 2" xfId="6341" xr:uid="{00000000-0005-0000-0000-00000D140000}"/>
    <cellStyle name="20% - Accent6 7 2 3 2 2" xfId="13618" xr:uid="{00000000-0005-0000-0000-00000E140000}"/>
    <cellStyle name="20% - Accent6 7 2 3 2 2 2" xfId="28543" xr:uid="{1DAFCFF8-3C90-4EF9-B359-ACB6DE19DA15}"/>
    <cellStyle name="20% - Accent6 7 2 3 2 3" xfId="21648" xr:uid="{E2FB8D67-DE6A-41BB-990B-2DF3644F2154}"/>
    <cellStyle name="20% - Accent6 7 2 3 3" xfId="9999" xr:uid="{00000000-0005-0000-0000-00000F140000}"/>
    <cellStyle name="20% - Accent6 7 2 3 3 2" xfId="24949" xr:uid="{F47E65DE-E400-49F1-87A4-383AD4BE140E}"/>
    <cellStyle name="20% - Accent6 7 2 3 4" xfId="18093" xr:uid="{F207D2AF-73B7-4537-8590-6791F2E6C67A}"/>
    <cellStyle name="20% - Accent6 7 2 4" xfId="3544" xr:uid="{00000000-0005-0000-0000-000010140000}"/>
    <cellStyle name="20% - Accent6 7 2 4 2" xfId="11051" xr:uid="{00000000-0005-0000-0000-000011140000}"/>
    <cellStyle name="20% - Accent6 7 2 4 2 2" xfId="25990" xr:uid="{2A13BF02-5515-4168-AE9D-DABFBC9DC66F}"/>
    <cellStyle name="20% - Accent6 7 2 4 3" xfId="19114" xr:uid="{35A5D80C-5854-43CA-B5DE-80564CAB69B2}"/>
    <cellStyle name="20% - Accent6 7 2 5" xfId="4047" xr:uid="{00000000-0005-0000-0000-000012140000}"/>
    <cellStyle name="20% - Accent6 7 2 5 2" xfId="11554" xr:uid="{00000000-0005-0000-0000-000013140000}"/>
    <cellStyle name="20% - Accent6 7 2 5 2 2" xfId="26493" xr:uid="{D14DE93F-B409-4C77-BF10-C4D94FF5FB61}"/>
    <cellStyle name="20% - Accent6 7 2 5 3" xfId="19608" xr:uid="{B8F9CB5E-5D5D-4819-8B60-AED5A840975A}"/>
    <cellStyle name="20% - Accent6 7 2 6" xfId="5108" xr:uid="{00000000-0005-0000-0000-000014140000}"/>
    <cellStyle name="20% - Accent6 7 2 6 2" xfId="12385" xr:uid="{00000000-0005-0000-0000-000015140000}"/>
    <cellStyle name="20% - Accent6 7 2 6 2 2" xfId="27312" xr:uid="{AB2F9223-B5FF-42BC-9754-A003314AE94A}"/>
    <cellStyle name="20% - Accent6 7 2 6 3" xfId="20427" xr:uid="{4729E709-9ED9-4BB8-99DF-711D4FA76B69}"/>
    <cellStyle name="20% - Accent6 7 2 7" xfId="5689" xr:uid="{00000000-0005-0000-0000-000016140000}"/>
    <cellStyle name="20% - Accent6 7 2 7 2" xfId="12966" xr:uid="{00000000-0005-0000-0000-000017140000}"/>
    <cellStyle name="20% - Accent6 7 2 7 2 2" xfId="27891" xr:uid="{50616362-B28F-4871-817D-FE56F6F958B3}"/>
    <cellStyle name="20% - Accent6 7 2 7 3" xfId="20996" xr:uid="{A5BB9EA2-E3B9-4007-8FC1-2CECAD492A14}"/>
    <cellStyle name="20% - Accent6 7 2 8" xfId="6339" xr:uid="{00000000-0005-0000-0000-000018140000}"/>
    <cellStyle name="20% - Accent6 7 2 8 2" xfId="13616" xr:uid="{00000000-0005-0000-0000-000019140000}"/>
    <cellStyle name="20% - Accent6 7 2 8 2 2" xfId="28541" xr:uid="{E6C0BC71-EB46-4694-B2DE-402191D97E5D}"/>
    <cellStyle name="20% - Accent6 7 2 8 3" xfId="21646" xr:uid="{9D7E1577-286A-4150-8FE2-D0BBD09AFF45}"/>
    <cellStyle name="20% - Accent6 7 2 9" xfId="7575" xr:uid="{00000000-0005-0000-0000-00001A140000}"/>
    <cellStyle name="20% - Accent6 7 2 9 2" xfId="14666" xr:uid="{00000000-0005-0000-0000-00001B140000}"/>
    <cellStyle name="20% - Accent6 7 2 9 2 2" xfId="29587" xr:uid="{E0DC4A3B-6833-4EB1-9B1F-304BE8CB067E}"/>
    <cellStyle name="20% - Accent6 7 2 9 3" xfId="22671" xr:uid="{EEBDDAB9-B462-4E49-91A8-CE5DF480AFC8}"/>
    <cellStyle name="20% - Accent6 7 3" xfId="434" xr:uid="{00000000-0005-0000-0000-00001C140000}"/>
    <cellStyle name="20% - Accent6 7 3 2" xfId="2206" xr:uid="{00000000-0005-0000-0000-00001D140000}"/>
    <cellStyle name="20% - Accent6 7 3 2 2" xfId="10001" xr:uid="{00000000-0005-0000-0000-00001E140000}"/>
    <cellStyle name="20% - Accent6 7 3 2 2 2" xfId="24951" xr:uid="{E94D9D1C-92C3-4B0E-BA16-7CEC15191B8B}"/>
    <cellStyle name="20% - Accent6 7 3 2 3" xfId="18095" xr:uid="{950BFED0-09E6-44E4-8C75-C4D0C9EDB882}"/>
    <cellStyle name="20% - Accent6 7 3 3" xfId="4007" xr:uid="{00000000-0005-0000-0000-00001F140000}"/>
    <cellStyle name="20% - Accent6 7 3 3 2" xfId="11514" xr:uid="{00000000-0005-0000-0000-000020140000}"/>
    <cellStyle name="20% - Accent6 7 3 3 2 2" xfId="26453" xr:uid="{705A155E-074D-41C5-B397-26384282813C}"/>
    <cellStyle name="20% - Accent6 7 3 3 3" xfId="19568" xr:uid="{CE87B31C-B1F8-488D-83CE-C829CC2F3ACD}"/>
    <cellStyle name="20% - Accent6 7 3 4" xfId="6342" xr:uid="{00000000-0005-0000-0000-000021140000}"/>
    <cellStyle name="20% - Accent6 7 3 4 2" xfId="13619" xr:uid="{00000000-0005-0000-0000-000022140000}"/>
    <cellStyle name="20% - Accent6 7 3 4 2 2" xfId="28544" xr:uid="{B10BFC5F-D8B4-456D-989F-71670FEEF0E2}"/>
    <cellStyle name="20% - Accent6 7 3 4 3" xfId="21649" xr:uid="{2F2B18B1-1CB1-4220-86B3-4340142B0597}"/>
    <cellStyle name="20% - Accent6 7 3 5" xfId="7867" xr:uid="{00000000-0005-0000-0000-000023140000}"/>
    <cellStyle name="20% - Accent6 7 3 5 2" xfId="14958" xr:uid="{00000000-0005-0000-0000-000024140000}"/>
    <cellStyle name="20% - Accent6 7 3 5 2 2" xfId="29879" xr:uid="{C0A2247A-25D6-456B-AE60-64F46A5E0A98}"/>
    <cellStyle name="20% - Accent6 7 3 5 3" xfId="22961" xr:uid="{86B7BAD0-A30C-45B8-ABAB-E0AC3FD1E6DD}"/>
    <cellStyle name="20% - Accent6 7 3 6" xfId="9066" xr:uid="{00000000-0005-0000-0000-000025140000}"/>
    <cellStyle name="20% - Accent6 7 3 6 2" xfId="24016" xr:uid="{90EF0A72-3657-452E-85E4-5C691B8BA13A}"/>
    <cellStyle name="20% - Accent6 7 3 7" xfId="17102" xr:uid="{4132A862-1610-4FB3-B405-0C5A5D4C720D}"/>
    <cellStyle name="20% - Accent6 7 4" xfId="2203" xr:uid="{00000000-0005-0000-0000-000026140000}"/>
    <cellStyle name="20% - Accent6 7 4 2" xfId="6343" xr:uid="{00000000-0005-0000-0000-000027140000}"/>
    <cellStyle name="20% - Accent6 7 4 2 2" xfId="13620" xr:uid="{00000000-0005-0000-0000-000028140000}"/>
    <cellStyle name="20% - Accent6 7 4 2 2 2" xfId="28545" xr:uid="{04C495E7-61B9-4694-877E-C271FC93EBFB}"/>
    <cellStyle name="20% - Accent6 7 4 2 3" xfId="21650" xr:uid="{3FDFCF6C-14A3-42B0-B39F-7303F736858F}"/>
    <cellStyle name="20% - Accent6 7 4 3" xfId="9998" xr:uid="{00000000-0005-0000-0000-000029140000}"/>
    <cellStyle name="20% - Accent6 7 4 3 2" xfId="24948" xr:uid="{9417D477-8D6C-42C8-AAFC-CB844C74BDE8}"/>
    <cellStyle name="20% - Accent6 7 4 4" xfId="18092" xr:uid="{947FFEBF-B3CB-4B02-B620-87AFBED3E976}"/>
    <cellStyle name="20% - Accent6 7 5" xfId="3242" xr:uid="{00000000-0005-0000-0000-00002A140000}"/>
    <cellStyle name="20% - Accent6 7 5 2" xfId="10752" xr:uid="{00000000-0005-0000-0000-00002B140000}"/>
    <cellStyle name="20% - Accent6 7 5 2 2" xfId="25691" xr:uid="{F7A31761-5DBF-4E23-B9B0-83BFFF6D4FC1}"/>
    <cellStyle name="20% - Accent6 7 5 3" xfId="18815" xr:uid="{07DCB1CF-1245-4421-82B9-EA10837C3D70}"/>
    <cellStyle name="20% - Accent6 7 6" xfId="3842" xr:uid="{00000000-0005-0000-0000-00002C140000}"/>
    <cellStyle name="20% - Accent6 7 6 2" xfId="11349" xr:uid="{00000000-0005-0000-0000-00002D140000}"/>
    <cellStyle name="20% - Accent6 7 6 2 2" xfId="26288" xr:uid="{44F465F0-B1D1-4D20-962F-E3C032331293}"/>
    <cellStyle name="20% - Accent6 7 6 3" xfId="19406" xr:uid="{CD5DE5BE-B18D-4EC9-9458-C96A3D74F0B9}"/>
    <cellStyle name="20% - Accent6 7 7" xfId="4819" xr:uid="{00000000-0005-0000-0000-00002E140000}"/>
    <cellStyle name="20% - Accent6 7 7 2" xfId="12096" xr:uid="{00000000-0005-0000-0000-00002F140000}"/>
    <cellStyle name="20% - Accent6 7 7 2 2" xfId="27023" xr:uid="{B753A66D-8168-4A4C-83D8-671D9B2BB5BC}"/>
    <cellStyle name="20% - Accent6 7 7 3" xfId="20138" xr:uid="{91DC352C-FE8C-4272-8EAA-FA2EFAFC174C}"/>
    <cellStyle name="20% - Accent6 7 8" xfId="5400" xr:uid="{00000000-0005-0000-0000-000030140000}"/>
    <cellStyle name="20% - Accent6 7 8 2" xfId="12677" xr:uid="{00000000-0005-0000-0000-000031140000}"/>
    <cellStyle name="20% - Accent6 7 8 2 2" xfId="27602" xr:uid="{684A9E3F-64CF-4B72-9877-EFB47A682742}"/>
    <cellStyle name="20% - Accent6 7 8 3" xfId="20707" xr:uid="{A42249AD-27E1-461F-84FF-1050058FDA1A}"/>
    <cellStyle name="20% - Accent6 7 9" xfId="6338" xr:uid="{00000000-0005-0000-0000-000032140000}"/>
    <cellStyle name="20% - Accent6 7 9 2" xfId="13615" xr:uid="{00000000-0005-0000-0000-000033140000}"/>
    <cellStyle name="20% - Accent6 7 9 2 2" xfId="28540" xr:uid="{99F36B23-A7E2-435C-BDD1-D5699AA3CAA8}"/>
    <cellStyle name="20% - Accent6 7 9 3" xfId="21645" xr:uid="{20571857-F38F-4F7B-8B17-FF16A3FBF1ED}"/>
    <cellStyle name="20% - Accent6 8" xfId="435" xr:uid="{00000000-0005-0000-0000-000034140000}"/>
    <cellStyle name="20% - Accent6 8 10" xfId="9067" xr:uid="{00000000-0005-0000-0000-000035140000}"/>
    <cellStyle name="20% - Accent6 8 10 2" xfId="24017" xr:uid="{F3D5D683-C2BF-488A-9164-4341701F45EA}"/>
    <cellStyle name="20% - Accent6 8 11" xfId="17103" xr:uid="{1D5521B8-18E2-4224-85A2-DF73E44DA3B5}"/>
    <cellStyle name="20% - Accent6 8 12" xfId="15912" xr:uid="{431BA87B-C560-447A-898C-F1E2CB92D228}"/>
    <cellStyle name="20% - Accent6 8 2" xfId="436" xr:uid="{00000000-0005-0000-0000-000036140000}"/>
    <cellStyle name="20% - Accent6 8 2 2" xfId="2208" xr:uid="{00000000-0005-0000-0000-000037140000}"/>
    <cellStyle name="20% - Accent6 8 2 2 2" xfId="10003" xr:uid="{00000000-0005-0000-0000-000038140000}"/>
    <cellStyle name="20% - Accent6 8 2 2 2 2" xfId="24953" xr:uid="{62D5AA44-D808-4044-80A6-A2FCFF362C48}"/>
    <cellStyle name="20% - Accent6 8 2 2 3" xfId="18097" xr:uid="{F719B5B4-3245-4794-8B7E-9E9AA41539D8}"/>
    <cellStyle name="20% - Accent6 8 2 3" xfId="3162" xr:uid="{00000000-0005-0000-0000-000039140000}"/>
    <cellStyle name="20% - Accent6 8 2 3 2" xfId="10672" xr:uid="{00000000-0005-0000-0000-00003A140000}"/>
    <cellStyle name="20% - Accent6 8 2 3 2 2" xfId="25611" xr:uid="{3876ADED-D4B0-4379-98FF-4C493547A422}"/>
    <cellStyle name="20% - Accent6 8 2 3 3" xfId="18735" xr:uid="{C143F660-A9D5-49D9-8865-2D15793FDB83}"/>
    <cellStyle name="20% - Accent6 8 2 4" xfId="6345" xr:uid="{00000000-0005-0000-0000-00003B140000}"/>
    <cellStyle name="20% - Accent6 8 2 4 2" xfId="13622" xr:uid="{00000000-0005-0000-0000-00003C140000}"/>
    <cellStyle name="20% - Accent6 8 2 4 2 2" xfId="28547" xr:uid="{EBFACF46-824E-4D0C-A1B2-3C321F27F02E}"/>
    <cellStyle name="20% - Accent6 8 2 4 3" xfId="21652" xr:uid="{C6D5348F-5586-4BCD-96B5-729F8D0CBFDF}"/>
    <cellStyle name="20% - Accent6 8 2 5" xfId="8005" xr:uid="{00000000-0005-0000-0000-00003D140000}"/>
    <cellStyle name="20% - Accent6 8 2 5 2" xfId="15096" xr:uid="{00000000-0005-0000-0000-00003E140000}"/>
    <cellStyle name="20% - Accent6 8 2 5 2 2" xfId="30017" xr:uid="{AFF02CD1-58ED-429D-9587-7B4BC1383414}"/>
    <cellStyle name="20% - Accent6 8 2 5 3" xfId="23099" xr:uid="{39A40080-66B3-4015-8F4B-B908E0B4DB27}"/>
    <cellStyle name="20% - Accent6 8 2 6" xfId="9068" xr:uid="{00000000-0005-0000-0000-00003F140000}"/>
    <cellStyle name="20% - Accent6 8 2 6 2" xfId="24018" xr:uid="{A17B2993-5863-4477-AD26-A0024337A312}"/>
    <cellStyle name="20% - Accent6 8 2 7" xfId="17104" xr:uid="{A4A53695-BF60-4208-99C5-0FC185878098}"/>
    <cellStyle name="20% - Accent6 8 2 8" xfId="16278" xr:uid="{07888219-59F8-47CC-9BEC-DDECBDCE0664}"/>
    <cellStyle name="20% - Accent6 8 3" xfId="2207" xr:uid="{00000000-0005-0000-0000-000040140000}"/>
    <cellStyle name="20% - Accent6 8 3 2" xfId="6346" xr:uid="{00000000-0005-0000-0000-000041140000}"/>
    <cellStyle name="20% - Accent6 8 3 2 2" xfId="13623" xr:uid="{00000000-0005-0000-0000-000042140000}"/>
    <cellStyle name="20% - Accent6 8 3 2 2 2" xfId="28548" xr:uid="{5AA7F723-5A01-424C-A822-36C333A3651F}"/>
    <cellStyle name="20% - Accent6 8 3 2 3" xfId="21653" xr:uid="{099AE830-368B-4597-A5DA-E62A5A0A83C3}"/>
    <cellStyle name="20% - Accent6 8 3 3" xfId="10002" xr:uid="{00000000-0005-0000-0000-000043140000}"/>
    <cellStyle name="20% - Accent6 8 3 3 2" xfId="24952" xr:uid="{D32A3ACD-C4F6-4535-84AC-F1B60C8CBE76}"/>
    <cellStyle name="20% - Accent6 8 3 4" xfId="18096" xr:uid="{34084E16-7AF8-4004-84CB-68706A0445C8}"/>
    <cellStyle name="20% - Accent6 8 4" xfId="3383" xr:uid="{00000000-0005-0000-0000-000044140000}"/>
    <cellStyle name="20% - Accent6 8 4 2" xfId="10892" xr:uid="{00000000-0005-0000-0000-000045140000}"/>
    <cellStyle name="20% - Accent6 8 4 2 2" xfId="25831" xr:uid="{E3B28199-42A6-4D8E-8E3B-7AE6C90356DE}"/>
    <cellStyle name="20% - Accent6 8 4 3" xfId="18955" xr:uid="{BCB52646-F019-4AD9-96B2-1121A09BE744}"/>
    <cellStyle name="20% - Accent6 8 5" xfId="3993" xr:uid="{00000000-0005-0000-0000-000046140000}"/>
    <cellStyle name="20% - Accent6 8 5 2" xfId="11500" xr:uid="{00000000-0005-0000-0000-000047140000}"/>
    <cellStyle name="20% - Accent6 8 5 2 2" xfId="26439" xr:uid="{FDC65834-09F6-45F6-9A16-16678F6DED55}"/>
    <cellStyle name="20% - Accent6 8 5 3" xfId="19554" xr:uid="{51F1609F-41DA-4477-A0B6-CEBF3F564E6B}"/>
    <cellStyle name="20% - Accent6 8 6" xfId="4957" xr:uid="{00000000-0005-0000-0000-000048140000}"/>
    <cellStyle name="20% - Accent6 8 6 2" xfId="12234" xr:uid="{00000000-0005-0000-0000-000049140000}"/>
    <cellStyle name="20% - Accent6 8 6 2 2" xfId="27161" xr:uid="{706CDAA3-894C-4B23-BD1F-629BAA68F2E5}"/>
    <cellStyle name="20% - Accent6 8 6 3" xfId="20276" xr:uid="{42B76A5D-CC33-4C19-AB5C-D9EFD3E6B6AD}"/>
    <cellStyle name="20% - Accent6 8 7" xfId="5538" xr:uid="{00000000-0005-0000-0000-00004A140000}"/>
    <cellStyle name="20% - Accent6 8 7 2" xfId="12815" xr:uid="{00000000-0005-0000-0000-00004B140000}"/>
    <cellStyle name="20% - Accent6 8 7 2 2" xfId="27740" xr:uid="{8CA7E16E-601C-4DC9-AFF3-F835970B4C41}"/>
    <cellStyle name="20% - Accent6 8 7 3" xfId="20845" xr:uid="{E21F2F0F-16B3-41D5-AC5B-CEAB86D13A51}"/>
    <cellStyle name="20% - Accent6 8 8" xfId="6344" xr:uid="{00000000-0005-0000-0000-00004C140000}"/>
    <cellStyle name="20% - Accent6 8 8 2" xfId="13621" xr:uid="{00000000-0005-0000-0000-00004D140000}"/>
    <cellStyle name="20% - Accent6 8 8 2 2" xfId="28546" xr:uid="{21B44639-0513-4FED-B5E3-BB50BA2E2D80}"/>
    <cellStyle name="20% - Accent6 8 8 3" xfId="21651" xr:uid="{0539E74D-F0FB-405D-9A63-77A7431F815F}"/>
    <cellStyle name="20% - Accent6 8 9" xfId="7424" xr:uid="{00000000-0005-0000-0000-00004E140000}"/>
    <cellStyle name="20% - Accent6 8 9 2" xfId="14515" xr:uid="{00000000-0005-0000-0000-00004F140000}"/>
    <cellStyle name="20% - Accent6 8 9 2 2" xfId="29436" xr:uid="{5992AA3A-A3F5-4897-B5C1-4E8049F0F66D}"/>
    <cellStyle name="20% - Accent6 8 9 3" xfId="22520" xr:uid="{97C3C4C4-BF86-45F1-8315-A58616218594}"/>
    <cellStyle name="20% - Accent6 9" xfId="437" xr:uid="{00000000-0005-0000-0000-000050140000}"/>
    <cellStyle name="20% - Accent6 9 2" xfId="2209" xr:uid="{00000000-0005-0000-0000-000051140000}"/>
    <cellStyle name="20% - Accent6 9 2 2" xfId="10004" xr:uid="{00000000-0005-0000-0000-000052140000}"/>
    <cellStyle name="20% - Accent6 9 2 2 2" xfId="24954" xr:uid="{52855BC1-BFFE-4D00-BE63-9520FF0D0B25}"/>
    <cellStyle name="20% - Accent6 9 2 3" xfId="18098" xr:uid="{4039DFB5-B4F6-49CA-A2D8-D1163C1EF91E}"/>
    <cellStyle name="20% - Accent6 9 2 4" xfId="16291" xr:uid="{1107794B-2896-44CD-AE42-F496FE153A5E}"/>
    <cellStyle name="20% - Accent6 9 3" xfId="3866" xr:uid="{00000000-0005-0000-0000-000053140000}"/>
    <cellStyle name="20% - Accent6 9 3 2" xfId="11373" xr:uid="{00000000-0005-0000-0000-000054140000}"/>
    <cellStyle name="20% - Accent6 9 3 2 2" xfId="26312" xr:uid="{BDEF3F2D-F6C3-4F44-BF48-98D5B9B009C3}"/>
    <cellStyle name="20% - Accent6 9 3 3" xfId="19430" xr:uid="{B56A0141-8BA0-4313-B7BF-5E63155E7EA3}"/>
    <cellStyle name="20% - Accent6 9 4" xfId="6347" xr:uid="{00000000-0005-0000-0000-000055140000}"/>
    <cellStyle name="20% - Accent6 9 4 2" xfId="13624" xr:uid="{00000000-0005-0000-0000-000056140000}"/>
    <cellStyle name="20% - Accent6 9 4 2 2" xfId="28549" xr:uid="{8A14364F-6AF9-4494-BA3E-3790E8D146BA}"/>
    <cellStyle name="20% - Accent6 9 4 3" xfId="21654" xr:uid="{BBE658DD-8909-42DA-80C8-F77143DFA4F0}"/>
    <cellStyle name="20% - Accent6 9 5" xfId="8389" xr:uid="{00000000-0005-0000-0000-000057140000}"/>
    <cellStyle name="20% - Accent6 9 5 2" xfId="15431" xr:uid="{00000000-0005-0000-0000-000058140000}"/>
    <cellStyle name="20% - Accent6 9 5 2 2" xfId="30352" xr:uid="{52DE0E0B-979B-4CBD-86ED-F2F6A00613FC}"/>
    <cellStyle name="20% - Accent6 9 5 3" xfId="23432" xr:uid="{051B4073-26B0-4CA0-A79F-07675393EF58}"/>
    <cellStyle name="20% - Accent6 9 6" xfId="9069" xr:uid="{00000000-0005-0000-0000-000059140000}"/>
    <cellStyle name="20% - Accent6 9 6 2" xfId="24019" xr:uid="{08686CF4-3C84-4353-BEB0-05B146F98C15}"/>
    <cellStyle name="20% - Accent6 9 7" xfId="17105" xr:uid="{0178216E-4849-4479-BCD7-6497962866AE}"/>
    <cellStyle name="20% - Accent6 9 8" xfId="15925" xr:uid="{DCF40253-BCAC-45D6-946A-68EE00C53621}"/>
    <cellStyle name="40% - Accent1" xfId="20" builtinId="31" customBuiltin="1"/>
    <cellStyle name="40% - Accent1 10" xfId="439" xr:uid="{00000000-0005-0000-0000-00005B140000}"/>
    <cellStyle name="40% - Accent1 10 2" xfId="2211" xr:uid="{00000000-0005-0000-0000-00005C140000}"/>
    <cellStyle name="40% - Accent1 10 2 2" xfId="3144" xr:uid="{00000000-0005-0000-0000-00005D140000}"/>
    <cellStyle name="40% - Accent1 10 2 2 2" xfId="10654" xr:uid="{00000000-0005-0000-0000-00005E140000}"/>
    <cellStyle name="40% - Accent1 10 2 2 2 2" xfId="25593" xr:uid="{545C2DEA-58DD-49B5-891D-0064BD1C93C2}"/>
    <cellStyle name="40% - Accent1 10 2 2 3" xfId="18717" xr:uid="{092E0BDC-136A-4B11-A6E1-5A85C3E8BF28}"/>
    <cellStyle name="40% - Accent1 10 2 3" xfId="6350" xr:uid="{00000000-0005-0000-0000-00005F140000}"/>
    <cellStyle name="40% - Accent1 10 2 3 2" xfId="13627" xr:uid="{00000000-0005-0000-0000-000060140000}"/>
    <cellStyle name="40% - Accent1 10 2 3 2 2" xfId="28552" xr:uid="{532321D7-73C2-41C2-95AA-36C148D2CCBA}"/>
    <cellStyle name="40% - Accent1 10 2 3 3" xfId="21657" xr:uid="{CB2D5C96-26AB-41AF-8816-74385FA68063}"/>
    <cellStyle name="40% - Accent1 10 2 4" xfId="10006" xr:uid="{00000000-0005-0000-0000-000061140000}"/>
    <cellStyle name="40% - Accent1 10 2 4 2" xfId="24956" xr:uid="{EDA367D0-EFE0-4218-AD8E-9AEC90018E9F}"/>
    <cellStyle name="40% - Accent1 10 2 5" xfId="18100" xr:uid="{A9EC9ADC-E6A7-40B2-9CA4-F08886D9EAC1}"/>
    <cellStyle name="40% - Accent1 10 2 6" xfId="16295" xr:uid="{EE0BAB7D-FB32-4E40-8291-6096B20D048E}"/>
    <cellStyle name="40% - Accent1 10 3" xfId="3945" xr:uid="{00000000-0005-0000-0000-000062140000}"/>
    <cellStyle name="40% - Accent1 10 3 2" xfId="11452" xr:uid="{00000000-0005-0000-0000-000063140000}"/>
    <cellStyle name="40% - Accent1 10 3 2 2" xfId="26391" xr:uid="{AD46BFE5-3B49-43F9-9D06-BC81FE40E691}"/>
    <cellStyle name="40% - Accent1 10 3 3" xfId="19508" xr:uid="{CEBD5F73-1D04-42F3-90C1-8B3BDF2A56CE}"/>
    <cellStyle name="40% - Accent1 10 4" xfId="6349" xr:uid="{00000000-0005-0000-0000-000064140000}"/>
    <cellStyle name="40% - Accent1 10 4 2" xfId="13626" xr:uid="{00000000-0005-0000-0000-000065140000}"/>
    <cellStyle name="40% - Accent1 10 4 2 2" xfId="28551" xr:uid="{D531C41C-25E5-4D87-9B09-D3CC32BC7C6C}"/>
    <cellStyle name="40% - Accent1 10 4 3" xfId="21656" xr:uid="{BAE69CAE-62EA-4794-879F-92563F505055}"/>
    <cellStyle name="40% - Accent1 10 5" xfId="8479" xr:uid="{00000000-0005-0000-0000-000066140000}"/>
    <cellStyle name="40% - Accent1 10 5 2" xfId="15521" xr:uid="{00000000-0005-0000-0000-000067140000}"/>
    <cellStyle name="40% - Accent1 10 5 2 2" xfId="30442" xr:uid="{0AD17BBA-BEFA-4FC6-9C49-01CE9A89FBFB}"/>
    <cellStyle name="40% - Accent1 10 5 3" xfId="23522" xr:uid="{D51938EB-8962-4FB3-B8A9-4B2972772B23}"/>
    <cellStyle name="40% - Accent1 10 6" xfId="9071" xr:uid="{00000000-0005-0000-0000-000068140000}"/>
    <cellStyle name="40% - Accent1 10 6 2" xfId="24021" xr:uid="{942ADC7A-2E0A-4C43-A874-3AF7C84B3C96}"/>
    <cellStyle name="40% - Accent1 10 7" xfId="17107" xr:uid="{A4D1606C-561C-421E-8D6A-3DBD580A338C}"/>
    <cellStyle name="40% - Accent1 10 8" xfId="15929" xr:uid="{05E18958-7F32-48E7-8A70-8C040E48A8D6}"/>
    <cellStyle name="40% - Accent1 11" xfId="440" xr:uid="{00000000-0005-0000-0000-000069140000}"/>
    <cellStyle name="40% - Accent1 11 2" xfId="2212" xr:uid="{00000000-0005-0000-0000-00006A140000}"/>
    <cellStyle name="40% - Accent1 11 2 2" xfId="10007" xr:uid="{00000000-0005-0000-0000-00006B140000}"/>
    <cellStyle name="40% - Accent1 11 2 2 2" xfId="24957" xr:uid="{37A7137C-A2B3-42E9-8330-A4F86DF9CF8E}"/>
    <cellStyle name="40% - Accent1 11 2 3" xfId="18101" xr:uid="{7C11E1ED-48AA-4FF9-A432-2641B63F627B}"/>
    <cellStyle name="40% - Accent1 11 2 4" xfId="16308" xr:uid="{A555FD1F-4ED2-47EE-966A-7081CA7D5E8A}"/>
    <cellStyle name="40% - Accent1 11 3" xfId="3684" xr:uid="{00000000-0005-0000-0000-00006C140000}"/>
    <cellStyle name="40% - Accent1 11 3 2" xfId="11191" xr:uid="{00000000-0005-0000-0000-00006D140000}"/>
    <cellStyle name="40% - Accent1 11 3 2 2" xfId="26130" xr:uid="{4C133573-301F-47F7-88D4-479ACF94C241}"/>
    <cellStyle name="40% - Accent1 11 3 3" xfId="19254" xr:uid="{0C30E466-42D6-4283-9730-B6711CB34FC3}"/>
    <cellStyle name="40% - Accent1 11 4" xfId="6351" xr:uid="{00000000-0005-0000-0000-00006E140000}"/>
    <cellStyle name="40% - Accent1 11 4 2" xfId="13628" xr:uid="{00000000-0005-0000-0000-00006F140000}"/>
    <cellStyle name="40% - Accent1 11 4 2 2" xfId="28553" xr:uid="{F4FE44BC-B4DD-4CAA-86C9-37B5E790A43A}"/>
    <cellStyle name="40% - Accent1 11 4 3" xfId="21658" xr:uid="{BA1CD900-B2A3-469D-91F5-C6BC774F1991}"/>
    <cellStyle name="40% - Accent1 11 5" xfId="8568" xr:uid="{00000000-0005-0000-0000-000070140000}"/>
    <cellStyle name="40% - Accent1 11 5 2" xfId="15610" xr:uid="{00000000-0005-0000-0000-000071140000}"/>
    <cellStyle name="40% - Accent1 11 5 2 2" xfId="30531" xr:uid="{1820EA4D-331F-4564-A052-731D61A1AB24}"/>
    <cellStyle name="40% - Accent1 11 5 3" xfId="23611" xr:uid="{692FAF6A-CF3C-49EB-91E2-9CE6D7A6520E}"/>
    <cellStyle name="40% - Accent1 11 6" xfId="9072" xr:uid="{00000000-0005-0000-0000-000072140000}"/>
    <cellStyle name="40% - Accent1 11 6 2" xfId="24022" xr:uid="{C60A4833-653E-49C4-A88E-C5C7A12C5E6D}"/>
    <cellStyle name="40% - Accent1 11 7" xfId="17108" xr:uid="{28387A04-3F3A-43CA-B35B-2A79AEED88B2}"/>
    <cellStyle name="40% - Accent1 11 8" xfId="15942" xr:uid="{E54288F4-B6DE-4029-97EB-61C1C4DB9D43}"/>
    <cellStyle name="40% - Accent1 12" xfId="441" xr:uid="{00000000-0005-0000-0000-000073140000}"/>
    <cellStyle name="40% - Accent1 12 2" xfId="442" xr:uid="{00000000-0005-0000-0000-000074140000}"/>
    <cellStyle name="40% - Accent1 12 2 2" xfId="2214" xr:uid="{00000000-0005-0000-0000-000075140000}"/>
    <cellStyle name="40% - Accent1 12 2 2 2" xfId="10009" xr:uid="{00000000-0005-0000-0000-000076140000}"/>
    <cellStyle name="40% - Accent1 12 2 2 2 2" xfId="24959" xr:uid="{886F8E6D-C50E-481F-9A89-A1FECA1CFCBA}"/>
    <cellStyle name="40% - Accent1 12 2 2 3" xfId="18103" xr:uid="{1FADEE96-48EC-45D0-8703-885A67D2B7BF}"/>
    <cellStyle name="40% - Accent1 12 2 3" xfId="4063" xr:uid="{00000000-0005-0000-0000-000077140000}"/>
    <cellStyle name="40% - Accent1 12 2 3 2" xfId="11570" xr:uid="{00000000-0005-0000-0000-000078140000}"/>
    <cellStyle name="40% - Accent1 12 2 3 2 2" xfId="26509" xr:uid="{044E3204-FFEC-41A0-A06E-E061A749E00F}"/>
    <cellStyle name="40% - Accent1 12 2 3 3" xfId="19624" xr:uid="{7EA5A904-2CAA-4596-AED8-388EE9F2F089}"/>
    <cellStyle name="40% - Accent1 12 2 4" xfId="6353" xr:uid="{00000000-0005-0000-0000-000079140000}"/>
    <cellStyle name="40% - Accent1 12 2 4 2" xfId="13630" xr:uid="{00000000-0005-0000-0000-00007A140000}"/>
    <cellStyle name="40% - Accent1 12 2 4 2 2" xfId="28555" xr:uid="{BAF34987-139B-42A5-863C-105A14FC24AD}"/>
    <cellStyle name="40% - Accent1 12 2 4 3" xfId="21660" xr:uid="{40706742-3C52-44C4-98BC-C8807DE7996D}"/>
    <cellStyle name="40% - Accent1 12 2 5" xfId="9074" xr:uid="{00000000-0005-0000-0000-00007B140000}"/>
    <cellStyle name="40% - Accent1 12 2 5 2" xfId="24024" xr:uid="{3A49DD80-4FC7-4569-958E-CCD0CF4CCE55}"/>
    <cellStyle name="40% - Accent1 12 2 6" xfId="17110" xr:uid="{5FA333B2-87EB-4C76-AAFB-4D9C00BE7AF1}"/>
    <cellStyle name="40% - Accent1 12 2 7" xfId="16321" xr:uid="{FF94931F-AFCD-4BF0-BA60-955866BCD84B}"/>
    <cellStyle name="40% - Accent1 12 3" xfId="2213" xr:uid="{00000000-0005-0000-0000-00007C140000}"/>
    <cellStyle name="40% - Accent1 12 3 2" xfId="10008" xr:uid="{00000000-0005-0000-0000-00007D140000}"/>
    <cellStyle name="40% - Accent1 12 3 2 2" xfId="24958" xr:uid="{7E00FB97-6D6C-4102-8EA6-9C55CFB6AC6B}"/>
    <cellStyle name="40% - Accent1 12 3 3" xfId="18102" xr:uid="{E3FE59AD-CC0E-48B5-AA79-A52702BB799E}"/>
    <cellStyle name="40% - Accent1 12 4" xfId="3041" xr:uid="{00000000-0005-0000-0000-00007E140000}"/>
    <cellStyle name="40% - Accent1 12 4 2" xfId="10551" xr:uid="{00000000-0005-0000-0000-00007F140000}"/>
    <cellStyle name="40% - Accent1 12 4 2 2" xfId="25490" xr:uid="{B7606045-F625-4ED1-A5D1-864EE671713E}"/>
    <cellStyle name="40% - Accent1 12 4 3" xfId="18615" xr:uid="{93A58183-075F-4308-A5C5-70D3BC25833E}"/>
    <cellStyle name="40% - Accent1 12 5" xfId="6352" xr:uid="{00000000-0005-0000-0000-000080140000}"/>
    <cellStyle name="40% - Accent1 12 5 2" xfId="13629" xr:uid="{00000000-0005-0000-0000-000081140000}"/>
    <cellStyle name="40% - Accent1 12 5 2 2" xfId="28554" xr:uid="{6E9445FA-1762-4C2D-B116-0FE15FD433B5}"/>
    <cellStyle name="40% - Accent1 12 5 3" xfId="21659" xr:uid="{42AF4085-0FDC-445C-9AD3-16DC5749DE5D}"/>
    <cellStyle name="40% - Accent1 12 6" xfId="7720" xr:uid="{00000000-0005-0000-0000-000082140000}"/>
    <cellStyle name="40% - Accent1 12 6 2" xfId="14811" xr:uid="{00000000-0005-0000-0000-000083140000}"/>
    <cellStyle name="40% - Accent1 12 6 2 2" xfId="29732" xr:uid="{F867CB7C-A752-4FC2-BF87-AF2AA5B85970}"/>
    <cellStyle name="40% - Accent1 12 6 3" xfId="22815" xr:uid="{D3254B6A-3A5D-4284-B069-9B155BDF6D18}"/>
    <cellStyle name="40% - Accent1 12 7" xfId="9073" xr:uid="{00000000-0005-0000-0000-000084140000}"/>
    <cellStyle name="40% - Accent1 12 7 2" xfId="24023" xr:uid="{7B6E5D4D-7990-4AAC-ABB2-24D08BB9AD6C}"/>
    <cellStyle name="40% - Accent1 12 8" xfId="17109" xr:uid="{12B89159-A612-4813-A353-4417C49F179D}"/>
    <cellStyle name="40% - Accent1 12 9" xfId="15955" xr:uid="{6D748CD4-0DD9-4006-885C-9CDE12D49FB3}"/>
    <cellStyle name="40% - Accent1 13" xfId="443" xr:uid="{00000000-0005-0000-0000-000085140000}"/>
    <cellStyle name="40% - Accent1 13 2" xfId="2215" xr:uid="{00000000-0005-0000-0000-000086140000}"/>
    <cellStyle name="40% - Accent1 13 2 2" xfId="10010" xr:uid="{00000000-0005-0000-0000-000087140000}"/>
    <cellStyle name="40% - Accent1 13 2 2 2" xfId="24960" xr:uid="{5AABF08C-D3F8-4C84-ADB0-DE1F2E5F2C16}"/>
    <cellStyle name="40% - Accent1 13 2 3" xfId="18104" xr:uid="{517903F2-DA81-4211-A50A-C589DAB3C567}"/>
    <cellStyle name="40% - Accent1 13 2 4" xfId="16336" xr:uid="{0E657B43-BC31-401D-9D03-D1F91979D29C}"/>
    <cellStyle name="40% - Accent1 13 3" xfId="3054" xr:uid="{00000000-0005-0000-0000-000088140000}"/>
    <cellStyle name="40% - Accent1 13 3 2" xfId="10564" xr:uid="{00000000-0005-0000-0000-000089140000}"/>
    <cellStyle name="40% - Accent1 13 3 2 2" xfId="25503" xr:uid="{F6A6866E-B0F0-48E0-B2E9-DFA7D9DE10FC}"/>
    <cellStyle name="40% - Accent1 13 3 3" xfId="18628" xr:uid="{E1005160-0A81-4427-B680-8664C57BDFA6}"/>
    <cellStyle name="40% - Accent1 13 4" xfId="6354" xr:uid="{00000000-0005-0000-0000-00008A140000}"/>
    <cellStyle name="40% - Accent1 13 4 2" xfId="13631" xr:uid="{00000000-0005-0000-0000-00008B140000}"/>
    <cellStyle name="40% - Accent1 13 4 2 2" xfId="28556" xr:uid="{7EF12697-BE64-4B67-A19B-F61E3323D097}"/>
    <cellStyle name="40% - Accent1 13 4 3" xfId="21661" xr:uid="{A1B6F560-62FC-4EED-9B0A-793D5D36EF58}"/>
    <cellStyle name="40% - Accent1 13 5" xfId="9075" xr:uid="{00000000-0005-0000-0000-00008C140000}"/>
    <cellStyle name="40% - Accent1 13 5 2" xfId="24025" xr:uid="{A20C67BE-62B2-4B09-9631-C5CA17214E56}"/>
    <cellStyle name="40% - Accent1 13 6" xfId="17111" xr:uid="{74404FD8-BF1F-4CBB-BF7E-F20339A481CF}"/>
    <cellStyle name="40% - Accent1 13 7" xfId="15968" xr:uid="{19366878-8721-4074-B446-39C0C792A8F9}"/>
    <cellStyle name="40% - Accent1 14" xfId="444" xr:uid="{00000000-0005-0000-0000-00008D140000}"/>
    <cellStyle name="40% - Accent1 14 2" xfId="2216" xr:uid="{00000000-0005-0000-0000-00008E140000}"/>
    <cellStyle name="40% - Accent1 14 2 2" xfId="10011" xr:uid="{00000000-0005-0000-0000-00008F140000}"/>
    <cellStyle name="40% - Accent1 14 2 2 2" xfId="24961" xr:uid="{0B1CC151-924D-4B60-B67F-9484E734458B}"/>
    <cellStyle name="40% - Accent1 14 2 3" xfId="18105" xr:uid="{AD4676FB-9023-4D22-85CC-D603872D6A42}"/>
    <cellStyle name="40% - Accent1 14 2 4" xfId="16349" xr:uid="{69112541-C530-44A1-85EB-5FB803204D9D}"/>
    <cellStyle name="40% - Accent1 14 3" xfId="3977" xr:uid="{00000000-0005-0000-0000-000090140000}"/>
    <cellStyle name="40% - Accent1 14 3 2" xfId="11484" xr:uid="{00000000-0005-0000-0000-000091140000}"/>
    <cellStyle name="40% - Accent1 14 3 2 2" xfId="26423" xr:uid="{286CC1C0-9C0C-43F9-96D6-7273F455DA24}"/>
    <cellStyle name="40% - Accent1 14 3 3" xfId="19538" xr:uid="{0C4D7EEB-C4F7-4C55-9BE1-BDF6DB253264}"/>
    <cellStyle name="40% - Accent1 14 4" xfId="6355" xr:uid="{00000000-0005-0000-0000-000092140000}"/>
    <cellStyle name="40% - Accent1 14 4 2" xfId="13632" xr:uid="{00000000-0005-0000-0000-000093140000}"/>
    <cellStyle name="40% - Accent1 14 4 2 2" xfId="28557" xr:uid="{12A34DAB-BD9A-4D0E-AB8B-E199F4B3B4C4}"/>
    <cellStyle name="40% - Accent1 14 4 3" xfId="21662" xr:uid="{D5D23CC3-EEA1-4781-A882-F1ABA57D03D8}"/>
    <cellStyle name="40% - Accent1 14 5" xfId="9076" xr:uid="{00000000-0005-0000-0000-000094140000}"/>
    <cellStyle name="40% - Accent1 14 5 2" xfId="24026" xr:uid="{97EDEDB9-7ECA-4852-9458-DF791AAA5E4C}"/>
    <cellStyle name="40% - Accent1 14 6" xfId="17112" xr:uid="{7DE0F519-A1ED-42E2-AB27-C2AA09C73704}"/>
    <cellStyle name="40% - Accent1 14 7" xfId="15981" xr:uid="{D7C638C3-21B2-433C-8F55-625EF7B401D5}"/>
    <cellStyle name="40% - Accent1 15" xfId="445" xr:uid="{00000000-0005-0000-0000-000095140000}"/>
    <cellStyle name="40% - Accent1 15 2" xfId="2217" xr:uid="{00000000-0005-0000-0000-000096140000}"/>
    <cellStyle name="40% - Accent1 15 2 2" xfId="10012" xr:uid="{00000000-0005-0000-0000-000097140000}"/>
    <cellStyle name="40% - Accent1 15 2 2 2" xfId="24962" xr:uid="{C1F9959B-FBE2-4C86-9599-3903B75DFBAE}"/>
    <cellStyle name="40% - Accent1 15 2 3" xfId="18106" xr:uid="{3EE303B2-BE39-4552-83A0-0E78E443EDA2}"/>
    <cellStyle name="40% - Accent1 15 2 4" xfId="16362" xr:uid="{DD3C8FF7-8BCD-4E1E-A441-1A09AD3AB79E}"/>
    <cellStyle name="40% - Accent1 15 3" xfId="3972" xr:uid="{00000000-0005-0000-0000-000098140000}"/>
    <cellStyle name="40% - Accent1 15 3 2" xfId="11479" xr:uid="{00000000-0005-0000-0000-000099140000}"/>
    <cellStyle name="40% - Accent1 15 3 2 2" xfId="26418" xr:uid="{5450AD36-71F9-49FE-A0BC-0EB78DDAC2D1}"/>
    <cellStyle name="40% - Accent1 15 3 3" xfId="19533" xr:uid="{7AA821B8-52CD-4E42-9914-5F49D8089FF9}"/>
    <cellStyle name="40% - Accent1 15 4" xfId="6356" xr:uid="{00000000-0005-0000-0000-00009A140000}"/>
    <cellStyle name="40% - Accent1 15 4 2" xfId="13633" xr:uid="{00000000-0005-0000-0000-00009B140000}"/>
    <cellStyle name="40% - Accent1 15 4 2 2" xfId="28558" xr:uid="{70BB72AE-1096-4491-B2A5-6F717052656D}"/>
    <cellStyle name="40% - Accent1 15 4 3" xfId="21663" xr:uid="{0921E3ED-431F-49E7-8FFA-BC6D9795EFBF}"/>
    <cellStyle name="40% - Accent1 15 5" xfId="9077" xr:uid="{00000000-0005-0000-0000-00009C140000}"/>
    <cellStyle name="40% - Accent1 15 5 2" xfId="24027" xr:uid="{8B94154E-A9E3-4FC2-B3F5-A3769C90752D}"/>
    <cellStyle name="40% - Accent1 15 6" xfId="17113" xr:uid="{3CEDC85E-CB0D-47B5-9D69-8B820C5ED5C2}"/>
    <cellStyle name="40% - Accent1 15 7" xfId="15994" xr:uid="{22F1019E-1E44-4741-A29E-691A7F1D051D}"/>
    <cellStyle name="40% - Accent1 16" xfId="446" xr:uid="{00000000-0005-0000-0000-00009D140000}"/>
    <cellStyle name="40% - Accent1 16 2" xfId="2218" xr:uid="{00000000-0005-0000-0000-00009E140000}"/>
    <cellStyle name="40% - Accent1 16 2 2" xfId="10013" xr:uid="{00000000-0005-0000-0000-00009F140000}"/>
    <cellStyle name="40% - Accent1 16 2 2 2" xfId="24963" xr:uid="{72A3F8BE-1C0A-4A3D-9518-0D0FB7091A94}"/>
    <cellStyle name="40% - Accent1 16 2 3" xfId="18107" xr:uid="{033C875A-9E48-40A6-8998-7557F09051F7}"/>
    <cellStyle name="40% - Accent1 16 2 4" xfId="16375" xr:uid="{F87B6F4D-FDCE-4A63-B679-910CD5580040}"/>
    <cellStyle name="40% - Accent1 16 3" xfId="3914" xr:uid="{00000000-0005-0000-0000-0000A0140000}"/>
    <cellStyle name="40% - Accent1 16 3 2" xfId="11421" xr:uid="{00000000-0005-0000-0000-0000A1140000}"/>
    <cellStyle name="40% - Accent1 16 3 2 2" xfId="26360" xr:uid="{C284729A-4DC3-46B4-A724-9FDF7734C3C6}"/>
    <cellStyle name="40% - Accent1 16 3 3" xfId="19477" xr:uid="{3983A6D0-944D-46AF-9A3C-1E58485975A4}"/>
    <cellStyle name="40% - Accent1 16 4" xfId="6357" xr:uid="{00000000-0005-0000-0000-0000A2140000}"/>
    <cellStyle name="40% - Accent1 16 4 2" xfId="13634" xr:uid="{00000000-0005-0000-0000-0000A3140000}"/>
    <cellStyle name="40% - Accent1 16 4 2 2" xfId="28559" xr:uid="{52737791-F416-47FC-A4EB-BF171905CC6A}"/>
    <cellStyle name="40% - Accent1 16 4 3" xfId="21664" xr:uid="{240B3244-0FAF-4A03-A14D-B7F52851568B}"/>
    <cellStyle name="40% - Accent1 16 5" xfId="9078" xr:uid="{00000000-0005-0000-0000-0000A4140000}"/>
    <cellStyle name="40% - Accent1 16 5 2" xfId="24028" xr:uid="{B47F0586-16EE-4F29-99BB-FE535EA79DD4}"/>
    <cellStyle name="40% - Accent1 16 6" xfId="17114" xr:uid="{3520D9CA-0E6D-4E7D-8F71-CFAE6DFB64AC}"/>
    <cellStyle name="40% - Accent1 16 7" xfId="16007" xr:uid="{40708797-7C35-4BCB-853D-3E86FB20EB7D}"/>
    <cellStyle name="40% - Accent1 17" xfId="447" xr:uid="{00000000-0005-0000-0000-0000A5140000}"/>
    <cellStyle name="40% - Accent1 17 2" xfId="2219" xr:uid="{00000000-0005-0000-0000-0000A6140000}"/>
    <cellStyle name="40% - Accent1 17 2 2" xfId="10014" xr:uid="{00000000-0005-0000-0000-0000A7140000}"/>
    <cellStyle name="40% - Accent1 17 2 2 2" xfId="24964" xr:uid="{551321FB-0CE1-403C-829D-B57FE31C72B7}"/>
    <cellStyle name="40% - Accent1 17 2 3" xfId="18108" xr:uid="{4B013F69-825B-4CD2-88C7-0D070C0C23E2}"/>
    <cellStyle name="40% - Accent1 17 2 4" xfId="16388" xr:uid="{B53D8331-1992-4CC4-91B5-45790BC47D2F}"/>
    <cellStyle name="40% - Accent1 17 3" xfId="3247" xr:uid="{00000000-0005-0000-0000-0000A8140000}"/>
    <cellStyle name="40% - Accent1 17 3 2" xfId="10757" xr:uid="{00000000-0005-0000-0000-0000A9140000}"/>
    <cellStyle name="40% - Accent1 17 3 2 2" xfId="25696" xr:uid="{F8FE681F-BDA0-496F-ACF5-D99A4FFC3B80}"/>
    <cellStyle name="40% - Accent1 17 3 3" xfId="18820" xr:uid="{EC7FDCA5-B18A-42C3-9EF7-A5D8BA5BC238}"/>
    <cellStyle name="40% - Accent1 17 4" xfId="6358" xr:uid="{00000000-0005-0000-0000-0000AA140000}"/>
    <cellStyle name="40% - Accent1 17 4 2" xfId="13635" xr:uid="{00000000-0005-0000-0000-0000AB140000}"/>
    <cellStyle name="40% - Accent1 17 4 2 2" xfId="28560" xr:uid="{7834261A-6AA4-4047-9A4C-0B042DA9F04E}"/>
    <cellStyle name="40% - Accent1 17 4 3" xfId="21665" xr:uid="{0CBF7375-AB30-4766-87E3-ECCF5863A7BD}"/>
    <cellStyle name="40% - Accent1 17 5" xfId="9079" xr:uid="{00000000-0005-0000-0000-0000AC140000}"/>
    <cellStyle name="40% - Accent1 17 5 2" xfId="24029" xr:uid="{AE7E3778-3733-4453-9F9E-BDE3E8391B25}"/>
    <cellStyle name="40% - Accent1 17 6" xfId="17115" xr:uid="{13AC21A1-0879-4E46-B9E7-7A70CE4E2464}"/>
    <cellStyle name="40% - Accent1 17 7" xfId="16020" xr:uid="{5E6B85E6-CF96-4089-8B4E-76478A7B17D4}"/>
    <cellStyle name="40% - Accent1 18" xfId="448" xr:uid="{00000000-0005-0000-0000-0000AD140000}"/>
    <cellStyle name="40% - Accent1 18 2" xfId="2220" xr:uid="{00000000-0005-0000-0000-0000AE140000}"/>
    <cellStyle name="40% - Accent1 18 2 2" xfId="10015" xr:uid="{00000000-0005-0000-0000-0000AF140000}"/>
    <cellStyle name="40% - Accent1 18 2 2 2" xfId="24965" xr:uid="{44710F08-3763-4521-B49B-E5264A66A1D8}"/>
    <cellStyle name="40% - Accent1 18 2 3" xfId="18109" xr:uid="{06C3D097-2CE4-42DC-B66B-A6F7FBE5F1E7}"/>
    <cellStyle name="40% - Accent1 18 2 4" xfId="16401" xr:uid="{48F842D8-110E-4BBC-8323-FF9D8731A15F}"/>
    <cellStyle name="40% - Accent1 18 3" xfId="3956" xr:uid="{00000000-0005-0000-0000-0000B0140000}"/>
    <cellStyle name="40% - Accent1 18 3 2" xfId="11463" xr:uid="{00000000-0005-0000-0000-0000B1140000}"/>
    <cellStyle name="40% - Accent1 18 3 2 2" xfId="26402" xr:uid="{2378B36F-A45E-4375-8EC1-51538FB9CFEA}"/>
    <cellStyle name="40% - Accent1 18 3 3" xfId="19519" xr:uid="{08A7D320-1BCC-423E-AF96-FE7D396D1E53}"/>
    <cellStyle name="40% - Accent1 18 4" xfId="6359" xr:uid="{00000000-0005-0000-0000-0000B2140000}"/>
    <cellStyle name="40% - Accent1 18 4 2" xfId="13636" xr:uid="{00000000-0005-0000-0000-0000B3140000}"/>
    <cellStyle name="40% - Accent1 18 4 2 2" xfId="28561" xr:uid="{6604F253-9319-499C-AE3F-600D0A2F8A9D}"/>
    <cellStyle name="40% - Accent1 18 4 3" xfId="21666" xr:uid="{ED78A723-F443-46D5-8E9B-57FFCD7AF262}"/>
    <cellStyle name="40% - Accent1 18 5" xfId="9080" xr:uid="{00000000-0005-0000-0000-0000B4140000}"/>
    <cellStyle name="40% - Accent1 18 5 2" xfId="24030" xr:uid="{7486C988-3B34-4F00-AB8D-F1A30A3189C3}"/>
    <cellStyle name="40% - Accent1 18 6" xfId="17116" xr:uid="{71FC97DA-8D4C-41E0-86C7-2C30A9AD25D9}"/>
    <cellStyle name="40% - Accent1 18 7" xfId="16033" xr:uid="{24505B65-2A9D-4D78-B10B-495A3EBBBD36}"/>
    <cellStyle name="40% - Accent1 19" xfId="1754" xr:uid="{00000000-0005-0000-0000-0000B5140000}"/>
    <cellStyle name="40% - Accent1 19 2" xfId="3004" xr:uid="{00000000-0005-0000-0000-0000B6140000}"/>
    <cellStyle name="40% - Accent1 19 2 2" xfId="10520" xr:uid="{00000000-0005-0000-0000-0000B7140000}"/>
    <cellStyle name="40% - Accent1 19 2 2 2" xfId="25469" xr:uid="{158A5B5E-3998-4C96-8941-83F03B706636}"/>
    <cellStyle name="40% - Accent1 19 2 3" xfId="16414" xr:uid="{471519E3-ADB6-4B7E-B00D-E76D0F26A6B3}"/>
    <cellStyle name="40% - Accent1 19 3" xfId="3747" xr:uid="{00000000-0005-0000-0000-0000B8140000}"/>
    <cellStyle name="40% - Accent1 19 3 2" xfId="11254" xr:uid="{00000000-0005-0000-0000-0000B9140000}"/>
    <cellStyle name="40% - Accent1 19 3 2 2" xfId="26193" xr:uid="{03E3FA6A-0E21-41A3-93BF-6F3473190425}"/>
    <cellStyle name="40% - Accent1 19 3 3" xfId="19313" xr:uid="{40563A19-5E86-44D6-92C6-FA777FD4BE87}"/>
    <cellStyle name="40% - Accent1 19 4" xfId="6360" xr:uid="{00000000-0005-0000-0000-0000BA140000}"/>
    <cellStyle name="40% - Accent1 19 4 2" xfId="13637" xr:uid="{00000000-0005-0000-0000-0000BB140000}"/>
    <cellStyle name="40% - Accent1 19 4 2 2" xfId="28562" xr:uid="{C668F1E6-AA59-46E7-9486-61A82D03C9DF}"/>
    <cellStyle name="40% - Accent1 19 4 3" xfId="21667" xr:uid="{5BC5F745-1DA0-4D5E-A7AE-1B8740DC1EB8}"/>
    <cellStyle name="40% - Accent1 19 5" xfId="9582" xr:uid="{00000000-0005-0000-0000-0000BC140000}"/>
    <cellStyle name="40% - Accent1 19 5 2" xfId="24532" xr:uid="{A1E0ADE3-9A4A-4E1C-8A72-5D6A0C89BD3B}"/>
    <cellStyle name="40% - Accent1 19 6" xfId="16046" xr:uid="{41DC78A5-E8AD-4A0A-8181-9A3A29F755F8}"/>
    <cellStyle name="40% - Accent1 2" xfId="449" xr:uid="{00000000-0005-0000-0000-0000BD140000}"/>
    <cellStyle name="40% - Accent1 2 10" xfId="3124" xr:uid="{00000000-0005-0000-0000-0000BE140000}"/>
    <cellStyle name="40% - Accent1 2 10 2" xfId="6362" xr:uid="{00000000-0005-0000-0000-0000BF140000}"/>
    <cellStyle name="40% - Accent1 2 10 2 2" xfId="13639" xr:uid="{00000000-0005-0000-0000-0000C0140000}"/>
    <cellStyle name="40% - Accent1 2 10 2 2 2" xfId="28564" xr:uid="{43A6B45C-2882-44D3-999E-CA744036C561}"/>
    <cellStyle name="40% - Accent1 2 10 2 3" xfId="21669" xr:uid="{A85974F7-A2CE-477B-A29A-DF6973F83F3E}"/>
    <cellStyle name="40% - Accent1 2 10 3" xfId="10634" xr:uid="{00000000-0005-0000-0000-0000C1140000}"/>
    <cellStyle name="40% - Accent1 2 10 3 2" xfId="25573" xr:uid="{1282D47F-8B2C-4173-A6E2-125169BFAB3E}"/>
    <cellStyle name="40% - Accent1 2 10 4" xfId="18697" xr:uid="{A90D7096-A4D3-4E5E-815D-F161A6B135B1}"/>
    <cellStyle name="40% - Accent1 2 11" xfId="3964" xr:uid="{00000000-0005-0000-0000-0000C2140000}"/>
    <cellStyle name="40% - Accent1 2 11 2" xfId="11471" xr:uid="{00000000-0005-0000-0000-0000C3140000}"/>
    <cellStyle name="40% - Accent1 2 11 2 2" xfId="26410" xr:uid="{EA7558D3-7901-4C2D-A7B1-8362DE92B32B}"/>
    <cellStyle name="40% - Accent1 2 11 3" xfId="19527" xr:uid="{85EFEA3C-42C1-4582-9D17-BD2839D4BD0B}"/>
    <cellStyle name="40% - Accent1 2 12" xfId="4724" xr:uid="{00000000-0005-0000-0000-0000C4140000}"/>
    <cellStyle name="40% - Accent1 2 12 2" xfId="12001" xr:uid="{00000000-0005-0000-0000-0000C5140000}"/>
    <cellStyle name="40% - Accent1 2 12 2 2" xfId="26928" xr:uid="{D0F34D2C-D322-4853-9BBD-91B54ECBFA4A}"/>
    <cellStyle name="40% - Accent1 2 12 3" xfId="20043" xr:uid="{68A39D71-8300-44A0-9FF3-4F8852894F00}"/>
    <cellStyle name="40% - Accent1 2 13" xfId="5305" xr:uid="{00000000-0005-0000-0000-0000C6140000}"/>
    <cellStyle name="40% - Accent1 2 13 2" xfId="12582" xr:uid="{00000000-0005-0000-0000-0000C7140000}"/>
    <cellStyle name="40% - Accent1 2 13 2 2" xfId="27507" xr:uid="{7D6C9855-1583-4634-A74A-1B4C1892C0FB}"/>
    <cellStyle name="40% - Accent1 2 13 3" xfId="20612" xr:uid="{1A421FA6-CD81-40B1-AB66-6AA9B1583C90}"/>
    <cellStyle name="40% - Accent1 2 14" xfId="6361" xr:uid="{00000000-0005-0000-0000-0000C8140000}"/>
    <cellStyle name="40% - Accent1 2 14 2" xfId="13638" xr:uid="{00000000-0005-0000-0000-0000C9140000}"/>
    <cellStyle name="40% - Accent1 2 14 2 2" xfId="28563" xr:uid="{39AD24D0-0550-4739-9E2D-B7706C51C3DA}"/>
    <cellStyle name="40% - Accent1 2 14 3" xfId="21668" xr:uid="{7CB7B159-2A20-40E8-A2F5-2E8BAFE3B231}"/>
    <cellStyle name="40% - Accent1 2 15" xfId="7191" xr:uid="{00000000-0005-0000-0000-0000CA140000}"/>
    <cellStyle name="40% - Accent1 2 15 2" xfId="14282" xr:uid="{00000000-0005-0000-0000-0000CB140000}"/>
    <cellStyle name="40% - Accent1 2 15 2 2" xfId="29203" xr:uid="{C7916661-E605-46DA-9DA5-2BD24FD46BB3}"/>
    <cellStyle name="40% - Accent1 2 15 3" xfId="22287" xr:uid="{B7ED2409-26D5-4500-876D-8C5FB898E6DE}"/>
    <cellStyle name="40% - Accent1 2 16" xfId="8629" xr:uid="{00000000-0005-0000-0000-0000CC140000}"/>
    <cellStyle name="40% - Accent1 2 17" xfId="9081" xr:uid="{00000000-0005-0000-0000-0000CD140000}"/>
    <cellStyle name="40% - Accent1 2 17 2" xfId="24031" xr:uid="{9F26747D-BAB9-4564-8A03-A7C2AA3698D5}"/>
    <cellStyle name="40% - Accent1 2 18" xfId="17117" xr:uid="{005858B2-2474-4186-97C9-9BF440730F14}"/>
    <cellStyle name="40% - Accent1 2 19" xfId="15818" xr:uid="{A0A6F74E-3FF6-4658-8F89-44895E350A55}"/>
    <cellStyle name="40% - Accent1 2 2" xfId="450" xr:uid="{00000000-0005-0000-0000-0000CE140000}"/>
    <cellStyle name="40% - Accent1 2 2 10" xfId="6363" xr:uid="{00000000-0005-0000-0000-0000CF140000}"/>
    <cellStyle name="40% - Accent1 2 2 10 2" xfId="13640" xr:uid="{00000000-0005-0000-0000-0000D0140000}"/>
    <cellStyle name="40% - Accent1 2 2 10 2 2" xfId="28565" xr:uid="{A29C1E9B-340D-4E75-ABB2-13DA3C322E28}"/>
    <cellStyle name="40% - Accent1 2 2 10 3" xfId="21670" xr:uid="{6323BFDB-EBEA-496B-BBBC-26232CB3575F}"/>
    <cellStyle name="40% - Accent1 2 2 11" xfId="7237" xr:uid="{00000000-0005-0000-0000-0000D1140000}"/>
    <cellStyle name="40% - Accent1 2 2 11 2" xfId="14328" xr:uid="{00000000-0005-0000-0000-0000D2140000}"/>
    <cellStyle name="40% - Accent1 2 2 11 2 2" xfId="29249" xr:uid="{9E748004-FBC2-439B-8669-106C10B56D6E}"/>
    <cellStyle name="40% - Accent1 2 2 11 3" xfId="22333" xr:uid="{38E655E0-2CF2-4C00-9A6E-3780D76AF056}"/>
    <cellStyle name="40% - Accent1 2 2 12" xfId="9082" xr:uid="{00000000-0005-0000-0000-0000D3140000}"/>
    <cellStyle name="40% - Accent1 2 2 12 2" xfId="24032" xr:uid="{7409E5A5-F062-47E2-8F9A-F07BC6AF8120}"/>
    <cellStyle name="40% - Accent1 2 2 13" xfId="17118" xr:uid="{E94BAD70-C4D2-4C43-9919-F0F6C3375F87}"/>
    <cellStyle name="40% - Accent1 2 2 14" xfId="16186" xr:uid="{C150C002-6BEF-4C7A-BB4C-E73CEEC98A44}"/>
    <cellStyle name="40% - Accent1 2 2 2" xfId="451" xr:uid="{00000000-0005-0000-0000-0000D4140000}"/>
    <cellStyle name="40% - Accent1 2 2 2 10" xfId="7380" xr:uid="{00000000-0005-0000-0000-0000D5140000}"/>
    <cellStyle name="40% - Accent1 2 2 2 10 2" xfId="14471" xr:uid="{00000000-0005-0000-0000-0000D6140000}"/>
    <cellStyle name="40% - Accent1 2 2 2 10 2 2" xfId="29392" xr:uid="{60AAAE8C-0A4F-4077-8131-645FC6EB3BD0}"/>
    <cellStyle name="40% - Accent1 2 2 2 10 3" xfId="22476" xr:uid="{97A044C4-BFA2-4CFF-A37E-75B2AA343088}"/>
    <cellStyle name="40% - Accent1 2 2 2 11" xfId="9083" xr:uid="{00000000-0005-0000-0000-0000D7140000}"/>
    <cellStyle name="40% - Accent1 2 2 2 11 2" xfId="24033" xr:uid="{82A5D3B2-7386-4905-94E0-E0E305FF084C}"/>
    <cellStyle name="40% - Accent1 2 2 2 12" xfId="17119" xr:uid="{6E254BB1-1BFD-4CED-A0C1-EDCD22BF5175}"/>
    <cellStyle name="40% - Accent1 2 2 2 2" xfId="452" xr:uid="{00000000-0005-0000-0000-0000D8140000}"/>
    <cellStyle name="40% - Accent1 2 2 2 2 10" xfId="9084" xr:uid="{00000000-0005-0000-0000-0000D9140000}"/>
    <cellStyle name="40% - Accent1 2 2 2 2 10 2" xfId="24034" xr:uid="{C69F2B63-D1EA-4EE0-8342-C971AAACA2CF}"/>
    <cellStyle name="40% - Accent1 2 2 2 2 11" xfId="17120" xr:uid="{ECFEF471-2D99-4A68-8513-96EDCACB0505}"/>
    <cellStyle name="40% - Accent1 2 2 2 2 2" xfId="453" xr:uid="{00000000-0005-0000-0000-0000DA140000}"/>
    <cellStyle name="40% - Accent1 2 2 2 2 2 2" xfId="2225" xr:uid="{00000000-0005-0000-0000-0000DB140000}"/>
    <cellStyle name="40% - Accent1 2 2 2 2 2 2 2" xfId="10020" xr:uid="{00000000-0005-0000-0000-0000DC140000}"/>
    <cellStyle name="40% - Accent1 2 2 2 2 2 2 2 2" xfId="24970" xr:uid="{4899BCA7-4ABE-4F6F-ABE9-6EE6D6A45737}"/>
    <cellStyle name="40% - Accent1 2 2 2 2 2 2 3" xfId="18114" xr:uid="{9AD242A8-8C65-4547-BD82-43A91B2E83D3}"/>
    <cellStyle name="40% - Accent1 2 2 2 2 2 3" xfId="3835" xr:uid="{00000000-0005-0000-0000-0000DD140000}"/>
    <cellStyle name="40% - Accent1 2 2 2 2 2 3 2" xfId="11342" xr:uid="{00000000-0005-0000-0000-0000DE140000}"/>
    <cellStyle name="40% - Accent1 2 2 2 2 2 3 2 2" xfId="26281" xr:uid="{4FBE7379-0180-4B03-A5E1-D820A00878BF}"/>
    <cellStyle name="40% - Accent1 2 2 2 2 2 3 3" xfId="19399" xr:uid="{4FC33E2C-C68F-4CD3-A56C-2B5D7F77516E}"/>
    <cellStyle name="40% - Accent1 2 2 2 2 2 4" xfId="6366" xr:uid="{00000000-0005-0000-0000-0000DF140000}"/>
    <cellStyle name="40% - Accent1 2 2 2 2 2 4 2" xfId="13643" xr:uid="{00000000-0005-0000-0000-0000E0140000}"/>
    <cellStyle name="40% - Accent1 2 2 2 2 2 4 2 2" xfId="28568" xr:uid="{181347CC-81EE-4499-A995-0FAFF84C377D}"/>
    <cellStyle name="40% - Accent1 2 2 2 2 2 4 3" xfId="21673" xr:uid="{46D05FE5-F166-44EE-985F-B77E61B13108}"/>
    <cellStyle name="40% - Accent1 2 2 2 2 2 5" xfId="8250" xr:uid="{00000000-0005-0000-0000-0000E1140000}"/>
    <cellStyle name="40% - Accent1 2 2 2 2 2 5 2" xfId="15341" xr:uid="{00000000-0005-0000-0000-0000E2140000}"/>
    <cellStyle name="40% - Accent1 2 2 2 2 2 5 2 2" xfId="30262" xr:uid="{C04779A6-5D79-4C7A-860A-55A80EB0D621}"/>
    <cellStyle name="40% - Accent1 2 2 2 2 2 5 3" xfId="23344" xr:uid="{3EF38341-3C9E-4BBE-9293-C01420147F55}"/>
    <cellStyle name="40% - Accent1 2 2 2 2 2 6" xfId="9085" xr:uid="{00000000-0005-0000-0000-0000E3140000}"/>
    <cellStyle name="40% - Accent1 2 2 2 2 2 6 2" xfId="24035" xr:uid="{9D0EC964-89D8-47F5-B9FE-13689C249066}"/>
    <cellStyle name="40% - Accent1 2 2 2 2 2 7" xfId="17121" xr:uid="{C4AB8F4A-AA1D-4918-8278-7D4304F9F5CF}"/>
    <cellStyle name="40% - Accent1 2 2 2 2 3" xfId="2224" xr:uid="{00000000-0005-0000-0000-0000E4140000}"/>
    <cellStyle name="40% - Accent1 2 2 2 2 3 2" xfId="6367" xr:uid="{00000000-0005-0000-0000-0000E5140000}"/>
    <cellStyle name="40% - Accent1 2 2 2 2 3 2 2" xfId="13644" xr:uid="{00000000-0005-0000-0000-0000E6140000}"/>
    <cellStyle name="40% - Accent1 2 2 2 2 3 2 2 2" xfId="28569" xr:uid="{6B6D0AA7-62AD-4BF9-865C-119D75274D01}"/>
    <cellStyle name="40% - Accent1 2 2 2 2 3 2 3" xfId="21674" xr:uid="{1125E511-197C-43E0-8BF4-4EEEB02843EA}"/>
    <cellStyle name="40% - Accent1 2 2 2 2 3 3" xfId="10019" xr:uid="{00000000-0005-0000-0000-0000E7140000}"/>
    <cellStyle name="40% - Accent1 2 2 2 2 3 3 2" xfId="24969" xr:uid="{344B1188-1CF6-49A5-9D96-49653C5F4CCC}"/>
    <cellStyle name="40% - Accent1 2 2 2 2 3 4" xfId="18113" xr:uid="{5DACC77D-2F68-4B8F-AE70-B776A4121CF9}"/>
    <cellStyle name="40% - Accent1 2 2 2 2 4" xfId="3638" xr:uid="{00000000-0005-0000-0000-0000E8140000}"/>
    <cellStyle name="40% - Accent1 2 2 2 2 4 2" xfId="11145" xr:uid="{00000000-0005-0000-0000-0000E9140000}"/>
    <cellStyle name="40% - Accent1 2 2 2 2 4 2 2" xfId="26084" xr:uid="{9B352349-2EAB-4ECD-8BEA-B914B84C0295}"/>
    <cellStyle name="40% - Accent1 2 2 2 2 4 3" xfId="19208" xr:uid="{57C41611-1766-4BA1-8AF7-079244D02B18}"/>
    <cellStyle name="40% - Accent1 2 2 2 2 5" xfId="3886" xr:uid="{00000000-0005-0000-0000-0000EA140000}"/>
    <cellStyle name="40% - Accent1 2 2 2 2 5 2" xfId="11393" xr:uid="{00000000-0005-0000-0000-0000EB140000}"/>
    <cellStyle name="40% - Accent1 2 2 2 2 5 2 2" xfId="26332" xr:uid="{188D1453-91D6-469E-801E-DF40DDB76009}"/>
    <cellStyle name="40% - Accent1 2 2 2 2 5 3" xfId="19450" xr:uid="{187B905A-64B8-4F6A-BABB-1F93186001EE}"/>
    <cellStyle name="40% - Accent1 2 2 2 2 6" xfId="5202" xr:uid="{00000000-0005-0000-0000-0000EC140000}"/>
    <cellStyle name="40% - Accent1 2 2 2 2 6 2" xfId="12479" xr:uid="{00000000-0005-0000-0000-0000ED140000}"/>
    <cellStyle name="40% - Accent1 2 2 2 2 6 2 2" xfId="27406" xr:uid="{B79BCA25-2C24-4258-9463-4888ECE06AC3}"/>
    <cellStyle name="40% - Accent1 2 2 2 2 6 3" xfId="20521" xr:uid="{24875543-D5FE-43D1-B524-DB39A00E0F8C}"/>
    <cellStyle name="40% - Accent1 2 2 2 2 7" xfId="5783" xr:uid="{00000000-0005-0000-0000-0000EE140000}"/>
    <cellStyle name="40% - Accent1 2 2 2 2 7 2" xfId="13060" xr:uid="{00000000-0005-0000-0000-0000EF140000}"/>
    <cellStyle name="40% - Accent1 2 2 2 2 7 2 2" xfId="27985" xr:uid="{5F9AFA38-CDF7-4701-A81A-669C2A5581A1}"/>
    <cellStyle name="40% - Accent1 2 2 2 2 7 3" xfId="21090" xr:uid="{25593201-FFD3-4C3B-8B2F-25C942AD407F}"/>
    <cellStyle name="40% - Accent1 2 2 2 2 8" xfId="6365" xr:uid="{00000000-0005-0000-0000-0000F0140000}"/>
    <cellStyle name="40% - Accent1 2 2 2 2 8 2" xfId="13642" xr:uid="{00000000-0005-0000-0000-0000F1140000}"/>
    <cellStyle name="40% - Accent1 2 2 2 2 8 2 2" xfId="28567" xr:uid="{0A950F6C-AF4B-4866-920C-6C124EE28CF1}"/>
    <cellStyle name="40% - Accent1 2 2 2 2 8 3" xfId="21672" xr:uid="{F88DF6D8-119A-4A72-B186-7395F80C2D0E}"/>
    <cellStyle name="40% - Accent1 2 2 2 2 9" xfId="7669" xr:uid="{00000000-0005-0000-0000-0000F2140000}"/>
    <cellStyle name="40% - Accent1 2 2 2 2 9 2" xfId="14760" xr:uid="{00000000-0005-0000-0000-0000F3140000}"/>
    <cellStyle name="40% - Accent1 2 2 2 2 9 2 2" xfId="29681" xr:uid="{17F89286-D0F5-4719-83E1-92A4D1BAC915}"/>
    <cellStyle name="40% - Accent1 2 2 2 2 9 3" xfId="22765" xr:uid="{3F39E9B6-6BF9-4EC3-8E4A-8F4C7B88F358}"/>
    <cellStyle name="40% - Accent1 2 2 2 3" xfId="454" xr:uid="{00000000-0005-0000-0000-0000F4140000}"/>
    <cellStyle name="40% - Accent1 2 2 2 3 2" xfId="2226" xr:uid="{00000000-0005-0000-0000-0000F5140000}"/>
    <cellStyle name="40% - Accent1 2 2 2 3 2 2" xfId="10021" xr:uid="{00000000-0005-0000-0000-0000F6140000}"/>
    <cellStyle name="40% - Accent1 2 2 2 3 2 2 2" xfId="24971" xr:uid="{1AF1B84B-5675-4EF8-9E6B-45ED51823992}"/>
    <cellStyle name="40% - Accent1 2 2 2 3 2 3" xfId="18115" xr:uid="{41847BF5-D5CF-4B28-A04F-E4DAE1B2823D}"/>
    <cellStyle name="40% - Accent1 2 2 2 3 3" xfId="4030" xr:uid="{00000000-0005-0000-0000-0000F7140000}"/>
    <cellStyle name="40% - Accent1 2 2 2 3 3 2" xfId="11537" xr:uid="{00000000-0005-0000-0000-0000F8140000}"/>
    <cellStyle name="40% - Accent1 2 2 2 3 3 2 2" xfId="26476" xr:uid="{4D9A0DE0-645B-4F12-86F6-328E1DE24423}"/>
    <cellStyle name="40% - Accent1 2 2 2 3 3 3" xfId="19591" xr:uid="{F81426CE-2753-474B-983F-2DA25BB23F3B}"/>
    <cellStyle name="40% - Accent1 2 2 2 3 4" xfId="6368" xr:uid="{00000000-0005-0000-0000-0000F9140000}"/>
    <cellStyle name="40% - Accent1 2 2 2 3 4 2" xfId="13645" xr:uid="{00000000-0005-0000-0000-0000FA140000}"/>
    <cellStyle name="40% - Accent1 2 2 2 3 4 2 2" xfId="28570" xr:uid="{424D7A42-6FE9-4665-972B-EFAF14EC85B8}"/>
    <cellStyle name="40% - Accent1 2 2 2 3 4 3" xfId="21675" xr:uid="{D5DDDE34-4772-4551-B97A-6A10D0F27A7F}"/>
    <cellStyle name="40% - Accent1 2 2 2 3 5" xfId="7961" xr:uid="{00000000-0005-0000-0000-0000FB140000}"/>
    <cellStyle name="40% - Accent1 2 2 2 3 5 2" xfId="15052" xr:uid="{00000000-0005-0000-0000-0000FC140000}"/>
    <cellStyle name="40% - Accent1 2 2 2 3 5 2 2" xfId="29973" xr:uid="{03FC0170-B1C7-4396-81B7-D4B71303FDFC}"/>
    <cellStyle name="40% - Accent1 2 2 2 3 5 3" xfId="23055" xr:uid="{1828E1C5-75F2-4409-AAA0-B2C43C08074E}"/>
    <cellStyle name="40% - Accent1 2 2 2 3 6" xfId="9086" xr:uid="{00000000-0005-0000-0000-0000FD140000}"/>
    <cellStyle name="40% - Accent1 2 2 2 3 6 2" xfId="24036" xr:uid="{D04B283E-76A7-43D2-9256-393BEE2F91B0}"/>
    <cellStyle name="40% - Accent1 2 2 2 3 7" xfId="17122" xr:uid="{FC1D21E2-FAA0-4B31-B948-446DF990DFBF}"/>
    <cellStyle name="40% - Accent1 2 2 2 4" xfId="2223" xr:uid="{00000000-0005-0000-0000-0000FE140000}"/>
    <cellStyle name="40% - Accent1 2 2 2 4 2" xfId="6369" xr:uid="{00000000-0005-0000-0000-0000FF140000}"/>
    <cellStyle name="40% - Accent1 2 2 2 4 2 2" xfId="13646" xr:uid="{00000000-0005-0000-0000-000000150000}"/>
    <cellStyle name="40% - Accent1 2 2 2 4 2 2 2" xfId="28571" xr:uid="{55168C01-4A2A-4823-A0D6-6DE072B90A5F}"/>
    <cellStyle name="40% - Accent1 2 2 2 4 2 3" xfId="21676" xr:uid="{3FCC5024-3ED0-4190-9FF7-9C4941962BBA}"/>
    <cellStyle name="40% - Accent1 2 2 2 4 3" xfId="10018" xr:uid="{00000000-0005-0000-0000-000001150000}"/>
    <cellStyle name="40% - Accent1 2 2 2 4 3 2" xfId="24968" xr:uid="{7340F870-930D-42E4-9396-669F92538831}"/>
    <cellStyle name="40% - Accent1 2 2 2 4 4" xfId="18112" xr:uid="{73408D87-B6F8-4BDB-9781-6F8A4D8E2AC4}"/>
    <cellStyle name="40% - Accent1 2 2 2 5" xfId="3338" xr:uid="{00000000-0005-0000-0000-000002150000}"/>
    <cellStyle name="40% - Accent1 2 2 2 5 2" xfId="10848" xr:uid="{00000000-0005-0000-0000-000003150000}"/>
    <cellStyle name="40% - Accent1 2 2 2 5 2 2" xfId="25787" xr:uid="{E29A5D5F-FA2C-45D5-89B1-990F157BFC9A}"/>
    <cellStyle name="40% - Accent1 2 2 2 5 3" xfId="18911" xr:uid="{D59407F9-4FE9-495D-A4E6-7B406292A5D2}"/>
    <cellStyle name="40% - Accent1 2 2 2 6" xfId="3773" xr:uid="{00000000-0005-0000-0000-000004150000}"/>
    <cellStyle name="40% - Accent1 2 2 2 6 2" xfId="11280" xr:uid="{00000000-0005-0000-0000-000005150000}"/>
    <cellStyle name="40% - Accent1 2 2 2 6 2 2" xfId="26219" xr:uid="{054DFD8D-6B20-4617-A74B-04CFB31567F8}"/>
    <cellStyle name="40% - Accent1 2 2 2 6 3" xfId="19338" xr:uid="{A59E4360-A706-4EFE-953A-CF669445F0AF}"/>
    <cellStyle name="40% - Accent1 2 2 2 7" xfId="4913" xr:uid="{00000000-0005-0000-0000-000006150000}"/>
    <cellStyle name="40% - Accent1 2 2 2 7 2" xfId="12190" xr:uid="{00000000-0005-0000-0000-000007150000}"/>
    <cellStyle name="40% - Accent1 2 2 2 7 2 2" xfId="27117" xr:uid="{368A5584-66D4-49E9-86F3-61CCEF490D63}"/>
    <cellStyle name="40% - Accent1 2 2 2 7 3" xfId="20232" xr:uid="{5F3D7857-92AA-418E-8E51-5B4D6D3B1629}"/>
    <cellStyle name="40% - Accent1 2 2 2 8" xfId="5494" xr:uid="{00000000-0005-0000-0000-000008150000}"/>
    <cellStyle name="40% - Accent1 2 2 2 8 2" xfId="12771" xr:uid="{00000000-0005-0000-0000-000009150000}"/>
    <cellStyle name="40% - Accent1 2 2 2 8 2 2" xfId="27696" xr:uid="{5641AD78-1C95-4B5A-9D92-20093D76CC2B}"/>
    <cellStyle name="40% - Accent1 2 2 2 8 3" xfId="20801" xr:uid="{8C55D7D7-54E7-4C5E-94A1-15C9E1636C31}"/>
    <cellStyle name="40% - Accent1 2 2 2 9" xfId="6364" xr:uid="{00000000-0005-0000-0000-00000A150000}"/>
    <cellStyle name="40% - Accent1 2 2 2 9 2" xfId="13641" xr:uid="{00000000-0005-0000-0000-00000B150000}"/>
    <cellStyle name="40% - Accent1 2 2 2 9 2 2" xfId="28566" xr:uid="{CAECDAE3-875E-4BFB-A58C-BBD1A9FCF558}"/>
    <cellStyle name="40% - Accent1 2 2 2 9 3" xfId="21671" xr:uid="{E1405B4E-9C73-49CB-A5EB-D140AFD86EDD}"/>
    <cellStyle name="40% - Accent1 2 2 3" xfId="455" xr:uid="{00000000-0005-0000-0000-00000C150000}"/>
    <cellStyle name="40% - Accent1 2 2 3 10" xfId="9087" xr:uid="{00000000-0005-0000-0000-00000D150000}"/>
    <cellStyle name="40% - Accent1 2 2 3 10 2" xfId="24037" xr:uid="{026EE5D1-DDA2-434E-AA4D-2764F602240D}"/>
    <cellStyle name="40% - Accent1 2 2 3 11" xfId="17123" xr:uid="{F0250980-9037-4D2D-9EEF-10CDD1D528EF}"/>
    <cellStyle name="40% - Accent1 2 2 3 2" xfId="456" xr:uid="{00000000-0005-0000-0000-00000E150000}"/>
    <cellStyle name="40% - Accent1 2 2 3 2 2" xfId="2228" xr:uid="{00000000-0005-0000-0000-00000F150000}"/>
    <cellStyle name="40% - Accent1 2 2 3 2 2 2" xfId="10023" xr:uid="{00000000-0005-0000-0000-000010150000}"/>
    <cellStyle name="40% - Accent1 2 2 3 2 2 2 2" xfId="24973" xr:uid="{84DD7644-8636-4322-AA69-63D3D6597BFC}"/>
    <cellStyle name="40% - Accent1 2 2 3 2 2 3" xfId="18117" xr:uid="{90C7E500-5635-4F54-B49A-5D0324EC386F}"/>
    <cellStyle name="40% - Accent1 2 2 3 2 3" xfId="3947" xr:uid="{00000000-0005-0000-0000-000011150000}"/>
    <cellStyle name="40% - Accent1 2 2 3 2 3 2" xfId="11454" xr:uid="{00000000-0005-0000-0000-000012150000}"/>
    <cellStyle name="40% - Accent1 2 2 3 2 3 2 2" xfId="26393" xr:uid="{45DBE69F-C583-4238-A889-08827327FCE4}"/>
    <cellStyle name="40% - Accent1 2 2 3 2 3 3" xfId="19510" xr:uid="{432B466D-E5DA-4AE5-9970-B7730242CF80}"/>
    <cellStyle name="40% - Accent1 2 2 3 2 4" xfId="6371" xr:uid="{00000000-0005-0000-0000-000013150000}"/>
    <cellStyle name="40% - Accent1 2 2 3 2 4 2" xfId="13648" xr:uid="{00000000-0005-0000-0000-000014150000}"/>
    <cellStyle name="40% - Accent1 2 2 3 2 4 2 2" xfId="28573" xr:uid="{8BD34874-2562-4D25-8F5F-6EABB8F7E259}"/>
    <cellStyle name="40% - Accent1 2 2 3 2 4 3" xfId="21678" xr:uid="{C78FB4B7-824F-49BF-8F37-03359C58FE8D}"/>
    <cellStyle name="40% - Accent1 2 2 3 2 5" xfId="8107" xr:uid="{00000000-0005-0000-0000-000015150000}"/>
    <cellStyle name="40% - Accent1 2 2 3 2 5 2" xfId="15198" xr:uid="{00000000-0005-0000-0000-000016150000}"/>
    <cellStyle name="40% - Accent1 2 2 3 2 5 2 2" xfId="30119" xr:uid="{10115F09-0087-4749-BE1F-138054ED698B}"/>
    <cellStyle name="40% - Accent1 2 2 3 2 5 3" xfId="23201" xr:uid="{7A9CC511-A00C-4114-868F-4326C26C53BE}"/>
    <cellStyle name="40% - Accent1 2 2 3 2 6" xfId="9088" xr:uid="{00000000-0005-0000-0000-000017150000}"/>
    <cellStyle name="40% - Accent1 2 2 3 2 6 2" xfId="24038" xr:uid="{11836775-FBAC-4902-B75F-4E4D2DB91463}"/>
    <cellStyle name="40% - Accent1 2 2 3 2 7" xfId="17124" xr:uid="{52F34949-04D9-47EA-86C1-BA6CB7499531}"/>
    <cellStyle name="40% - Accent1 2 2 3 3" xfId="2227" xr:uid="{00000000-0005-0000-0000-000018150000}"/>
    <cellStyle name="40% - Accent1 2 2 3 3 2" xfId="6372" xr:uid="{00000000-0005-0000-0000-000019150000}"/>
    <cellStyle name="40% - Accent1 2 2 3 3 2 2" xfId="13649" xr:uid="{00000000-0005-0000-0000-00001A150000}"/>
    <cellStyle name="40% - Accent1 2 2 3 3 2 2 2" xfId="28574" xr:uid="{FEA8C775-8A09-49A5-9B55-23E15EE9F652}"/>
    <cellStyle name="40% - Accent1 2 2 3 3 2 3" xfId="21679" xr:uid="{73939D0D-1604-474D-8900-52298E488AC4}"/>
    <cellStyle name="40% - Accent1 2 2 3 3 3" xfId="10022" xr:uid="{00000000-0005-0000-0000-00001B150000}"/>
    <cellStyle name="40% - Accent1 2 2 3 3 3 2" xfId="24972" xr:uid="{E55D1726-11B0-4E1D-9EAF-9F1B8EF26B1C}"/>
    <cellStyle name="40% - Accent1 2 2 3 3 4" xfId="18116" xr:uid="{D53BA9A4-4D66-428F-A2BE-065190E9B388}"/>
    <cellStyle name="40% - Accent1 2 2 3 4" xfId="3495" xr:uid="{00000000-0005-0000-0000-00001C150000}"/>
    <cellStyle name="40% - Accent1 2 2 3 4 2" xfId="11002" xr:uid="{00000000-0005-0000-0000-00001D150000}"/>
    <cellStyle name="40% - Accent1 2 2 3 4 2 2" xfId="25941" xr:uid="{08CBA99C-DEF5-42ED-9DB2-4D6CAC45E612}"/>
    <cellStyle name="40% - Accent1 2 2 3 4 3" xfId="19065" xr:uid="{2B3D0BD2-EAF7-4C7A-8804-F0CA32124286}"/>
    <cellStyle name="40% - Accent1 2 2 3 5" xfId="3078" xr:uid="{00000000-0005-0000-0000-00001E150000}"/>
    <cellStyle name="40% - Accent1 2 2 3 5 2" xfId="10588" xr:uid="{00000000-0005-0000-0000-00001F150000}"/>
    <cellStyle name="40% - Accent1 2 2 3 5 2 2" xfId="25527" xr:uid="{C70F6334-D20F-4B23-A393-4610CA864E86}"/>
    <cellStyle name="40% - Accent1 2 2 3 5 3" xfId="18651" xr:uid="{627A75FA-D1D8-481A-941B-46AE240F9F0D}"/>
    <cellStyle name="40% - Accent1 2 2 3 6" xfId="5059" xr:uid="{00000000-0005-0000-0000-000020150000}"/>
    <cellStyle name="40% - Accent1 2 2 3 6 2" xfId="12336" xr:uid="{00000000-0005-0000-0000-000021150000}"/>
    <cellStyle name="40% - Accent1 2 2 3 6 2 2" xfId="27263" xr:uid="{690151EE-2B99-4F29-9A34-493D7CCA5822}"/>
    <cellStyle name="40% - Accent1 2 2 3 6 3" xfId="20378" xr:uid="{0EC0612D-3A55-4C76-80CE-B9C336B43B08}"/>
    <cellStyle name="40% - Accent1 2 2 3 7" xfId="5640" xr:uid="{00000000-0005-0000-0000-000022150000}"/>
    <cellStyle name="40% - Accent1 2 2 3 7 2" xfId="12917" xr:uid="{00000000-0005-0000-0000-000023150000}"/>
    <cellStyle name="40% - Accent1 2 2 3 7 2 2" xfId="27842" xr:uid="{756A641D-1973-40EC-A360-119391AF6C3D}"/>
    <cellStyle name="40% - Accent1 2 2 3 7 3" xfId="20947" xr:uid="{37B51765-B1E2-4F65-9DBD-E96A01EDBCA5}"/>
    <cellStyle name="40% - Accent1 2 2 3 8" xfId="6370" xr:uid="{00000000-0005-0000-0000-000024150000}"/>
    <cellStyle name="40% - Accent1 2 2 3 8 2" xfId="13647" xr:uid="{00000000-0005-0000-0000-000025150000}"/>
    <cellStyle name="40% - Accent1 2 2 3 8 2 2" xfId="28572" xr:uid="{795529E9-940E-4D49-91DD-C33C6A16F8F8}"/>
    <cellStyle name="40% - Accent1 2 2 3 8 3" xfId="21677" xr:uid="{0BD0B2A4-15F1-4586-A436-769309DAE89F}"/>
    <cellStyle name="40% - Accent1 2 2 3 9" xfId="7526" xr:uid="{00000000-0005-0000-0000-000026150000}"/>
    <cellStyle name="40% - Accent1 2 2 3 9 2" xfId="14617" xr:uid="{00000000-0005-0000-0000-000027150000}"/>
    <cellStyle name="40% - Accent1 2 2 3 9 2 2" xfId="29538" xr:uid="{C9D299A6-2015-45B0-B66E-CFA05B3C2915}"/>
    <cellStyle name="40% - Accent1 2 2 3 9 3" xfId="22622" xr:uid="{131AEC08-E0ED-4046-950F-41B14D37CD5D}"/>
    <cellStyle name="40% - Accent1 2 2 4" xfId="457" xr:uid="{00000000-0005-0000-0000-000028150000}"/>
    <cellStyle name="40% - Accent1 2 2 4 2" xfId="2229" xr:uid="{00000000-0005-0000-0000-000029150000}"/>
    <cellStyle name="40% - Accent1 2 2 4 2 2" xfId="10024" xr:uid="{00000000-0005-0000-0000-00002A150000}"/>
    <cellStyle name="40% - Accent1 2 2 4 2 2 2" xfId="24974" xr:uid="{BB359B2D-5D51-4715-B431-C0BE735EAC43}"/>
    <cellStyle name="40% - Accent1 2 2 4 2 3" xfId="18118" xr:uid="{FBD73319-9919-4ABD-97B6-25D001F39214}"/>
    <cellStyle name="40% - Accent1 2 2 4 3" xfId="3157" xr:uid="{00000000-0005-0000-0000-00002B150000}"/>
    <cellStyle name="40% - Accent1 2 2 4 3 2" xfId="10667" xr:uid="{00000000-0005-0000-0000-00002C150000}"/>
    <cellStyle name="40% - Accent1 2 2 4 3 2 2" xfId="25606" xr:uid="{2CCDF039-5649-4858-9FA7-009BC8BDA31E}"/>
    <cellStyle name="40% - Accent1 2 2 4 3 3" xfId="18730" xr:uid="{8044AB80-B029-4E6C-824E-46E932DB55AA}"/>
    <cellStyle name="40% - Accent1 2 2 4 4" xfId="6373" xr:uid="{00000000-0005-0000-0000-00002D150000}"/>
    <cellStyle name="40% - Accent1 2 2 4 4 2" xfId="13650" xr:uid="{00000000-0005-0000-0000-00002E150000}"/>
    <cellStyle name="40% - Accent1 2 2 4 4 2 2" xfId="28575" xr:uid="{A452F11B-78AC-4EC3-B117-03AE3EF4F43F}"/>
    <cellStyle name="40% - Accent1 2 2 4 4 3" xfId="21680" xr:uid="{610A0932-8B8A-49EF-923F-3F7B37512BAC}"/>
    <cellStyle name="40% - Accent1 2 2 4 5" xfId="8454" xr:uid="{00000000-0005-0000-0000-00002F150000}"/>
    <cellStyle name="40% - Accent1 2 2 4 5 2" xfId="15496" xr:uid="{00000000-0005-0000-0000-000030150000}"/>
    <cellStyle name="40% - Accent1 2 2 4 5 2 2" xfId="30417" xr:uid="{0AD7ADC5-ABF8-4D7A-98C1-964733006777}"/>
    <cellStyle name="40% - Accent1 2 2 4 5 3" xfId="23497" xr:uid="{FFE790FC-6D04-4B97-91AA-ABB48F338CE4}"/>
    <cellStyle name="40% - Accent1 2 2 4 6" xfId="9089" xr:uid="{00000000-0005-0000-0000-000031150000}"/>
    <cellStyle name="40% - Accent1 2 2 4 6 2" xfId="24039" xr:uid="{B8BA213F-A48B-4CBA-B168-74BF0A5ABAF8}"/>
    <cellStyle name="40% - Accent1 2 2 4 7" xfId="17125" xr:uid="{A6285769-8557-46AA-99AF-71974615C142}"/>
    <cellStyle name="40% - Accent1 2 2 5" xfId="2222" xr:uid="{00000000-0005-0000-0000-000032150000}"/>
    <cellStyle name="40% - Accent1 2 2 5 2" xfId="6374" xr:uid="{00000000-0005-0000-0000-000033150000}"/>
    <cellStyle name="40% - Accent1 2 2 5 2 2" xfId="13651" xr:uid="{00000000-0005-0000-0000-000034150000}"/>
    <cellStyle name="40% - Accent1 2 2 5 2 2 2" xfId="28576" xr:uid="{DA07E040-64C0-4173-B0C9-8C9888753348}"/>
    <cellStyle name="40% - Accent1 2 2 5 2 3" xfId="21681" xr:uid="{2D871D8E-C7B4-4AFF-9471-F1C0BEC124AC}"/>
    <cellStyle name="40% - Accent1 2 2 5 3" xfId="8543" xr:uid="{00000000-0005-0000-0000-000035150000}"/>
    <cellStyle name="40% - Accent1 2 2 5 3 2" xfId="15585" xr:uid="{00000000-0005-0000-0000-000036150000}"/>
    <cellStyle name="40% - Accent1 2 2 5 3 2 2" xfId="30506" xr:uid="{8906287A-06CF-469E-BF99-69F3BFDBE033}"/>
    <cellStyle name="40% - Accent1 2 2 5 3 3" xfId="23586" xr:uid="{59DAF75B-2E11-4594-AABD-0539945BE809}"/>
    <cellStyle name="40% - Accent1 2 2 5 4" xfId="10017" xr:uid="{00000000-0005-0000-0000-000037150000}"/>
    <cellStyle name="40% - Accent1 2 2 5 4 2" xfId="24967" xr:uid="{AB7BFC3F-BAD0-4807-8C4E-F41BD1943423}"/>
    <cellStyle name="40% - Accent1 2 2 5 5" xfId="18111" xr:uid="{1073D0B6-5FC1-48A8-9FA9-647F8D253E40}"/>
    <cellStyle name="40% - Accent1 2 2 6" xfId="3193" xr:uid="{00000000-0005-0000-0000-000038150000}"/>
    <cellStyle name="40% - Accent1 2 2 6 2" xfId="7818" xr:uid="{00000000-0005-0000-0000-000039150000}"/>
    <cellStyle name="40% - Accent1 2 2 6 2 2" xfId="14909" xr:uid="{00000000-0005-0000-0000-00003A150000}"/>
    <cellStyle name="40% - Accent1 2 2 6 2 2 2" xfId="29830" xr:uid="{5340A58E-DDEB-4B23-9620-B8DA39A1AEE1}"/>
    <cellStyle name="40% - Accent1 2 2 6 2 3" xfId="22912" xr:uid="{FE9C387F-C0FB-42CD-B931-EC0EAC5CF502}"/>
    <cellStyle name="40% - Accent1 2 2 6 3" xfId="10703" xr:uid="{00000000-0005-0000-0000-00003B150000}"/>
    <cellStyle name="40% - Accent1 2 2 6 3 2" xfId="25642" xr:uid="{71320731-45FB-49CD-BC05-2578E5E4BE20}"/>
    <cellStyle name="40% - Accent1 2 2 6 4" xfId="18766" xr:uid="{4C731A62-F747-40F8-9EB8-754F83ED8969}"/>
    <cellStyle name="40% - Accent1 2 2 7" xfId="3158" xr:uid="{00000000-0005-0000-0000-00003C150000}"/>
    <cellStyle name="40% - Accent1 2 2 7 2" xfId="10668" xr:uid="{00000000-0005-0000-0000-00003D150000}"/>
    <cellStyle name="40% - Accent1 2 2 7 2 2" xfId="25607" xr:uid="{807B19C3-DF37-4870-88B4-4CD6ED154E6E}"/>
    <cellStyle name="40% - Accent1 2 2 7 3" xfId="18731" xr:uid="{ACAB0ED6-A347-41E9-BDDD-A01D73A3784A}"/>
    <cellStyle name="40% - Accent1 2 2 8" xfId="4770" xr:uid="{00000000-0005-0000-0000-00003E150000}"/>
    <cellStyle name="40% - Accent1 2 2 8 2" xfId="12047" xr:uid="{00000000-0005-0000-0000-00003F150000}"/>
    <cellStyle name="40% - Accent1 2 2 8 2 2" xfId="26974" xr:uid="{55B89595-7A0E-47AE-B3E4-6E52410B485D}"/>
    <cellStyle name="40% - Accent1 2 2 8 3" xfId="20089" xr:uid="{37D61840-5388-4A66-BEF9-2D782F57B3B3}"/>
    <cellStyle name="40% - Accent1 2 2 9" xfId="5351" xr:uid="{00000000-0005-0000-0000-000040150000}"/>
    <cellStyle name="40% - Accent1 2 2 9 2" xfId="12628" xr:uid="{00000000-0005-0000-0000-000041150000}"/>
    <cellStyle name="40% - Accent1 2 2 9 2 2" xfId="27553" xr:uid="{C936253C-5EFA-468B-AC91-A65E5C520168}"/>
    <cellStyle name="40% - Accent1 2 2 9 3" xfId="20658" xr:uid="{005E28B8-4053-4775-AF3C-93A9FCFDD554}"/>
    <cellStyle name="40% - Accent1 2 3" xfId="458" xr:uid="{00000000-0005-0000-0000-000042150000}"/>
    <cellStyle name="40% - Accent1 2 3 10" xfId="7334" xr:uid="{00000000-0005-0000-0000-000043150000}"/>
    <cellStyle name="40% - Accent1 2 3 10 2" xfId="14425" xr:uid="{00000000-0005-0000-0000-000044150000}"/>
    <cellStyle name="40% - Accent1 2 3 10 2 2" xfId="29346" xr:uid="{8BCBAE38-78B4-474B-BA51-091D5FFF3769}"/>
    <cellStyle name="40% - Accent1 2 3 10 3" xfId="22430" xr:uid="{47661CD8-3918-4FAB-8DAE-225CDD5EFE31}"/>
    <cellStyle name="40% - Accent1 2 3 11" xfId="9090" xr:uid="{00000000-0005-0000-0000-000045150000}"/>
    <cellStyle name="40% - Accent1 2 3 11 2" xfId="24040" xr:uid="{753698A6-2EDF-4D2D-8058-6360E72ADD8B}"/>
    <cellStyle name="40% - Accent1 2 3 12" xfId="17126" xr:uid="{C1924C32-C834-4E95-92FB-BE5716F739C9}"/>
    <cellStyle name="40% - Accent1 2 3 2" xfId="459" xr:uid="{00000000-0005-0000-0000-000046150000}"/>
    <cellStyle name="40% - Accent1 2 3 2 10" xfId="9091" xr:uid="{00000000-0005-0000-0000-000047150000}"/>
    <cellStyle name="40% - Accent1 2 3 2 10 2" xfId="24041" xr:uid="{A669F853-91EF-4BE7-B22D-87A611A7F9F6}"/>
    <cellStyle name="40% - Accent1 2 3 2 11" xfId="17127" xr:uid="{A1BC0406-70DE-4A3B-AC36-A0DE999F72F5}"/>
    <cellStyle name="40% - Accent1 2 3 2 2" xfId="460" xr:uid="{00000000-0005-0000-0000-000048150000}"/>
    <cellStyle name="40% - Accent1 2 3 2 2 2" xfId="2232" xr:uid="{00000000-0005-0000-0000-000049150000}"/>
    <cellStyle name="40% - Accent1 2 3 2 2 2 2" xfId="10027" xr:uid="{00000000-0005-0000-0000-00004A150000}"/>
    <cellStyle name="40% - Accent1 2 3 2 2 2 2 2" xfId="24977" xr:uid="{59E395FA-3844-4828-B58E-195EDBC3DDEE}"/>
    <cellStyle name="40% - Accent1 2 3 2 2 2 3" xfId="18121" xr:uid="{6B853B2E-B1DB-426B-8753-76E2A8B27367}"/>
    <cellStyle name="40% - Accent1 2 3 2 2 3" xfId="3080" xr:uid="{00000000-0005-0000-0000-00004B150000}"/>
    <cellStyle name="40% - Accent1 2 3 2 2 3 2" xfId="10590" xr:uid="{00000000-0005-0000-0000-00004C150000}"/>
    <cellStyle name="40% - Accent1 2 3 2 2 3 2 2" xfId="25529" xr:uid="{28CE8473-DE7D-490E-82BA-F27123761CF8}"/>
    <cellStyle name="40% - Accent1 2 3 2 2 3 3" xfId="18653" xr:uid="{58C2CF0F-62A4-4BEB-AD06-A45A8C6AC6CA}"/>
    <cellStyle name="40% - Accent1 2 3 2 2 4" xfId="6377" xr:uid="{00000000-0005-0000-0000-00004D150000}"/>
    <cellStyle name="40% - Accent1 2 3 2 2 4 2" xfId="13654" xr:uid="{00000000-0005-0000-0000-00004E150000}"/>
    <cellStyle name="40% - Accent1 2 3 2 2 4 2 2" xfId="28579" xr:uid="{307CE273-8AFA-4AEE-82A6-08F58DACCD57}"/>
    <cellStyle name="40% - Accent1 2 3 2 2 4 3" xfId="21684" xr:uid="{301372BD-6EB5-45C8-9C1D-69E06C342B6D}"/>
    <cellStyle name="40% - Accent1 2 3 2 2 5" xfId="8204" xr:uid="{00000000-0005-0000-0000-00004F150000}"/>
    <cellStyle name="40% - Accent1 2 3 2 2 5 2" xfId="15295" xr:uid="{00000000-0005-0000-0000-000050150000}"/>
    <cellStyle name="40% - Accent1 2 3 2 2 5 2 2" xfId="30216" xr:uid="{5F934CC2-AB85-43EC-B1CC-63A94AE5BBCD}"/>
    <cellStyle name="40% - Accent1 2 3 2 2 5 3" xfId="23298" xr:uid="{20AF9B9A-774C-4A93-AFB5-529F7A290EDB}"/>
    <cellStyle name="40% - Accent1 2 3 2 2 6" xfId="9092" xr:uid="{00000000-0005-0000-0000-000051150000}"/>
    <cellStyle name="40% - Accent1 2 3 2 2 6 2" xfId="24042" xr:uid="{291FF489-829F-4B91-AA37-749F9ADEA834}"/>
    <cellStyle name="40% - Accent1 2 3 2 2 7" xfId="17128" xr:uid="{3B1F8500-75F1-4D4E-8875-7005F5B22603}"/>
    <cellStyle name="40% - Accent1 2 3 2 3" xfId="2231" xr:uid="{00000000-0005-0000-0000-000052150000}"/>
    <cellStyle name="40% - Accent1 2 3 2 3 2" xfId="6378" xr:uid="{00000000-0005-0000-0000-000053150000}"/>
    <cellStyle name="40% - Accent1 2 3 2 3 2 2" xfId="13655" xr:uid="{00000000-0005-0000-0000-000054150000}"/>
    <cellStyle name="40% - Accent1 2 3 2 3 2 2 2" xfId="28580" xr:uid="{ADB1B415-91EE-49CC-939A-8FC1FC370CCA}"/>
    <cellStyle name="40% - Accent1 2 3 2 3 2 3" xfId="21685" xr:uid="{54488817-7F37-4A9D-A624-99E6625E7A01}"/>
    <cellStyle name="40% - Accent1 2 3 2 3 3" xfId="10026" xr:uid="{00000000-0005-0000-0000-000055150000}"/>
    <cellStyle name="40% - Accent1 2 3 2 3 3 2" xfId="24976" xr:uid="{9F0D4F0D-9972-4B85-ADB7-43EC8B6AA67C}"/>
    <cellStyle name="40% - Accent1 2 3 2 3 4" xfId="18120" xr:uid="{E7303B83-0241-4D3E-8E3F-50C1E2F2D267}"/>
    <cellStyle name="40% - Accent1 2 3 2 4" xfId="3592" xr:uid="{00000000-0005-0000-0000-000056150000}"/>
    <cellStyle name="40% - Accent1 2 3 2 4 2" xfId="11099" xr:uid="{00000000-0005-0000-0000-000057150000}"/>
    <cellStyle name="40% - Accent1 2 3 2 4 2 2" xfId="26038" xr:uid="{FA87B43D-BAB8-4779-B551-A060A2711783}"/>
    <cellStyle name="40% - Accent1 2 3 2 4 3" xfId="19162" xr:uid="{0BA91DA1-4EA9-4568-8C9F-E148AF8EF87E}"/>
    <cellStyle name="40% - Accent1 2 3 2 5" xfId="3904" xr:uid="{00000000-0005-0000-0000-000058150000}"/>
    <cellStyle name="40% - Accent1 2 3 2 5 2" xfId="11411" xr:uid="{00000000-0005-0000-0000-000059150000}"/>
    <cellStyle name="40% - Accent1 2 3 2 5 2 2" xfId="26350" xr:uid="{9723D4C9-7A1D-4F8D-A906-64D1D27F4402}"/>
    <cellStyle name="40% - Accent1 2 3 2 5 3" xfId="19467" xr:uid="{36C85A53-61F3-481D-A871-8C9BBBEC255C}"/>
    <cellStyle name="40% - Accent1 2 3 2 6" xfId="5156" xr:uid="{00000000-0005-0000-0000-00005A150000}"/>
    <cellStyle name="40% - Accent1 2 3 2 6 2" xfId="12433" xr:uid="{00000000-0005-0000-0000-00005B150000}"/>
    <cellStyle name="40% - Accent1 2 3 2 6 2 2" xfId="27360" xr:uid="{0A1F2A58-B42E-4ADC-B8E0-15C9696E4678}"/>
    <cellStyle name="40% - Accent1 2 3 2 6 3" xfId="20475" xr:uid="{B7D9BD4E-2EE2-4BA1-8977-817FB1B1448D}"/>
    <cellStyle name="40% - Accent1 2 3 2 7" xfId="5737" xr:uid="{00000000-0005-0000-0000-00005C150000}"/>
    <cellStyle name="40% - Accent1 2 3 2 7 2" xfId="13014" xr:uid="{00000000-0005-0000-0000-00005D150000}"/>
    <cellStyle name="40% - Accent1 2 3 2 7 2 2" xfId="27939" xr:uid="{6C3C10C5-14B0-47CA-BF2D-E83F2844233C}"/>
    <cellStyle name="40% - Accent1 2 3 2 7 3" xfId="21044" xr:uid="{592B8D52-CB02-40BC-B1A9-476266426DF0}"/>
    <cellStyle name="40% - Accent1 2 3 2 8" xfId="6376" xr:uid="{00000000-0005-0000-0000-00005E150000}"/>
    <cellStyle name="40% - Accent1 2 3 2 8 2" xfId="13653" xr:uid="{00000000-0005-0000-0000-00005F150000}"/>
    <cellStyle name="40% - Accent1 2 3 2 8 2 2" xfId="28578" xr:uid="{AB62D322-84C4-40FB-8D6B-802B017429ED}"/>
    <cellStyle name="40% - Accent1 2 3 2 8 3" xfId="21683" xr:uid="{74C77ED1-C13B-4991-9A1F-14A7C3514A70}"/>
    <cellStyle name="40% - Accent1 2 3 2 9" xfId="7623" xr:uid="{00000000-0005-0000-0000-000060150000}"/>
    <cellStyle name="40% - Accent1 2 3 2 9 2" xfId="14714" xr:uid="{00000000-0005-0000-0000-000061150000}"/>
    <cellStyle name="40% - Accent1 2 3 2 9 2 2" xfId="29635" xr:uid="{BD02C065-EB7D-4735-98CA-3AA1AD87001E}"/>
    <cellStyle name="40% - Accent1 2 3 2 9 3" xfId="22719" xr:uid="{7795AE68-DDE4-46AA-B557-067F957F3B28}"/>
    <cellStyle name="40% - Accent1 2 3 3" xfId="461" xr:uid="{00000000-0005-0000-0000-000062150000}"/>
    <cellStyle name="40% - Accent1 2 3 3 2" xfId="2233" xr:uid="{00000000-0005-0000-0000-000063150000}"/>
    <cellStyle name="40% - Accent1 2 3 3 2 2" xfId="10028" xr:uid="{00000000-0005-0000-0000-000064150000}"/>
    <cellStyle name="40% - Accent1 2 3 3 2 2 2" xfId="24978" xr:uid="{936B9C05-9AFA-43F4-B76C-22050589CBD3}"/>
    <cellStyle name="40% - Accent1 2 3 3 2 3" xfId="18122" xr:uid="{37174E29-566D-458E-A04A-B26C25DCBCE8}"/>
    <cellStyle name="40% - Accent1 2 3 3 3" xfId="3875" xr:uid="{00000000-0005-0000-0000-000065150000}"/>
    <cellStyle name="40% - Accent1 2 3 3 3 2" xfId="11382" xr:uid="{00000000-0005-0000-0000-000066150000}"/>
    <cellStyle name="40% - Accent1 2 3 3 3 2 2" xfId="26321" xr:uid="{237783BD-9E60-4847-ADE0-A0D1AF205305}"/>
    <cellStyle name="40% - Accent1 2 3 3 3 3" xfId="19439" xr:uid="{A4E3E26F-994D-4631-BF6A-0BF4A44F77E2}"/>
    <cellStyle name="40% - Accent1 2 3 3 4" xfId="6379" xr:uid="{00000000-0005-0000-0000-000067150000}"/>
    <cellStyle name="40% - Accent1 2 3 3 4 2" xfId="13656" xr:uid="{00000000-0005-0000-0000-000068150000}"/>
    <cellStyle name="40% - Accent1 2 3 3 4 2 2" xfId="28581" xr:uid="{4D49D703-478A-4584-81F4-37A17A87AEC8}"/>
    <cellStyle name="40% - Accent1 2 3 3 4 3" xfId="21686" xr:uid="{0BC3CA7A-0569-4A0E-8D43-E627CD36A2C3}"/>
    <cellStyle name="40% - Accent1 2 3 3 5" xfId="7915" xr:uid="{00000000-0005-0000-0000-000069150000}"/>
    <cellStyle name="40% - Accent1 2 3 3 5 2" xfId="15006" xr:uid="{00000000-0005-0000-0000-00006A150000}"/>
    <cellStyle name="40% - Accent1 2 3 3 5 2 2" xfId="29927" xr:uid="{C9EEAA22-3F1B-4EF1-9ABE-4C69BA606AE7}"/>
    <cellStyle name="40% - Accent1 2 3 3 5 3" xfId="23009" xr:uid="{55B27B95-BE10-4703-898D-AD52A6B176FA}"/>
    <cellStyle name="40% - Accent1 2 3 3 6" xfId="9093" xr:uid="{00000000-0005-0000-0000-00006B150000}"/>
    <cellStyle name="40% - Accent1 2 3 3 6 2" xfId="24043" xr:uid="{A21CB236-55E9-41CE-BCB7-BF93F5B8C6EC}"/>
    <cellStyle name="40% - Accent1 2 3 3 7" xfId="17129" xr:uid="{A24ECE1C-8432-4C1C-BF3C-71D395BBD6E4}"/>
    <cellStyle name="40% - Accent1 2 3 4" xfId="2230" xr:uid="{00000000-0005-0000-0000-00006C150000}"/>
    <cellStyle name="40% - Accent1 2 3 4 2" xfId="6380" xr:uid="{00000000-0005-0000-0000-00006D150000}"/>
    <cellStyle name="40% - Accent1 2 3 4 2 2" xfId="13657" xr:uid="{00000000-0005-0000-0000-00006E150000}"/>
    <cellStyle name="40% - Accent1 2 3 4 2 2 2" xfId="28582" xr:uid="{1890AA19-84F5-4240-86F3-40ED56C277F8}"/>
    <cellStyle name="40% - Accent1 2 3 4 2 3" xfId="21687" xr:uid="{EDE81765-D9BD-49B8-92A7-AA77F578EA02}"/>
    <cellStyle name="40% - Accent1 2 3 4 3" xfId="10025" xr:uid="{00000000-0005-0000-0000-00006F150000}"/>
    <cellStyle name="40% - Accent1 2 3 4 3 2" xfId="24975" xr:uid="{69B42DF0-24F7-4A4E-86AC-10E418E43C45}"/>
    <cellStyle name="40% - Accent1 2 3 4 4" xfId="18119" xr:uid="{22F78C28-C30E-4EC8-8112-53ACB79046B0}"/>
    <cellStyle name="40% - Accent1 2 3 5" xfId="3292" xr:uid="{00000000-0005-0000-0000-000070150000}"/>
    <cellStyle name="40% - Accent1 2 3 5 2" xfId="10802" xr:uid="{00000000-0005-0000-0000-000071150000}"/>
    <cellStyle name="40% - Accent1 2 3 5 2 2" xfId="25741" xr:uid="{840F9847-B411-4115-8FC8-1C500A0FA5E7}"/>
    <cellStyle name="40% - Accent1 2 3 5 3" xfId="18865" xr:uid="{6BDCD307-A2C0-4229-80F1-56AABE9B0472}"/>
    <cellStyle name="40% - Accent1 2 3 6" xfId="3397" xr:uid="{00000000-0005-0000-0000-000072150000}"/>
    <cellStyle name="40% - Accent1 2 3 6 2" xfId="10904" xr:uid="{00000000-0005-0000-0000-000073150000}"/>
    <cellStyle name="40% - Accent1 2 3 6 2 2" xfId="25843" xr:uid="{5C3B1D25-1E79-46B9-94B1-857E3B2FDBB4}"/>
    <cellStyle name="40% - Accent1 2 3 6 3" xfId="18967" xr:uid="{04F65965-D650-4EDB-A28F-8CC4CA774E86}"/>
    <cellStyle name="40% - Accent1 2 3 7" xfId="4867" xr:uid="{00000000-0005-0000-0000-000074150000}"/>
    <cellStyle name="40% - Accent1 2 3 7 2" xfId="12144" xr:uid="{00000000-0005-0000-0000-000075150000}"/>
    <cellStyle name="40% - Accent1 2 3 7 2 2" xfId="27071" xr:uid="{C687A5A7-8083-43B2-8CE3-BAA6ADE4C9F8}"/>
    <cellStyle name="40% - Accent1 2 3 7 3" xfId="20186" xr:uid="{07008AFD-FE87-43C0-9BF6-04B9211FA0E0}"/>
    <cellStyle name="40% - Accent1 2 3 8" xfId="5448" xr:uid="{00000000-0005-0000-0000-000076150000}"/>
    <cellStyle name="40% - Accent1 2 3 8 2" xfId="12725" xr:uid="{00000000-0005-0000-0000-000077150000}"/>
    <cellStyle name="40% - Accent1 2 3 8 2 2" xfId="27650" xr:uid="{68814381-BA29-4A84-857A-D94B790CFB8C}"/>
    <cellStyle name="40% - Accent1 2 3 8 3" xfId="20755" xr:uid="{47903949-BBEB-4989-8933-4F1B5596CB1B}"/>
    <cellStyle name="40% - Accent1 2 3 9" xfId="6375" xr:uid="{00000000-0005-0000-0000-000078150000}"/>
    <cellStyle name="40% - Accent1 2 3 9 2" xfId="13652" xr:uid="{00000000-0005-0000-0000-000079150000}"/>
    <cellStyle name="40% - Accent1 2 3 9 2 2" xfId="28577" xr:uid="{6C72F232-8E46-4F9E-95EC-6827E3811F07}"/>
    <cellStyle name="40% - Accent1 2 3 9 3" xfId="21682" xr:uid="{0BCF5D8C-6EFA-4D95-9DDF-A7B5751ABC6B}"/>
    <cellStyle name="40% - Accent1 2 4" xfId="462" xr:uid="{00000000-0005-0000-0000-00007A150000}"/>
    <cellStyle name="40% - Accent1 2 4 10" xfId="9094" xr:uid="{00000000-0005-0000-0000-00007B150000}"/>
    <cellStyle name="40% - Accent1 2 4 10 2" xfId="24044" xr:uid="{3A6C1239-BD25-4CE1-A28A-17BDA1553F6C}"/>
    <cellStyle name="40% - Accent1 2 4 11" xfId="17130" xr:uid="{1F1CE3E7-0AC9-4E43-BE13-E4863A243CBF}"/>
    <cellStyle name="40% - Accent1 2 4 2" xfId="463" xr:uid="{00000000-0005-0000-0000-00007C150000}"/>
    <cellStyle name="40% - Accent1 2 4 2 2" xfId="2235" xr:uid="{00000000-0005-0000-0000-00007D150000}"/>
    <cellStyle name="40% - Accent1 2 4 2 2 2" xfId="10030" xr:uid="{00000000-0005-0000-0000-00007E150000}"/>
    <cellStyle name="40% - Accent1 2 4 2 2 2 2" xfId="24980" xr:uid="{51079306-C307-45AC-8578-0A95775807F1}"/>
    <cellStyle name="40% - Accent1 2 4 2 2 3" xfId="18124" xr:uid="{ED80D6BA-5220-433A-9471-EBAB39B1F76D}"/>
    <cellStyle name="40% - Accent1 2 4 2 3" xfId="3887" xr:uid="{00000000-0005-0000-0000-00007F150000}"/>
    <cellStyle name="40% - Accent1 2 4 2 3 2" xfId="11394" xr:uid="{00000000-0005-0000-0000-000080150000}"/>
    <cellStyle name="40% - Accent1 2 4 2 3 2 2" xfId="26333" xr:uid="{5597CC8B-8EE6-48DC-A5B1-B9E5DF1B7666}"/>
    <cellStyle name="40% - Accent1 2 4 2 3 3" xfId="19451" xr:uid="{5A9E13EF-3C43-487D-A42F-2000E1DBA57A}"/>
    <cellStyle name="40% - Accent1 2 4 2 4" xfId="6382" xr:uid="{00000000-0005-0000-0000-000081150000}"/>
    <cellStyle name="40% - Accent1 2 4 2 4 2" xfId="13659" xr:uid="{00000000-0005-0000-0000-000082150000}"/>
    <cellStyle name="40% - Accent1 2 4 2 4 2 2" xfId="28584" xr:uid="{B9C26A16-9705-4AAA-B364-2973FD7AD3ED}"/>
    <cellStyle name="40% - Accent1 2 4 2 4 3" xfId="21689" xr:uid="{B52F777C-837A-46FD-BA1C-7AD64D2BA35B}"/>
    <cellStyle name="40% - Accent1 2 4 2 5" xfId="8061" xr:uid="{00000000-0005-0000-0000-000083150000}"/>
    <cellStyle name="40% - Accent1 2 4 2 5 2" xfId="15152" xr:uid="{00000000-0005-0000-0000-000084150000}"/>
    <cellStyle name="40% - Accent1 2 4 2 5 2 2" xfId="30073" xr:uid="{2A53090F-B4BB-48C9-8EB7-4D196089B493}"/>
    <cellStyle name="40% - Accent1 2 4 2 5 3" xfId="23155" xr:uid="{2C751AEE-1FA1-4672-9017-9554AAA0FF32}"/>
    <cellStyle name="40% - Accent1 2 4 2 6" xfId="9095" xr:uid="{00000000-0005-0000-0000-000085150000}"/>
    <cellStyle name="40% - Accent1 2 4 2 6 2" xfId="24045" xr:uid="{68923647-5FD3-4B0A-8706-57FE21EEBF08}"/>
    <cellStyle name="40% - Accent1 2 4 2 7" xfId="17131" xr:uid="{C6B990B7-BD2C-4817-9474-3B6B1014DF76}"/>
    <cellStyle name="40% - Accent1 2 4 3" xfId="2234" xr:uid="{00000000-0005-0000-0000-000086150000}"/>
    <cellStyle name="40% - Accent1 2 4 3 2" xfId="6383" xr:uid="{00000000-0005-0000-0000-000087150000}"/>
    <cellStyle name="40% - Accent1 2 4 3 2 2" xfId="13660" xr:uid="{00000000-0005-0000-0000-000088150000}"/>
    <cellStyle name="40% - Accent1 2 4 3 2 2 2" xfId="28585" xr:uid="{698269F9-4173-4BAC-B258-5994B4B5E04D}"/>
    <cellStyle name="40% - Accent1 2 4 3 2 3" xfId="21690" xr:uid="{B3381345-FB58-4B07-8D75-D263719024A7}"/>
    <cellStyle name="40% - Accent1 2 4 3 3" xfId="10029" xr:uid="{00000000-0005-0000-0000-000089150000}"/>
    <cellStyle name="40% - Accent1 2 4 3 3 2" xfId="24979" xr:uid="{07D05451-A8E9-424F-AB64-F93EC2B34325}"/>
    <cellStyle name="40% - Accent1 2 4 3 4" xfId="18123" xr:uid="{9C613B31-5290-4F23-8382-4776BEC58C2D}"/>
    <cellStyle name="40% - Accent1 2 4 4" xfId="3449" xr:uid="{00000000-0005-0000-0000-00008A150000}"/>
    <cellStyle name="40% - Accent1 2 4 4 2" xfId="10956" xr:uid="{00000000-0005-0000-0000-00008B150000}"/>
    <cellStyle name="40% - Accent1 2 4 4 2 2" xfId="25895" xr:uid="{79883945-AF8B-4F57-BB26-482C6497D46C}"/>
    <cellStyle name="40% - Accent1 2 4 4 3" xfId="19019" xr:uid="{62C8D258-0179-46F5-846F-5861402A6D79}"/>
    <cellStyle name="40% - Accent1 2 4 5" xfId="4084" xr:uid="{00000000-0005-0000-0000-00008C150000}"/>
    <cellStyle name="40% - Accent1 2 4 5 2" xfId="11591" xr:uid="{00000000-0005-0000-0000-00008D150000}"/>
    <cellStyle name="40% - Accent1 2 4 5 2 2" xfId="26530" xr:uid="{D3C3A8B0-3F9F-4574-877C-26815EC1C392}"/>
    <cellStyle name="40% - Accent1 2 4 5 3" xfId="19645" xr:uid="{3407E097-B17A-4C1D-A382-CFBC8EFA8A68}"/>
    <cellStyle name="40% - Accent1 2 4 6" xfId="5013" xr:uid="{00000000-0005-0000-0000-00008E150000}"/>
    <cellStyle name="40% - Accent1 2 4 6 2" xfId="12290" xr:uid="{00000000-0005-0000-0000-00008F150000}"/>
    <cellStyle name="40% - Accent1 2 4 6 2 2" xfId="27217" xr:uid="{810A34CE-E4FE-4BB0-BC02-AC9C5484023B}"/>
    <cellStyle name="40% - Accent1 2 4 6 3" xfId="20332" xr:uid="{299D9D1F-70DC-4848-A3AD-3538AC9FB1A6}"/>
    <cellStyle name="40% - Accent1 2 4 7" xfId="5594" xr:uid="{00000000-0005-0000-0000-000090150000}"/>
    <cellStyle name="40% - Accent1 2 4 7 2" xfId="12871" xr:uid="{00000000-0005-0000-0000-000091150000}"/>
    <cellStyle name="40% - Accent1 2 4 7 2 2" xfId="27796" xr:uid="{A7AD2E2D-552F-475C-96B1-3E7CBA625014}"/>
    <cellStyle name="40% - Accent1 2 4 7 3" xfId="20901" xr:uid="{0EC7B487-D031-45BB-B582-BD8E565E51EC}"/>
    <cellStyle name="40% - Accent1 2 4 8" xfId="6381" xr:uid="{00000000-0005-0000-0000-000092150000}"/>
    <cellStyle name="40% - Accent1 2 4 8 2" xfId="13658" xr:uid="{00000000-0005-0000-0000-000093150000}"/>
    <cellStyle name="40% - Accent1 2 4 8 2 2" xfId="28583" xr:uid="{85D75928-19D3-4735-ACDC-68FDAA4D7600}"/>
    <cellStyle name="40% - Accent1 2 4 8 3" xfId="21688" xr:uid="{861C97F4-4F2E-4ABB-A30D-0AEE7C95DDA7}"/>
    <cellStyle name="40% - Accent1 2 4 9" xfId="7480" xr:uid="{00000000-0005-0000-0000-000094150000}"/>
    <cellStyle name="40% - Accent1 2 4 9 2" xfId="14571" xr:uid="{00000000-0005-0000-0000-000095150000}"/>
    <cellStyle name="40% - Accent1 2 4 9 2 2" xfId="29492" xr:uid="{86A8A302-4761-4580-B73A-87D098C15169}"/>
    <cellStyle name="40% - Accent1 2 4 9 3" xfId="22576" xr:uid="{35DFFE3B-4485-4DAC-A090-32FEE0BD2C73}"/>
    <cellStyle name="40% - Accent1 2 5" xfId="464" xr:uid="{00000000-0005-0000-0000-000096150000}"/>
    <cellStyle name="40% - Accent1 2 5 2" xfId="465" xr:uid="{00000000-0005-0000-0000-000097150000}"/>
    <cellStyle name="40% - Accent1 2 5 2 2" xfId="2237" xr:uid="{00000000-0005-0000-0000-000098150000}"/>
    <cellStyle name="40% - Accent1 2 5 2 2 2" xfId="10032" xr:uid="{00000000-0005-0000-0000-000099150000}"/>
    <cellStyle name="40% - Accent1 2 5 2 2 2 2" xfId="24982" xr:uid="{86F59EF8-D187-4F50-BF77-92AADC3A9207}"/>
    <cellStyle name="40% - Accent1 2 5 2 2 3" xfId="18126" xr:uid="{09A4612A-6D5D-4980-BB56-53B592E15C97}"/>
    <cellStyle name="40% - Accent1 2 5 2 3" xfId="3060" xr:uid="{00000000-0005-0000-0000-00009A150000}"/>
    <cellStyle name="40% - Accent1 2 5 2 3 2" xfId="10570" xr:uid="{00000000-0005-0000-0000-00009B150000}"/>
    <cellStyle name="40% - Accent1 2 5 2 3 2 2" xfId="25509" xr:uid="{BBB0603E-D200-4355-88D1-15E797C3B6B2}"/>
    <cellStyle name="40% - Accent1 2 5 2 3 3" xfId="18633" xr:uid="{DC698223-676E-414C-BC34-639BD10C1D03}"/>
    <cellStyle name="40% - Accent1 2 5 2 4" xfId="6385" xr:uid="{00000000-0005-0000-0000-00009C150000}"/>
    <cellStyle name="40% - Accent1 2 5 2 4 2" xfId="13662" xr:uid="{00000000-0005-0000-0000-00009D150000}"/>
    <cellStyle name="40% - Accent1 2 5 2 4 2 2" xfId="28587" xr:uid="{A25F304B-EB3B-4BD2-A1A0-E43178A615A5}"/>
    <cellStyle name="40% - Accent1 2 5 2 4 3" xfId="21692" xr:uid="{9BFB0229-D4E9-4BD0-B27B-A65FE4BA99B5}"/>
    <cellStyle name="40% - Accent1 2 5 2 5" xfId="9097" xr:uid="{00000000-0005-0000-0000-00009E150000}"/>
    <cellStyle name="40% - Accent1 2 5 2 5 2" xfId="24047" xr:uid="{5028F9D4-8478-44F5-8D6B-3D04BD7037FF}"/>
    <cellStyle name="40% - Accent1 2 5 2 6" xfId="17133" xr:uid="{900C9D10-56D6-43A6-953E-0C7ADA9AF7A5}"/>
    <cellStyle name="40% - Accent1 2 5 3" xfId="2236" xr:uid="{00000000-0005-0000-0000-00009F150000}"/>
    <cellStyle name="40% - Accent1 2 5 3 2" xfId="10031" xr:uid="{00000000-0005-0000-0000-0000A0150000}"/>
    <cellStyle name="40% - Accent1 2 5 3 2 2" xfId="24981" xr:uid="{947E5636-ADCC-4329-8B86-7410F3F5B12E}"/>
    <cellStyle name="40% - Accent1 2 5 3 3" xfId="18125" xr:uid="{050BF451-F93F-4477-97B1-CF8C0C0DEBEA}"/>
    <cellStyle name="40% - Accent1 2 5 4" xfId="3686" xr:uid="{00000000-0005-0000-0000-0000A1150000}"/>
    <cellStyle name="40% - Accent1 2 5 4 2" xfId="11193" xr:uid="{00000000-0005-0000-0000-0000A2150000}"/>
    <cellStyle name="40% - Accent1 2 5 4 2 2" xfId="26132" xr:uid="{156D5AFE-E914-4511-B961-2D2C91709A77}"/>
    <cellStyle name="40% - Accent1 2 5 4 3" xfId="19256" xr:uid="{C238058A-CD36-45B9-A8B4-292FA0BC64AE}"/>
    <cellStyle name="40% - Accent1 2 5 5" xfId="6384" xr:uid="{00000000-0005-0000-0000-0000A3150000}"/>
    <cellStyle name="40% - Accent1 2 5 5 2" xfId="13661" xr:uid="{00000000-0005-0000-0000-0000A4150000}"/>
    <cellStyle name="40% - Accent1 2 5 5 2 2" xfId="28586" xr:uid="{9481682D-C4B4-4829-90EA-1ECB081F2CE6}"/>
    <cellStyle name="40% - Accent1 2 5 5 3" xfId="21691" xr:uid="{B3752F8B-8ECF-40C2-9AD4-B7964C7C8EA9}"/>
    <cellStyle name="40% - Accent1 2 5 6" xfId="8301" xr:uid="{00000000-0005-0000-0000-0000A5150000}"/>
    <cellStyle name="40% - Accent1 2 5 6 2" xfId="15392" xr:uid="{00000000-0005-0000-0000-0000A6150000}"/>
    <cellStyle name="40% - Accent1 2 5 6 2 2" xfId="30313" xr:uid="{45A363CA-C895-4E55-BFE4-3B4045477438}"/>
    <cellStyle name="40% - Accent1 2 5 6 3" xfId="23395" xr:uid="{F986882C-44CA-4B48-B7F4-A1E0675EDF56}"/>
    <cellStyle name="40% - Accent1 2 5 7" xfId="9096" xr:uid="{00000000-0005-0000-0000-0000A7150000}"/>
    <cellStyle name="40% - Accent1 2 5 7 2" xfId="24046" xr:uid="{7385F9E0-F9AB-45F1-A737-4BB5104C1F51}"/>
    <cellStyle name="40% - Accent1 2 5 8" xfId="17132" xr:uid="{20653E67-9893-44FC-8949-EA1F405C843E}"/>
    <cellStyle name="40% - Accent1 2 6" xfId="466" xr:uid="{00000000-0005-0000-0000-0000A8150000}"/>
    <cellStyle name="40% - Accent1 2 6 2" xfId="2238" xr:uid="{00000000-0005-0000-0000-0000A9150000}"/>
    <cellStyle name="40% - Accent1 2 6 2 2" xfId="10033" xr:uid="{00000000-0005-0000-0000-0000AA150000}"/>
    <cellStyle name="40% - Accent1 2 6 2 2 2" xfId="24983" xr:uid="{CFF0385F-3826-4636-B3F4-84087A570136}"/>
    <cellStyle name="40% - Accent1 2 6 2 3" xfId="18127" xr:uid="{18D452E4-CCF7-46DE-913D-F46DA3F9DFE5}"/>
    <cellStyle name="40% - Accent1 2 6 3" xfId="3803" xr:uid="{00000000-0005-0000-0000-0000AB150000}"/>
    <cellStyle name="40% - Accent1 2 6 3 2" xfId="11310" xr:uid="{00000000-0005-0000-0000-0000AC150000}"/>
    <cellStyle name="40% - Accent1 2 6 3 2 2" xfId="26249" xr:uid="{6D1F34DA-96A5-44D5-9326-B413071C60E3}"/>
    <cellStyle name="40% - Accent1 2 6 3 3" xfId="19367" xr:uid="{DAE8B2FA-EF3F-46C1-A228-CF1763A60736}"/>
    <cellStyle name="40% - Accent1 2 6 4" xfId="6386" xr:uid="{00000000-0005-0000-0000-0000AD150000}"/>
    <cellStyle name="40% - Accent1 2 6 4 2" xfId="13663" xr:uid="{00000000-0005-0000-0000-0000AE150000}"/>
    <cellStyle name="40% - Accent1 2 6 4 2 2" xfId="28588" xr:uid="{8044D81C-3B14-4998-A817-37DFCB7EB00F}"/>
    <cellStyle name="40% - Accent1 2 6 4 3" xfId="21693" xr:uid="{1B58B7DA-18AA-4CEC-8AEE-AA62EFCB96F6}"/>
    <cellStyle name="40% - Accent1 2 6 5" xfId="8408" xr:uid="{00000000-0005-0000-0000-0000AF150000}"/>
    <cellStyle name="40% - Accent1 2 6 5 2" xfId="15450" xr:uid="{00000000-0005-0000-0000-0000B0150000}"/>
    <cellStyle name="40% - Accent1 2 6 5 2 2" xfId="30371" xr:uid="{7A2A04BC-E8DC-44D6-8B7B-7EABB66818B1}"/>
    <cellStyle name="40% - Accent1 2 6 5 3" xfId="23451" xr:uid="{CB393377-92A7-49DF-970B-C0B2BDCEA29C}"/>
    <cellStyle name="40% - Accent1 2 6 6" xfId="9098" xr:uid="{00000000-0005-0000-0000-0000B1150000}"/>
    <cellStyle name="40% - Accent1 2 6 6 2" xfId="24048" xr:uid="{98CFEDB1-2D11-4891-8E57-70C2219C8D89}"/>
    <cellStyle name="40% - Accent1 2 6 7" xfId="17134" xr:uid="{4F3072F6-8C25-4C78-B0D9-32060EE16CC0}"/>
    <cellStyle name="40% - Accent1 2 7" xfId="467" xr:uid="{00000000-0005-0000-0000-0000B2150000}"/>
    <cellStyle name="40% - Accent1 2 7 2" xfId="2239" xr:uid="{00000000-0005-0000-0000-0000B3150000}"/>
    <cellStyle name="40% - Accent1 2 7 2 2" xfId="10034" xr:uid="{00000000-0005-0000-0000-0000B4150000}"/>
    <cellStyle name="40% - Accent1 2 7 2 2 2" xfId="24984" xr:uid="{8B42005F-467A-42F3-9B1C-50747C5CEB9D}"/>
    <cellStyle name="40% - Accent1 2 7 2 3" xfId="18128" xr:uid="{6D0BA940-6AEE-4820-9AEC-A5DD95E5BE28}"/>
    <cellStyle name="40% - Accent1 2 7 3" xfId="3799" xr:uid="{00000000-0005-0000-0000-0000B5150000}"/>
    <cellStyle name="40% - Accent1 2 7 3 2" xfId="11306" xr:uid="{00000000-0005-0000-0000-0000B6150000}"/>
    <cellStyle name="40% - Accent1 2 7 3 2 2" xfId="26245" xr:uid="{6D044DF8-B96B-4D29-ACA4-2FCBAAFEE65C}"/>
    <cellStyle name="40% - Accent1 2 7 3 3" xfId="19363" xr:uid="{B1127C85-D9A0-49E4-85A2-AF4932653881}"/>
    <cellStyle name="40% - Accent1 2 7 4" xfId="6387" xr:uid="{00000000-0005-0000-0000-0000B7150000}"/>
    <cellStyle name="40% - Accent1 2 7 4 2" xfId="13664" xr:uid="{00000000-0005-0000-0000-0000B8150000}"/>
    <cellStyle name="40% - Accent1 2 7 4 2 2" xfId="28589" xr:uid="{3947803B-EE7B-49A9-ADA0-05341A97124D}"/>
    <cellStyle name="40% - Accent1 2 7 4 3" xfId="21694" xr:uid="{2E7FD7CA-AF47-442B-8B30-20648EB550A3}"/>
    <cellStyle name="40% - Accent1 2 7 5" xfId="8497" xr:uid="{00000000-0005-0000-0000-0000B9150000}"/>
    <cellStyle name="40% - Accent1 2 7 5 2" xfId="15539" xr:uid="{00000000-0005-0000-0000-0000BA150000}"/>
    <cellStyle name="40% - Accent1 2 7 5 2 2" xfId="30460" xr:uid="{FF52339F-E6F9-417F-AF2F-F8D1FA93E869}"/>
    <cellStyle name="40% - Accent1 2 7 5 3" xfId="23540" xr:uid="{A70273BF-90B2-4489-9D47-5C7DC57F0AD3}"/>
    <cellStyle name="40% - Accent1 2 7 6" xfId="9099" xr:uid="{00000000-0005-0000-0000-0000BB150000}"/>
    <cellStyle name="40% - Accent1 2 7 6 2" xfId="24049" xr:uid="{BB589FE4-075D-43C2-9D6F-33921A8DAE46}"/>
    <cellStyle name="40% - Accent1 2 7 7" xfId="17135" xr:uid="{E8C86BDF-2243-4457-B602-E7E79A23B66E}"/>
    <cellStyle name="40% - Accent1 2 8" xfId="1821" xr:uid="{00000000-0005-0000-0000-0000BC150000}"/>
    <cellStyle name="40% - Accent1 2 8 2" xfId="3952" xr:uid="{00000000-0005-0000-0000-0000BD150000}"/>
    <cellStyle name="40% - Accent1 2 8 2 2" xfId="11459" xr:uid="{00000000-0005-0000-0000-0000BE150000}"/>
    <cellStyle name="40% - Accent1 2 8 2 2 2" xfId="26398" xr:uid="{F8BEA4B3-8004-4D49-BFDE-58D97C378BBF}"/>
    <cellStyle name="40% - Accent1 2 8 2 3" xfId="19515" xr:uid="{9EB3E369-1A32-412E-A565-E5848BF71249}"/>
    <cellStyle name="40% - Accent1 2 8 3" xfId="6388" xr:uid="{00000000-0005-0000-0000-0000BF150000}"/>
    <cellStyle name="40% - Accent1 2 8 3 2" xfId="13665" xr:uid="{00000000-0005-0000-0000-0000C0150000}"/>
    <cellStyle name="40% - Accent1 2 8 3 2 2" xfId="28590" xr:uid="{B1405124-C43A-4B2D-8034-BF60B4DD2FCA}"/>
    <cellStyle name="40% - Accent1 2 8 3 3" xfId="21695" xr:uid="{9E10725C-5A9B-4590-92C9-E633EF836B88}"/>
    <cellStyle name="40% - Accent1 2 8 4" xfId="7772" xr:uid="{00000000-0005-0000-0000-0000C1150000}"/>
    <cellStyle name="40% - Accent1 2 8 4 2" xfId="14863" xr:uid="{00000000-0005-0000-0000-0000C2150000}"/>
    <cellStyle name="40% - Accent1 2 8 4 2 2" xfId="29784" xr:uid="{A7CD8B1D-916A-4D60-AFC5-D68124F7CF4C}"/>
    <cellStyle name="40% - Accent1 2 8 4 3" xfId="22866" xr:uid="{5D7F3A5F-B8FA-4631-97DB-5E1EEAD34EC6}"/>
    <cellStyle name="40% - Accent1 2 8 5" xfId="9616" xr:uid="{00000000-0005-0000-0000-0000C3150000}"/>
    <cellStyle name="40% - Accent1 2 8 5 2" xfId="24566" xr:uid="{55E4933B-E196-4253-8160-E897DF5DA280}"/>
    <cellStyle name="40% - Accent1 2 8 6" xfId="17712" xr:uid="{26D7EF97-37D3-4FFA-8929-C04DC9F135BD}"/>
    <cellStyle name="40% - Accent1 2 9" xfId="2221" xr:uid="{00000000-0005-0000-0000-0000C4150000}"/>
    <cellStyle name="40% - Accent1 2 9 2" xfId="3053" xr:uid="{00000000-0005-0000-0000-0000C5150000}"/>
    <cellStyle name="40% - Accent1 2 9 2 2" xfId="10563" xr:uid="{00000000-0005-0000-0000-0000C6150000}"/>
    <cellStyle name="40% - Accent1 2 9 2 2 2" xfId="25502" xr:uid="{E470221E-D321-4386-AC4E-033278B6D90E}"/>
    <cellStyle name="40% - Accent1 2 9 2 3" xfId="18627" xr:uid="{E1673388-0A50-4C33-84AD-263D75EAD9E2}"/>
    <cellStyle name="40% - Accent1 2 9 3" xfId="6389" xr:uid="{00000000-0005-0000-0000-0000C7150000}"/>
    <cellStyle name="40% - Accent1 2 9 3 2" xfId="13666" xr:uid="{00000000-0005-0000-0000-0000C8150000}"/>
    <cellStyle name="40% - Accent1 2 9 3 2 2" xfId="28591" xr:uid="{00C50AE7-987E-4E20-B2FF-0028634D1083}"/>
    <cellStyle name="40% - Accent1 2 9 3 3" xfId="21696" xr:uid="{4E1CA2CC-9C7C-4410-816A-74FEEE14C4A0}"/>
    <cellStyle name="40% - Accent1 2 9 4" xfId="10016" xr:uid="{00000000-0005-0000-0000-0000C9150000}"/>
    <cellStyle name="40% - Accent1 2 9 4 2" xfId="24966" xr:uid="{EE57E568-1DB5-4CE8-A7DA-086D970B5ED2}"/>
    <cellStyle name="40% - Accent1 2 9 5" xfId="18110" xr:uid="{69AB34C5-5C2F-4789-8F00-2DCDF599DFA8}"/>
    <cellStyle name="40% - Accent1 20" xfId="1795" xr:uid="{00000000-0005-0000-0000-0000CA150000}"/>
    <cellStyle name="40% - Accent1 20 2" xfId="3774" xr:uid="{00000000-0005-0000-0000-0000CB150000}"/>
    <cellStyle name="40% - Accent1 20 2 2" xfId="11281" xr:uid="{00000000-0005-0000-0000-0000CC150000}"/>
    <cellStyle name="40% - Accent1 20 2 2 2" xfId="26220" xr:uid="{39409740-36B8-4142-AC6F-BA9F5AB635EE}"/>
    <cellStyle name="40% - Accent1 20 2 3" xfId="16427" xr:uid="{0C6F650C-4E47-46DC-A9CD-35A791C65991}"/>
    <cellStyle name="40% - Accent1 20 3" xfId="6390" xr:uid="{00000000-0005-0000-0000-0000CD150000}"/>
    <cellStyle name="40% - Accent1 20 3 2" xfId="13667" xr:uid="{00000000-0005-0000-0000-0000CE150000}"/>
    <cellStyle name="40% - Accent1 20 3 2 2" xfId="28592" xr:uid="{1A05FC18-B60B-425C-87D1-ED1F6CF73584}"/>
    <cellStyle name="40% - Accent1 20 3 3" xfId="21697" xr:uid="{845D0824-D148-4E31-BCF3-6174BC4C23F1}"/>
    <cellStyle name="40% - Accent1 20 4" xfId="9599" xr:uid="{00000000-0005-0000-0000-0000CF150000}"/>
    <cellStyle name="40% - Accent1 20 4 2" xfId="24549" xr:uid="{768BC9C1-620D-48D1-9AF3-ABA2C7508FFE}"/>
    <cellStyle name="40% - Accent1 20 5" xfId="16059" xr:uid="{AC30E235-3144-45E2-BAFD-6FB48651F7F1}"/>
    <cellStyle name="40% - Accent1 21" xfId="2210" xr:uid="{00000000-0005-0000-0000-0000D0150000}"/>
    <cellStyle name="40% - Accent1 21 2" xfId="3775" xr:uid="{00000000-0005-0000-0000-0000D1150000}"/>
    <cellStyle name="40% - Accent1 21 2 2" xfId="11282" xr:uid="{00000000-0005-0000-0000-0000D2150000}"/>
    <cellStyle name="40% - Accent1 21 2 2 2" xfId="26221" xr:uid="{4A8125D0-26D3-4322-856B-C6B094F88FE2}"/>
    <cellStyle name="40% - Accent1 21 2 3" xfId="19339" xr:uid="{87464AD9-580B-4F14-BCDD-CD3269A6CEB9}"/>
    <cellStyle name="40% - Accent1 21 2 4" xfId="16441" xr:uid="{65549817-1CFB-4880-BB73-1198C536BA71}"/>
    <cellStyle name="40% - Accent1 21 3" xfId="6391" xr:uid="{00000000-0005-0000-0000-0000D3150000}"/>
    <cellStyle name="40% - Accent1 21 3 2" xfId="13668" xr:uid="{00000000-0005-0000-0000-0000D4150000}"/>
    <cellStyle name="40% - Accent1 21 3 2 2" xfId="28593" xr:uid="{8F6670FB-B17B-4C6A-80B0-B6374D1619F2}"/>
    <cellStyle name="40% - Accent1 21 3 3" xfId="21698" xr:uid="{08B22D16-C9A2-4D0B-A35B-EA272CD4C8D8}"/>
    <cellStyle name="40% - Accent1 21 4" xfId="10005" xr:uid="{00000000-0005-0000-0000-0000D5150000}"/>
    <cellStyle name="40% - Accent1 21 4 2" xfId="24955" xr:uid="{233F67E9-88E3-4384-88FD-573243B7B1D3}"/>
    <cellStyle name="40% - Accent1 21 5" xfId="18099" xr:uid="{CD3E9B43-6C9B-4B3E-98A1-42B04201C6E8}"/>
    <cellStyle name="40% - Accent1 21 6" xfId="16077" xr:uid="{6BD15811-96DB-4A9A-9709-3F1E8C490A0D}"/>
    <cellStyle name="40% - Accent1 22" xfId="3033" xr:uid="{00000000-0005-0000-0000-0000D6150000}"/>
    <cellStyle name="40% - Accent1 22 2" xfId="10543" xr:uid="{00000000-0005-0000-0000-0000D7150000}"/>
    <cellStyle name="40% - Accent1 22 2 2" xfId="16455" xr:uid="{575B8723-FCAE-4B4E-B8D5-3F9AFF817BCC}"/>
    <cellStyle name="40% - Accent1 22 3" xfId="16096" xr:uid="{3C9A02F1-82A6-4210-A702-691CEC7F173A}"/>
    <cellStyle name="40% - Accent1 23" xfId="4000" xr:uid="{00000000-0005-0000-0000-0000D8150000}"/>
    <cellStyle name="40% - Accent1 23 2" xfId="11507" xr:uid="{00000000-0005-0000-0000-0000D9150000}"/>
    <cellStyle name="40% - Accent1 23 2 2" xfId="26446" xr:uid="{3A8CFE58-E1F8-4334-B85A-22B3CB785DB1}"/>
    <cellStyle name="40% - Accent1 23 2 3" xfId="16468" xr:uid="{AD2205E4-B3AF-48B0-8A3F-7422E715510F}"/>
    <cellStyle name="40% - Accent1 23 3" xfId="19561" xr:uid="{517A0DCF-40ED-4F7E-A68B-C6380072C6BB}"/>
    <cellStyle name="40% - Accent1 23 4" xfId="16115" xr:uid="{2849DF6F-2774-44F4-95CC-355E396D73AD}"/>
    <cellStyle name="40% - Accent1 24" xfId="4672" xr:uid="{00000000-0005-0000-0000-0000DA150000}"/>
    <cellStyle name="40% - Accent1 24 2" xfId="11949" xr:uid="{00000000-0005-0000-0000-0000DB150000}"/>
    <cellStyle name="40% - Accent1 24 2 2" xfId="16481" xr:uid="{50DF85D3-6DC0-41E3-809F-9AD01BC178B7}"/>
    <cellStyle name="40% - Accent1 24 3" xfId="16128" xr:uid="{90E206BA-3914-4301-AA82-965A3E67F9F3}"/>
    <cellStyle name="40% - Accent1 25" xfId="5253" xr:uid="{00000000-0005-0000-0000-0000DC150000}"/>
    <cellStyle name="40% - Accent1 25 2" xfId="12530" xr:uid="{00000000-0005-0000-0000-0000DD150000}"/>
    <cellStyle name="40% - Accent1 25 2 2" xfId="27456" xr:uid="{DACDF5DC-166C-4F5C-92C4-9D201E0E40AF}"/>
    <cellStyle name="40% - Accent1 25 3" xfId="16494" xr:uid="{1FFF5A54-123A-43DB-808A-FFB2C133CC3F}"/>
    <cellStyle name="40% - Accent1 26" xfId="6348" xr:uid="{00000000-0005-0000-0000-0000DE150000}"/>
    <cellStyle name="40% - Accent1 26 2" xfId="13625" xr:uid="{00000000-0005-0000-0000-0000DF150000}"/>
    <cellStyle name="40% - Accent1 26 2 2" xfId="28550" xr:uid="{5BC46DB2-B6F7-45A4-97F2-992ED4996795}"/>
    <cellStyle name="40% - Accent1 26 3" xfId="21655" xr:uid="{3A30D1ED-2066-4808-B6A8-4D52C274C44A}"/>
    <cellStyle name="40% - Accent1 26 4" xfId="16507" xr:uid="{647D1C25-70D1-4ECB-862D-DAC948E40701}"/>
    <cellStyle name="40% - Accent1 27" xfId="7123" xr:uid="{00000000-0005-0000-0000-0000E0150000}"/>
    <cellStyle name="40% - Accent1 27 2" xfId="14214" xr:uid="{00000000-0005-0000-0000-0000E1150000}"/>
    <cellStyle name="40% - Accent1 27 2 2" xfId="29138" xr:uid="{800C1F5F-D04C-47D0-842B-583BD3D6546F}"/>
    <cellStyle name="40% - Accent1 27 3" xfId="16520" xr:uid="{1F516447-DAF4-4F68-A67E-483FC979B46C}"/>
    <cellStyle name="40% - Accent1 28" xfId="7139" xr:uid="{00000000-0005-0000-0000-0000E2150000}"/>
    <cellStyle name="40% - Accent1 28 2" xfId="14230" xr:uid="{00000000-0005-0000-0000-0000E3150000}"/>
    <cellStyle name="40% - Accent1 28 2 2" xfId="29152" xr:uid="{060D206E-7E25-4D80-8BB5-2C3F85DADACD}"/>
    <cellStyle name="40% - Accent1 28 3" xfId="16533" xr:uid="{EE9E183C-2220-46E6-8520-34483CDB0794}"/>
    <cellStyle name="40% - Accent1 29" xfId="438" xr:uid="{00000000-0005-0000-0000-0000E4150000}"/>
    <cellStyle name="40% - Accent1 29 2" xfId="9070" xr:uid="{00000000-0005-0000-0000-0000E5150000}"/>
    <cellStyle name="40% - Accent1 29 2 2" xfId="24020" xr:uid="{271A4FCF-1019-4577-BB3E-1EA4D7C314BA}"/>
    <cellStyle name="40% - Accent1 29 3" xfId="17106" xr:uid="{A414D356-FB30-4B79-9E41-DA51E3484171}"/>
    <cellStyle name="40% - Accent1 29 4" xfId="16546" xr:uid="{891077F9-0842-4F83-AD53-CFF566D94F4C}"/>
    <cellStyle name="40% - Accent1 3" xfId="468" xr:uid="{00000000-0005-0000-0000-0000E6150000}"/>
    <cellStyle name="40% - Accent1 3 10" xfId="5328" xr:uid="{00000000-0005-0000-0000-0000E7150000}"/>
    <cellStyle name="40% - Accent1 3 10 2" xfId="12605" xr:uid="{00000000-0005-0000-0000-0000E8150000}"/>
    <cellStyle name="40% - Accent1 3 10 2 2" xfId="27530" xr:uid="{E7C90C26-43FE-4D4F-B435-517391FA92EA}"/>
    <cellStyle name="40% - Accent1 3 10 3" xfId="20635" xr:uid="{1C36F3D8-CA56-4BC3-B5DB-F5FCC95DD04D}"/>
    <cellStyle name="40% - Accent1 3 11" xfId="6392" xr:uid="{00000000-0005-0000-0000-0000E9150000}"/>
    <cellStyle name="40% - Accent1 3 11 2" xfId="13669" xr:uid="{00000000-0005-0000-0000-0000EA150000}"/>
    <cellStyle name="40% - Accent1 3 11 2 2" xfId="28594" xr:uid="{AFA0CA7B-F799-4796-AD79-BD7CFB8D9963}"/>
    <cellStyle name="40% - Accent1 3 11 3" xfId="21699" xr:uid="{58153CB1-1F7A-4EA3-AE07-241FFBFBD434}"/>
    <cellStyle name="40% - Accent1 3 12" xfId="7214" xr:uid="{00000000-0005-0000-0000-0000EB150000}"/>
    <cellStyle name="40% - Accent1 3 12 2" xfId="14305" xr:uid="{00000000-0005-0000-0000-0000EC150000}"/>
    <cellStyle name="40% - Accent1 3 12 2 2" xfId="29226" xr:uid="{8980E260-4146-4C9B-81D5-3C8559A38B73}"/>
    <cellStyle name="40% - Accent1 3 12 3" xfId="22310" xr:uid="{61A775F2-52FD-4418-8263-345DC7D960B2}"/>
    <cellStyle name="40% - Accent1 3 13" xfId="9100" xr:uid="{00000000-0005-0000-0000-0000ED150000}"/>
    <cellStyle name="40% - Accent1 3 13 2" xfId="24050" xr:uid="{38036D68-1E15-44E8-871F-3F0466BA1B6D}"/>
    <cellStyle name="40% - Accent1 3 14" xfId="17136" xr:uid="{36660C98-3B7D-404F-BAE0-AF651604A372}"/>
    <cellStyle name="40% - Accent1 3 15" xfId="15834" xr:uid="{4025211C-F60B-4120-8A53-D09FE5ECDDBE}"/>
    <cellStyle name="40% - Accent1 3 2" xfId="469" xr:uid="{00000000-0005-0000-0000-0000EE150000}"/>
    <cellStyle name="40% - Accent1 3 2 10" xfId="7357" xr:uid="{00000000-0005-0000-0000-0000EF150000}"/>
    <cellStyle name="40% - Accent1 3 2 10 2" xfId="14448" xr:uid="{00000000-0005-0000-0000-0000F0150000}"/>
    <cellStyle name="40% - Accent1 3 2 10 2 2" xfId="29369" xr:uid="{67F04B73-7380-4C44-AC1B-6703BF8F42A8}"/>
    <cellStyle name="40% - Accent1 3 2 10 3" xfId="22453" xr:uid="{E3D5306B-9F97-4E46-B575-4F4F4862F29A}"/>
    <cellStyle name="40% - Accent1 3 2 11" xfId="9101" xr:uid="{00000000-0005-0000-0000-0000F1150000}"/>
    <cellStyle name="40% - Accent1 3 2 11 2" xfId="24051" xr:uid="{07F71730-FC30-48E9-8314-3EE64F862881}"/>
    <cellStyle name="40% - Accent1 3 2 12" xfId="17137" xr:uid="{9368A74C-B4A4-4C89-B02E-3BF2677A4A96}"/>
    <cellStyle name="40% - Accent1 3 2 13" xfId="16201" xr:uid="{3B54BA6A-D69F-4FC9-B559-B681742B22D9}"/>
    <cellStyle name="40% - Accent1 3 2 2" xfId="470" xr:uid="{00000000-0005-0000-0000-0000F2150000}"/>
    <cellStyle name="40% - Accent1 3 2 2 10" xfId="9102" xr:uid="{00000000-0005-0000-0000-0000F3150000}"/>
    <cellStyle name="40% - Accent1 3 2 2 10 2" xfId="24052" xr:uid="{DA503BE1-5E04-4F26-AC1A-71B6D9C8C0D7}"/>
    <cellStyle name="40% - Accent1 3 2 2 11" xfId="17138" xr:uid="{D609F6B5-DBA9-41C7-A3AB-99420DA0A06C}"/>
    <cellStyle name="40% - Accent1 3 2 2 2" xfId="471" xr:uid="{00000000-0005-0000-0000-0000F4150000}"/>
    <cellStyle name="40% - Accent1 3 2 2 2 2" xfId="2243" xr:uid="{00000000-0005-0000-0000-0000F5150000}"/>
    <cellStyle name="40% - Accent1 3 2 2 2 2 2" xfId="10038" xr:uid="{00000000-0005-0000-0000-0000F6150000}"/>
    <cellStyle name="40% - Accent1 3 2 2 2 2 2 2" xfId="24988" xr:uid="{56745BBF-CA6C-41E8-8BCA-2A0AF4F9F6D3}"/>
    <cellStyle name="40% - Accent1 3 2 2 2 2 3" xfId="18132" xr:uid="{B94741B2-DCBD-4623-9F96-60FC660482D7}"/>
    <cellStyle name="40% - Accent1 3 2 2 2 3" xfId="4069" xr:uid="{00000000-0005-0000-0000-0000F7150000}"/>
    <cellStyle name="40% - Accent1 3 2 2 2 3 2" xfId="11576" xr:uid="{00000000-0005-0000-0000-0000F8150000}"/>
    <cellStyle name="40% - Accent1 3 2 2 2 3 2 2" xfId="26515" xr:uid="{A295FAAB-923B-4DE0-9441-C0902E625DB2}"/>
    <cellStyle name="40% - Accent1 3 2 2 2 3 3" xfId="19630" xr:uid="{8C6832FD-4662-4146-8F04-A51377F6EF05}"/>
    <cellStyle name="40% - Accent1 3 2 2 2 4" xfId="6395" xr:uid="{00000000-0005-0000-0000-0000F9150000}"/>
    <cellStyle name="40% - Accent1 3 2 2 2 4 2" xfId="13672" xr:uid="{00000000-0005-0000-0000-0000FA150000}"/>
    <cellStyle name="40% - Accent1 3 2 2 2 4 2 2" xfId="28597" xr:uid="{FB220777-4BC9-41DC-AB5E-A7EE2027BCC9}"/>
    <cellStyle name="40% - Accent1 3 2 2 2 4 3" xfId="21702" xr:uid="{CE916488-3EE7-4200-BD2B-23A92F2A6EF9}"/>
    <cellStyle name="40% - Accent1 3 2 2 2 5" xfId="8227" xr:uid="{00000000-0005-0000-0000-0000FB150000}"/>
    <cellStyle name="40% - Accent1 3 2 2 2 5 2" xfId="15318" xr:uid="{00000000-0005-0000-0000-0000FC150000}"/>
    <cellStyle name="40% - Accent1 3 2 2 2 5 2 2" xfId="30239" xr:uid="{B3BEB25E-FC4E-45BE-A638-1302F595FC2A}"/>
    <cellStyle name="40% - Accent1 3 2 2 2 5 3" xfId="23321" xr:uid="{2461180B-464C-4AF3-B62E-E097DA4525B4}"/>
    <cellStyle name="40% - Accent1 3 2 2 2 6" xfId="9103" xr:uid="{00000000-0005-0000-0000-0000FD150000}"/>
    <cellStyle name="40% - Accent1 3 2 2 2 6 2" xfId="24053" xr:uid="{E3BE6E6A-D70E-4FF1-8751-A395100B7189}"/>
    <cellStyle name="40% - Accent1 3 2 2 2 7" xfId="17139" xr:uid="{93DDEE9B-84EE-4A00-9A87-639C52FC96DC}"/>
    <cellStyle name="40% - Accent1 3 2 2 3" xfId="2242" xr:uid="{00000000-0005-0000-0000-0000FE150000}"/>
    <cellStyle name="40% - Accent1 3 2 2 3 2" xfId="6396" xr:uid="{00000000-0005-0000-0000-0000FF150000}"/>
    <cellStyle name="40% - Accent1 3 2 2 3 2 2" xfId="13673" xr:uid="{00000000-0005-0000-0000-000000160000}"/>
    <cellStyle name="40% - Accent1 3 2 2 3 2 2 2" xfId="28598" xr:uid="{6CF1CA84-5907-4A98-9543-3F7D51EBB5E9}"/>
    <cellStyle name="40% - Accent1 3 2 2 3 2 3" xfId="21703" xr:uid="{9B06568A-EDAC-4ED6-A7CE-C66469D753AB}"/>
    <cellStyle name="40% - Accent1 3 2 2 3 3" xfId="10037" xr:uid="{00000000-0005-0000-0000-000001160000}"/>
    <cellStyle name="40% - Accent1 3 2 2 3 3 2" xfId="24987" xr:uid="{72F6D555-2957-4D02-B522-7DAD7A123CCA}"/>
    <cellStyle name="40% - Accent1 3 2 2 3 4" xfId="18131" xr:uid="{4605CDEA-A30A-498D-9EE3-E065D3BCCC5F}"/>
    <cellStyle name="40% - Accent1 3 2 2 4" xfId="3615" xr:uid="{00000000-0005-0000-0000-000002160000}"/>
    <cellStyle name="40% - Accent1 3 2 2 4 2" xfId="11122" xr:uid="{00000000-0005-0000-0000-000003160000}"/>
    <cellStyle name="40% - Accent1 3 2 2 4 2 2" xfId="26061" xr:uid="{6DEE341F-8815-42CE-AA0B-3DD059B4A39C}"/>
    <cellStyle name="40% - Accent1 3 2 2 4 3" xfId="19185" xr:uid="{FEEA605E-E792-46F8-8CBD-5A451621D4D5}"/>
    <cellStyle name="40% - Accent1 3 2 2 5" xfId="4031" xr:uid="{00000000-0005-0000-0000-000004160000}"/>
    <cellStyle name="40% - Accent1 3 2 2 5 2" xfId="11538" xr:uid="{00000000-0005-0000-0000-000005160000}"/>
    <cellStyle name="40% - Accent1 3 2 2 5 2 2" xfId="26477" xr:uid="{F2998BCD-0483-4E65-A13C-7ECB0F473EB1}"/>
    <cellStyle name="40% - Accent1 3 2 2 5 3" xfId="19592" xr:uid="{4A493B8F-004B-493D-965C-14DB8FD8BFC6}"/>
    <cellStyle name="40% - Accent1 3 2 2 6" xfId="5179" xr:uid="{00000000-0005-0000-0000-000006160000}"/>
    <cellStyle name="40% - Accent1 3 2 2 6 2" xfId="12456" xr:uid="{00000000-0005-0000-0000-000007160000}"/>
    <cellStyle name="40% - Accent1 3 2 2 6 2 2" xfId="27383" xr:uid="{D1DAA790-6775-484B-B86A-A4B11B7966DA}"/>
    <cellStyle name="40% - Accent1 3 2 2 6 3" xfId="20498" xr:uid="{7AAB9608-A4D2-4DEB-8EE3-ACF15B16E2C7}"/>
    <cellStyle name="40% - Accent1 3 2 2 7" xfId="5760" xr:uid="{00000000-0005-0000-0000-000008160000}"/>
    <cellStyle name="40% - Accent1 3 2 2 7 2" xfId="13037" xr:uid="{00000000-0005-0000-0000-000009160000}"/>
    <cellStyle name="40% - Accent1 3 2 2 7 2 2" xfId="27962" xr:uid="{BEF5A977-F414-4E5F-B7ED-BC814BFB93C5}"/>
    <cellStyle name="40% - Accent1 3 2 2 7 3" xfId="21067" xr:uid="{27A8C462-4C8B-441A-AC95-70E1CFD8E8C4}"/>
    <cellStyle name="40% - Accent1 3 2 2 8" xfId="6394" xr:uid="{00000000-0005-0000-0000-00000A160000}"/>
    <cellStyle name="40% - Accent1 3 2 2 8 2" xfId="13671" xr:uid="{00000000-0005-0000-0000-00000B160000}"/>
    <cellStyle name="40% - Accent1 3 2 2 8 2 2" xfId="28596" xr:uid="{17853436-022E-41BC-80ED-6C33F7733461}"/>
    <cellStyle name="40% - Accent1 3 2 2 8 3" xfId="21701" xr:uid="{F9F05765-26CC-41A9-B24D-11F2668423A2}"/>
    <cellStyle name="40% - Accent1 3 2 2 9" xfId="7646" xr:uid="{00000000-0005-0000-0000-00000C160000}"/>
    <cellStyle name="40% - Accent1 3 2 2 9 2" xfId="14737" xr:uid="{00000000-0005-0000-0000-00000D160000}"/>
    <cellStyle name="40% - Accent1 3 2 2 9 2 2" xfId="29658" xr:uid="{BFBB7822-0700-416C-9458-F1C301F3BB53}"/>
    <cellStyle name="40% - Accent1 3 2 2 9 3" xfId="22742" xr:uid="{8D62A97F-B07C-4AB1-BE78-687F5380E2BB}"/>
    <cellStyle name="40% - Accent1 3 2 3" xfId="472" xr:uid="{00000000-0005-0000-0000-00000E160000}"/>
    <cellStyle name="40% - Accent1 3 2 3 2" xfId="2244" xr:uid="{00000000-0005-0000-0000-00000F160000}"/>
    <cellStyle name="40% - Accent1 3 2 3 2 2" xfId="10039" xr:uid="{00000000-0005-0000-0000-000010160000}"/>
    <cellStyle name="40% - Accent1 3 2 3 2 2 2" xfId="24989" xr:uid="{32258345-8F94-4F33-94FE-268F105D49AF}"/>
    <cellStyle name="40% - Accent1 3 2 3 2 3" xfId="18133" xr:uid="{D4E26FE6-FF90-48D3-AF34-34FB3B1C5F2A}"/>
    <cellStyle name="40% - Accent1 3 2 3 3" xfId="4040" xr:uid="{00000000-0005-0000-0000-000011160000}"/>
    <cellStyle name="40% - Accent1 3 2 3 3 2" xfId="11547" xr:uid="{00000000-0005-0000-0000-000012160000}"/>
    <cellStyle name="40% - Accent1 3 2 3 3 2 2" xfId="26486" xr:uid="{F6413F19-484A-43BC-9896-7133AA21F998}"/>
    <cellStyle name="40% - Accent1 3 2 3 3 3" xfId="19601" xr:uid="{1551FB55-563E-461A-ACAF-2BB06F35EEFB}"/>
    <cellStyle name="40% - Accent1 3 2 3 4" xfId="6397" xr:uid="{00000000-0005-0000-0000-000013160000}"/>
    <cellStyle name="40% - Accent1 3 2 3 4 2" xfId="13674" xr:uid="{00000000-0005-0000-0000-000014160000}"/>
    <cellStyle name="40% - Accent1 3 2 3 4 2 2" xfId="28599" xr:uid="{B6AA0F2B-A8A6-4ACD-AEE7-B89EF5B991E0}"/>
    <cellStyle name="40% - Accent1 3 2 3 4 3" xfId="21704" xr:uid="{20872ADF-EBAA-41EC-9955-6B2FFA01A15E}"/>
    <cellStyle name="40% - Accent1 3 2 3 5" xfId="7938" xr:uid="{00000000-0005-0000-0000-000015160000}"/>
    <cellStyle name="40% - Accent1 3 2 3 5 2" xfId="15029" xr:uid="{00000000-0005-0000-0000-000016160000}"/>
    <cellStyle name="40% - Accent1 3 2 3 5 2 2" xfId="29950" xr:uid="{F85C973F-DC84-45E1-8E68-A755D4EA6AB6}"/>
    <cellStyle name="40% - Accent1 3 2 3 5 3" xfId="23032" xr:uid="{038BD94E-4442-47D2-8484-674724ABA972}"/>
    <cellStyle name="40% - Accent1 3 2 3 6" xfId="9104" xr:uid="{00000000-0005-0000-0000-000017160000}"/>
    <cellStyle name="40% - Accent1 3 2 3 6 2" xfId="24054" xr:uid="{DED3F844-0594-4385-BD1C-8DBDEAA45F92}"/>
    <cellStyle name="40% - Accent1 3 2 3 7" xfId="17140" xr:uid="{6A236CE1-9CF5-4FFC-A201-DD67FBC3A8C1}"/>
    <cellStyle name="40% - Accent1 3 2 4" xfId="2241" xr:uid="{00000000-0005-0000-0000-000018160000}"/>
    <cellStyle name="40% - Accent1 3 2 4 2" xfId="6398" xr:uid="{00000000-0005-0000-0000-000019160000}"/>
    <cellStyle name="40% - Accent1 3 2 4 2 2" xfId="13675" xr:uid="{00000000-0005-0000-0000-00001A160000}"/>
    <cellStyle name="40% - Accent1 3 2 4 2 2 2" xfId="28600" xr:uid="{EAD119F5-8E11-43E0-915A-2F54EAF57211}"/>
    <cellStyle name="40% - Accent1 3 2 4 2 3" xfId="21705" xr:uid="{AA62EC5F-712A-4400-97DF-36E8C2FF4FF7}"/>
    <cellStyle name="40% - Accent1 3 2 4 3" xfId="10036" xr:uid="{00000000-0005-0000-0000-00001B160000}"/>
    <cellStyle name="40% - Accent1 3 2 4 3 2" xfId="24986" xr:uid="{94AC58CB-BE45-41E3-B2C4-60BA663BDC83}"/>
    <cellStyle name="40% - Accent1 3 2 4 4" xfId="18130" xr:uid="{E722D6EE-24A9-4BF3-85D1-F6C9D9A4A3F3}"/>
    <cellStyle name="40% - Accent1 3 2 5" xfId="3315" xr:uid="{00000000-0005-0000-0000-00001C160000}"/>
    <cellStyle name="40% - Accent1 3 2 5 2" xfId="10825" xr:uid="{00000000-0005-0000-0000-00001D160000}"/>
    <cellStyle name="40% - Accent1 3 2 5 2 2" xfId="25764" xr:uid="{16D5404A-E51B-4861-803F-D516A8160167}"/>
    <cellStyle name="40% - Accent1 3 2 5 3" xfId="18888" xr:uid="{E58332A8-6377-4B51-9862-7AD508E60F55}"/>
    <cellStyle name="40% - Accent1 3 2 6" xfId="3181" xr:uid="{00000000-0005-0000-0000-00001E160000}"/>
    <cellStyle name="40% - Accent1 3 2 6 2" xfId="10691" xr:uid="{00000000-0005-0000-0000-00001F160000}"/>
    <cellStyle name="40% - Accent1 3 2 6 2 2" xfId="25630" xr:uid="{4EE4296B-0537-4493-9C2E-44FADEEC2F87}"/>
    <cellStyle name="40% - Accent1 3 2 6 3" xfId="18754" xr:uid="{6478E2ED-DAC0-415A-917E-EF3D625F441A}"/>
    <cellStyle name="40% - Accent1 3 2 7" xfId="4890" xr:uid="{00000000-0005-0000-0000-000020160000}"/>
    <cellStyle name="40% - Accent1 3 2 7 2" xfId="12167" xr:uid="{00000000-0005-0000-0000-000021160000}"/>
    <cellStyle name="40% - Accent1 3 2 7 2 2" xfId="27094" xr:uid="{9777F9FB-2B9A-42D4-979E-C181861735C2}"/>
    <cellStyle name="40% - Accent1 3 2 7 3" xfId="20209" xr:uid="{3C4DC76C-3734-4FD4-8F9A-41373DD168E6}"/>
    <cellStyle name="40% - Accent1 3 2 8" xfId="5471" xr:uid="{00000000-0005-0000-0000-000022160000}"/>
    <cellStyle name="40% - Accent1 3 2 8 2" xfId="12748" xr:uid="{00000000-0005-0000-0000-000023160000}"/>
    <cellStyle name="40% - Accent1 3 2 8 2 2" xfId="27673" xr:uid="{D0027F82-BFCF-4486-9746-B38E2462BF3F}"/>
    <cellStyle name="40% - Accent1 3 2 8 3" xfId="20778" xr:uid="{B836E80F-A696-41A6-97EF-2176F62CD54E}"/>
    <cellStyle name="40% - Accent1 3 2 9" xfId="6393" xr:uid="{00000000-0005-0000-0000-000024160000}"/>
    <cellStyle name="40% - Accent1 3 2 9 2" xfId="13670" xr:uid="{00000000-0005-0000-0000-000025160000}"/>
    <cellStyle name="40% - Accent1 3 2 9 2 2" xfId="28595" xr:uid="{4D9537C4-DF15-4A07-8D54-C4B07656A1DC}"/>
    <cellStyle name="40% - Accent1 3 2 9 3" xfId="21700" xr:uid="{C87E368E-FFA4-4018-A086-50F3C47FEA0A}"/>
    <cellStyle name="40% - Accent1 3 3" xfId="473" xr:uid="{00000000-0005-0000-0000-000026160000}"/>
    <cellStyle name="40% - Accent1 3 3 10" xfId="9105" xr:uid="{00000000-0005-0000-0000-000027160000}"/>
    <cellStyle name="40% - Accent1 3 3 10 2" xfId="24055" xr:uid="{70D103C9-DFBE-4A8A-A023-90F99C580C5E}"/>
    <cellStyle name="40% - Accent1 3 3 11" xfId="17141" xr:uid="{CDCAA940-594A-4FF7-B939-45F275A313EA}"/>
    <cellStyle name="40% - Accent1 3 3 2" xfId="474" xr:uid="{00000000-0005-0000-0000-000028160000}"/>
    <cellStyle name="40% - Accent1 3 3 2 2" xfId="2246" xr:uid="{00000000-0005-0000-0000-000029160000}"/>
    <cellStyle name="40% - Accent1 3 3 2 2 2" xfId="10041" xr:uid="{00000000-0005-0000-0000-00002A160000}"/>
    <cellStyle name="40% - Accent1 3 3 2 2 2 2" xfId="24991" xr:uid="{A167D87B-61BB-47B3-B75C-8F1976C691E6}"/>
    <cellStyle name="40% - Accent1 3 3 2 2 3" xfId="18135" xr:uid="{462E9C6D-4D53-4A85-8F1F-F27ADD12B331}"/>
    <cellStyle name="40% - Accent1 3 3 2 3" xfId="3748" xr:uid="{00000000-0005-0000-0000-00002B160000}"/>
    <cellStyle name="40% - Accent1 3 3 2 3 2" xfId="11255" xr:uid="{00000000-0005-0000-0000-00002C160000}"/>
    <cellStyle name="40% - Accent1 3 3 2 3 2 2" xfId="26194" xr:uid="{2E1B73C8-F8A6-407D-BEA1-1ABCBE66B759}"/>
    <cellStyle name="40% - Accent1 3 3 2 3 3" xfId="19314" xr:uid="{BC1CF28E-172E-4949-8048-3F084F0B1537}"/>
    <cellStyle name="40% - Accent1 3 3 2 4" xfId="6400" xr:uid="{00000000-0005-0000-0000-00002D160000}"/>
    <cellStyle name="40% - Accent1 3 3 2 4 2" xfId="13677" xr:uid="{00000000-0005-0000-0000-00002E160000}"/>
    <cellStyle name="40% - Accent1 3 3 2 4 2 2" xfId="28602" xr:uid="{DEAE908E-7D78-45FB-A6E7-3F2C38614D29}"/>
    <cellStyle name="40% - Accent1 3 3 2 4 3" xfId="21707" xr:uid="{DC655370-A7EC-428F-9B94-D5018D5759C6}"/>
    <cellStyle name="40% - Accent1 3 3 2 5" xfId="8084" xr:uid="{00000000-0005-0000-0000-00002F160000}"/>
    <cellStyle name="40% - Accent1 3 3 2 5 2" xfId="15175" xr:uid="{00000000-0005-0000-0000-000030160000}"/>
    <cellStyle name="40% - Accent1 3 3 2 5 2 2" xfId="30096" xr:uid="{3DE173A9-7BC2-469F-AE04-84DA601FF14E}"/>
    <cellStyle name="40% - Accent1 3 3 2 5 3" xfId="23178" xr:uid="{64957718-2F03-470A-BBCD-8D8347DB42A6}"/>
    <cellStyle name="40% - Accent1 3 3 2 6" xfId="9106" xr:uid="{00000000-0005-0000-0000-000031160000}"/>
    <cellStyle name="40% - Accent1 3 3 2 6 2" xfId="24056" xr:uid="{91631F11-06C7-4793-B72C-8729EFB3080F}"/>
    <cellStyle name="40% - Accent1 3 3 2 7" xfId="17142" xr:uid="{31DCEE67-2331-4A6C-B018-F881022914CA}"/>
    <cellStyle name="40% - Accent1 3 3 3" xfId="2245" xr:uid="{00000000-0005-0000-0000-000032160000}"/>
    <cellStyle name="40% - Accent1 3 3 3 2" xfId="6401" xr:uid="{00000000-0005-0000-0000-000033160000}"/>
    <cellStyle name="40% - Accent1 3 3 3 2 2" xfId="13678" xr:uid="{00000000-0005-0000-0000-000034160000}"/>
    <cellStyle name="40% - Accent1 3 3 3 2 2 2" xfId="28603" xr:uid="{2A414432-1B9B-4CA8-955C-0383B798C1E3}"/>
    <cellStyle name="40% - Accent1 3 3 3 2 3" xfId="21708" xr:uid="{7F4580B3-6AF0-48DD-AD54-04FB81B6D832}"/>
    <cellStyle name="40% - Accent1 3 3 3 3" xfId="10040" xr:uid="{00000000-0005-0000-0000-000035160000}"/>
    <cellStyle name="40% - Accent1 3 3 3 3 2" xfId="24990" xr:uid="{14C47229-E230-4023-ABE5-CF746F81047B}"/>
    <cellStyle name="40% - Accent1 3 3 3 4" xfId="18134" xr:uid="{3E64DC3D-3F66-4E81-98E8-9B5126210D70}"/>
    <cellStyle name="40% - Accent1 3 3 4" xfId="3472" xr:uid="{00000000-0005-0000-0000-000036160000}"/>
    <cellStyle name="40% - Accent1 3 3 4 2" xfId="10979" xr:uid="{00000000-0005-0000-0000-000037160000}"/>
    <cellStyle name="40% - Accent1 3 3 4 2 2" xfId="25918" xr:uid="{D194C6D7-E677-4E30-8F8A-E9282F949439}"/>
    <cellStyle name="40% - Accent1 3 3 4 3" xfId="19042" xr:uid="{E2AD44C9-24B6-4770-9EDF-F08C18671752}"/>
    <cellStyle name="40% - Accent1 3 3 5" xfId="3984" xr:uid="{00000000-0005-0000-0000-000038160000}"/>
    <cellStyle name="40% - Accent1 3 3 5 2" xfId="11491" xr:uid="{00000000-0005-0000-0000-000039160000}"/>
    <cellStyle name="40% - Accent1 3 3 5 2 2" xfId="26430" xr:uid="{1469E2A2-DBB2-4B34-A226-5DB1F03B7393}"/>
    <cellStyle name="40% - Accent1 3 3 5 3" xfId="19545" xr:uid="{6BB7B18C-5D52-4A5B-A28A-26D41A062781}"/>
    <cellStyle name="40% - Accent1 3 3 6" xfId="5036" xr:uid="{00000000-0005-0000-0000-00003A160000}"/>
    <cellStyle name="40% - Accent1 3 3 6 2" xfId="12313" xr:uid="{00000000-0005-0000-0000-00003B160000}"/>
    <cellStyle name="40% - Accent1 3 3 6 2 2" xfId="27240" xr:uid="{6F814300-9CA3-4387-898B-DBF12C386798}"/>
    <cellStyle name="40% - Accent1 3 3 6 3" xfId="20355" xr:uid="{22300A87-BB69-4903-A93F-7706AA071CEB}"/>
    <cellStyle name="40% - Accent1 3 3 7" xfId="5617" xr:uid="{00000000-0005-0000-0000-00003C160000}"/>
    <cellStyle name="40% - Accent1 3 3 7 2" xfId="12894" xr:uid="{00000000-0005-0000-0000-00003D160000}"/>
    <cellStyle name="40% - Accent1 3 3 7 2 2" xfId="27819" xr:uid="{1946F7D8-F0C9-4310-AED9-431D373B390A}"/>
    <cellStyle name="40% - Accent1 3 3 7 3" xfId="20924" xr:uid="{F6059BA1-6C7B-4F7D-B7E5-B40B4C42563A}"/>
    <cellStyle name="40% - Accent1 3 3 8" xfId="6399" xr:uid="{00000000-0005-0000-0000-00003E160000}"/>
    <cellStyle name="40% - Accent1 3 3 8 2" xfId="13676" xr:uid="{00000000-0005-0000-0000-00003F160000}"/>
    <cellStyle name="40% - Accent1 3 3 8 2 2" xfId="28601" xr:uid="{7D418AB9-30CB-4A8B-9007-281B22E4EDCA}"/>
    <cellStyle name="40% - Accent1 3 3 8 3" xfId="21706" xr:uid="{141425A7-B8B3-4450-95D3-8429BBD477C6}"/>
    <cellStyle name="40% - Accent1 3 3 9" xfId="7503" xr:uid="{00000000-0005-0000-0000-000040160000}"/>
    <cellStyle name="40% - Accent1 3 3 9 2" xfId="14594" xr:uid="{00000000-0005-0000-0000-000041160000}"/>
    <cellStyle name="40% - Accent1 3 3 9 2 2" xfId="29515" xr:uid="{6520B9E1-4501-4B01-B196-28F74F949B1B}"/>
    <cellStyle name="40% - Accent1 3 3 9 3" xfId="22599" xr:uid="{9090E541-0311-44A2-A2B3-DAEA3B4CF007}"/>
    <cellStyle name="40% - Accent1 3 4" xfId="475" xr:uid="{00000000-0005-0000-0000-000042160000}"/>
    <cellStyle name="40% - Accent1 3 4 2" xfId="2247" xr:uid="{00000000-0005-0000-0000-000043160000}"/>
    <cellStyle name="40% - Accent1 3 4 2 2" xfId="10042" xr:uid="{00000000-0005-0000-0000-000044160000}"/>
    <cellStyle name="40% - Accent1 3 4 2 2 2" xfId="24992" xr:uid="{E7683AC1-C5BA-4CF1-84CC-0650E4B6F02D}"/>
    <cellStyle name="40% - Accent1 3 4 2 3" xfId="18136" xr:uid="{174C9626-E263-4423-9C24-41754CEF1EEF}"/>
    <cellStyle name="40% - Accent1 3 4 3" xfId="3877" xr:uid="{00000000-0005-0000-0000-000045160000}"/>
    <cellStyle name="40% - Accent1 3 4 3 2" xfId="11384" xr:uid="{00000000-0005-0000-0000-000046160000}"/>
    <cellStyle name="40% - Accent1 3 4 3 2 2" xfId="26323" xr:uid="{0C855B2B-EA94-4386-8219-77804B7296C8}"/>
    <cellStyle name="40% - Accent1 3 4 3 3" xfId="19441" xr:uid="{262F8365-8D8F-40E8-B3B7-51F738F557A1}"/>
    <cellStyle name="40% - Accent1 3 4 4" xfId="6402" xr:uid="{00000000-0005-0000-0000-000047160000}"/>
    <cellStyle name="40% - Accent1 3 4 4 2" xfId="13679" xr:uid="{00000000-0005-0000-0000-000048160000}"/>
    <cellStyle name="40% - Accent1 3 4 4 2 2" xfId="28604" xr:uid="{5D0C4392-2B93-4C53-916A-B10F3D71BAE6}"/>
    <cellStyle name="40% - Accent1 3 4 4 3" xfId="21709" xr:uid="{BF166C07-B28D-4456-AFE9-83B1D52595EA}"/>
    <cellStyle name="40% - Accent1 3 4 5" xfId="8431" xr:uid="{00000000-0005-0000-0000-000049160000}"/>
    <cellStyle name="40% - Accent1 3 4 5 2" xfId="15473" xr:uid="{00000000-0005-0000-0000-00004A160000}"/>
    <cellStyle name="40% - Accent1 3 4 5 2 2" xfId="30394" xr:uid="{BBBD2B31-2220-4A51-A3A1-BB8A8149D46D}"/>
    <cellStyle name="40% - Accent1 3 4 5 3" xfId="23474" xr:uid="{27B40A92-CEA7-4666-9674-80A7300F943E}"/>
    <cellStyle name="40% - Accent1 3 4 6" xfId="9107" xr:uid="{00000000-0005-0000-0000-00004B160000}"/>
    <cellStyle name="40% - Accent1 3 4 6 2" xfId="24057" xr:uid="{E8131F05-D793-4270-A12D-9C22A1538E0C}"/>
    <cellStyle name="40% - Accent1 3 4 7" xfId="17143" xr:uid="{C9458BAE-0BED-4A36-8026-08B016E4D290}"/>
    <cellStyle name="40% - Accent1 3 5" xfId="476" xr:uid="{00000000-0005-0000-0000-00004C160000}"/>
    <cellStyle name="40% - Accent1 3 5 2" xfId="2248" xr:uid="{00000000-0005-0000-0000-00004D160000}"/>
    <cellStyle name="40% - Accent1 3 5 2 2" xfId="10043" xr:uid="{00000000-0005-0000-0000-00004E160000}"/>
    <cellStyle name="40% - Accent1 3 5 2 2 2" xfId="24993" xr:uid="{B6CED3EE-F11F-4A1D-B029-9D7A99B86EDC}"/>
    <cellStyle name="40% - Accent1 3 5 2 3" xfId="18137" xr:uid="{22E52D95-927C-4878-8862-99FEA6E16C9A}"/>
    <cellStyle name="40% - Accent1 3 5 3" xfId="3698" xr:uid="{00000000-0005-0000-0000-00004F160000}"/>
    <cellStyle name="40% - Accent1 3 5 3 2" xfId="11205" xr:uid="{00000000-0005-0000-0000-000050160000}"/>
    <cellStyle name="40% - Accent1 3 5 3 2 2" xfId="26144" xr:uid="{A46D3AAA-9D38-4716-B89D-00553F0223CA}"/>
    <cellStyle name="40% - Accent1 3 5 3 3" xfId="19268" xr:uid="{3BB3B22E-2B4C-4689-9567-CBC3F93BE171}"/>
    <cellStyle name="40% - Accent1 3 5 4" xfId="6403" xr:uid="{00000000-0005-0000-0000-000051160000}"/>
    <cellStyle name="40% - Accent1 3 5 4 2" xfId="13680" xr:uid="{00000000-0005-0000-0000-000052160000}"/>
    <cellStyle name="40% - Accent1 3 5 4 2 2" xfId="28605" xr:uid="{21DEEAC7-964B-4AF2-ABB5-99AFAB9B1B73}"/>
    <cellStyle name="40% - Accent1 3 5 4 3" xfId="21710" xr:uid="{25796A37-5E96-4291-9DBE-DFAA02F194E6}"/>
    <cellStyle name="40% - Accent1 3 5 5" xfId="8520" xr:uid="{00000000-0005-0000-0000-000053160000}"/>
    <cellStyle name="40% - Accent1 3 5 5 2" xfId="15562" xr:uid="{00000000-0005-0000-0000-000054160000}"/>
    <cellStyle name="40% - Accent1 3 5 5 2 2" xfId="30483" xr:uid="{1CA6C4F1-5DF8-4408-A0F0-F78CE181611B}"/>
    <cellStyle name="40% - Accent1 3 5 5 3" xfId="23563" xr:uid="{0DE4C9BE-458C-4F36-9B84-5DA4060407E4}"/>
    <cellStyle name="40% - Accent1 3 5 6" xfId="9108" xr:uid="{00000000-0005-0000-0000-000055160000}"/>
    <cellStyle name="40% - Accent1 3 5 6 2" xfId="24058" xr:uid="{BDEAF3DA-CD62-4974-8E26-7413A6B3DE28}"/>
    <cellStyle name="40% - Accent1 3 5 7" xfId="17144" xr:uid="{21FC95D6-BD93-4AAB-BD61-B2C5E8FA26D3}"/>
    <cellStyle name="40% - Accent1 3 6" xfId="2240" xr:uid="{00000000-0005-0000-0000-000056160000}"/>
    <cellStyle name="40% - Accent1 3 6 2" xfId="6404" xr:uid="{00000000-0005-0000-0000-000057160000}"/>
    <cellStyle name="40% - Accent1 3 6 2 2" xfId="13681" xr:uid="{00000000-0005-0000-0000-000058160000}"/>
    <cellStyle name="40% - Accent1 3 6 2 2 2" xfId="28606" xr:uid="{6F989BC8-7868-4C87-8593-C2BAB47064B0}"/>
    <cellStyle name="40% - Accent1 3 6 2 3" xfId="21711" xr:uid="{9B44F6DE-325D-4C6C-B97B-E369F62B189D}"/>
    <cellStyle name="40% - Accent1 3 6 3" xfId="7795" xr:uid="{00000000-0005-0000-0000-000059160000}"/>
    <cellStyle name="40% - Accent1 3 6 3 2" xfId="14886" xr:uid="{00000000-0005-0000-0000-00005A160000}"/>
    <cellStyle name="40% - Accent1 3 6 3 2 2" xfId="29807" xr:uid="{D248C19C-B1CA-484C-8387-38E78856C809}"/>
    <cellStyle name="40% - Accent1 3 6 3 3" xfId="22889" xr:uid="{BF80C152-F4CF-4381-B59B-066120A5DF62}"/>
    <cellStyle name="40% - Accent1 3 6 4" xfId="10035" xr:uid="{00000000-0005-0000-0000-00005B160000}"/>
    <cellStyle name="40% - Accent1 3 6 4 2" xfId="24985" xr:uid="{FD8F97E3-809E-4D7A-9973-DAE19455C80B}"/>
    <cellStyle name="40% - Accent1 3 6 5" xfId="18129" xr:uid="{050F3F72-25A0-4BA0-9C0E-D04C6BE13217}"/>
    <cellStyle name="40% - Accent1 3 7" xfId="3167" xr:uid="{00000000-0005-0000-0000-00005C160000}"/>
    <cellStyle name="40% - Accent1 3 7 2" xfId="10677" xr:uid="{00000000-0005-0000-0000-00005D160000}"/>
    <cellStyle name="40% - Accent1 3 7 2 2" xfId="25616" xr:uid="{CDF9E363-BBE8-4545-BE12-A78EAC8D1F1E}"/>
    <cellStyle name="40% - Accent1 3 7 3" xfId="18740" xr:uid="{ADCBCF06-DFBB-4BFE-BC2B-03752A8DFB08}"/>
    <cellStyle name="40% - Accent1 3 8" xfId="3044" xr:uid="{00000000-0005-0000-0000-00005E160000}"/>
    <cellStyle name="40% - Accent1 3 8 2" xfId="10554" xr:uid="{00000000-0005-0000-0000-00005F160000}"/>
    <cellStyle name="40% - Accent1 3 8 2 2" xfId="25493" xr:uid="{83905032-FE6C-42F8-9367-11774873F69F}"/>
    <cellStyle name="40% - Accent1 3 8 3" xfId="18618" xr:uid="{88EB7035-4907-436E-85B3-CB49E886240F}"/>
    <cellStyle name="40% - Accent1 3 9" xfId="4747" xr:uid="{00000000-0005-0000-0000-000060160000}"/>
    <cellStyle name="40% - Accent1 3 9 2" xfId="12024" xr:uid="{00000000-0005-0000-0000-000061160000}"/>
    <cellStyle name="40% - Accent1 3 9 2 2" xfId="26951" xr:uid="{18A5880B-C38A-460F-8D93-046DEA94E2D3}"/>
    <cellStyle name="40% - Accent1 3 9 3" xfId="20066" xr:uid="{974E5D5A-3984-45E4-B907-05FBD3A4F938}"/>
    <cellStyle name="40% - Accent1 30" xfId="8588" xr:uid="{00000000-0005-0000-0000-000062160000}"/>
    <cellStyle name="40% - Accent1 30 2" xfId="15630" xr:uid="{00000000-0005-0000-0000-000063160000}"/>
    <cellStyle name="40% - Accent1 30 2 2" xfId="30548" xr:uid="{B1229595-5606-4BBF-9772-D03A00A467EE}"/>
    <cellStyle name="40% - Accent1 30 3" xfId="16561" xr:uid="{7313453A-BD9A-465C-A428-D49BEF98C607}"/>
    <cellStyle name="40% - Accent1 31" xfId="8677" xr:uid="{00000000-0005-0000-0000-000064160000}"/>
    <cellStyle name="40% - Accent1 31 2" xfId="16574" xr:uid="{6A8504B0-75A4-4ACB-8751-D3827990AB8C}"/>
    <cellStyle name="40% - Accent1 32" xfId="16587" xr:uid="{31D947C9-9B0C-4E24-BDC2-F1F1704B6EAF}"/>
    <cellStyle name="40% - Accent1 33" xfId="16600" xr:uid="{AE93575C-5D54-4410-959D-1EBE8B7A9650}"/>
    <cellStyle name="40% - Accent1 34" xfId="16613" xr:uid="{CCFB05C6-5B5F-471B-BDE8-C04E2CECC197}"/>
    <cellStyle name="40% - Accent1 35" xfId="16626" xr:uid="{6B906373-4E77-4520-B956-117CD9F60D8C}"/>
    <cellStyle name="40% - Accent1 36" xfId="16639" xr:uid="{85FDC545-DC2E-4B70-892C-A6855CA49797}"/>
    <cellStyle name="40% - Accent1 37" xfId="16655" xr:uid="{7082B4B6-955B-489D-8F13-479458AA5C06}"/>
    <cellStyle name="40% - Accent1 38" xfId="16675" xr:uid="{46269FA2-5F32-4058-888B-1271E77B3E9E}"/>
    <cellStyle name="40% - Accent1 39" xfId="16166" xr:uid="{BBD6E348-DC8C-4F08-9972-5B0E16300AC3}"/>
    <cellStyle name="40% - Accent1 4" xfId="477" xr:uid="{00000000-0005-0000-0000-000065160000}"/>
    <cellStyle name="40% - Accent1 4 10" xfId="6405" xr:uid="{00000000-0005-0000-0000-000066160000}"/>
    <cellStyle name="40% - Accent1 4 10 2" xfId="13682" xr:uid="{00000000-0005-0000-0000-000067160000}"/>
    <cellStyle name="40% - Accent1 4 10 2 2" xfId="28607" xr:uid="{4314417E-5334-432A-8D3D-AD8A398183DB}"/>
    <cellStyle name="40% - Accent1 4 10 3" xfId="21712" xr:uid="{648BB01C-C966-4DBF-BB82-C1661621F9E2}"/>
    <cellStyle name="40% - Accent1 4 11" xfId="7173" xr:uid="{00000000-0005-0000-0000-000068160000}"/>
    <cellStyle name="40% - Accent1 4 11 2" xfId="14264" xr:uid="{00000000-0005-0000-0000-000069160000}"/>
    <cellStyle name="40% - Accent1 4 11 2 2" xfId="29185" xr:uid="{F9D73063-14C3-47B2-9BE6-F75D84F72C58}"/>
    <cellStyle name="40% - Accent1 4 11 3" xfId="22269" xr:uid="{9D010C23-8D49-4038-B6D1-E17825D47281}"/>
    <cellStyle name="40% - Accent1 4 12" xfId="9109" xr:uid="{00000000-0005-0000-0000-00006A160000}"/>
    <cellStyle name="40% - Accent1 4 12 2" xfId="24059" xr:uid="{6174BBB3-5B7A-4076-B387-313EF1E74593}"/>
    <cellStyle name="40% - Accent1 4 13" xfId="17145" xr:uid="{E8EF0EAD-6C1B-45C4-AA8C-03F7C906B18B}"/>
    <cellStyle name="40% - Accent1 4 14" xfId="15847" xr:uid="{FAD7203B-9104-4A7F-A5DA-C0EDA75748D5}"/>
    <cellStyle name="40% - Accent1 4 2" xfId="478" xr:uid="{00000000-0005-0000-0000-00006B160000}"/>
    <cellStyle name="40% - Accent1 4 2 10" xfId="7316" xr:uid="{00000000-0005-0000-0000-00006C160000}"/>
    <cellStyle name="40% - Accent1 4 2 10 2" xfId="14407" xr:uid="{00000000-0005-0000-0000-00006D160000}"/>
    <cellStyle name="40% - Accent1 4 2 10 2 2" xfId="29328" xr:uid="{DD901B56-967C-4F01-9EE7-34EAB9924405}"/>
    <cellStyle name="40% - Accent1 4 2 10 3" xfId="22412" xr:uid="{3EA3CED6-4B35-45C2-9F3A-3D3AD8848109}"/>
    <cellStyle name="40% - Accent1 4 2 11" xfId="9110" xr:uid="{00000000-0005-0000-0000-00006E160000}"/>
    <cellStyle name="40% - Accent1 4 2 11 2" xfId="24060" xr:uid="{FBE1D949-B3F5-4828-9458-B54FD28B5AFA}"/>
    <cellStyle name="40% - Accent1 4 2 12" xfId="17146" xr:uid="{F926D525-26DD-465C-A98B-40AF2C4ED471}"/>
    <cellStyle name="40% - Accent1 4 2 13" xfId="16214" xr:uid="{D9E106AA-EF51-4770-B3DB-805E1A794D60}"/>
    <cellStyle name="40% - Accent1 4 2 2" xfId="479" xr:uid="{00000000-0005-0000-0000-00006F160000}"/>
    <cellStyle name="40% - Accent1 4 2 2 10" xfId="9111" xr:uid="{00000000-0005-0000-0000-000070160000}"/>
    <cellStyle name="40% - Accent1 4 2 2 10 2" xfId="24061" xr:uid="{77168677-02E4-40BF-885E-0EC4C88BB21F}"/>
    <cellStyle name="40% - Accent1 4 2 2 11" xfId="17147" xr:uid="{573F463F-43B2-49A8-952D-F8FF10AC3AF2}"/>
    <cellStyle name="40% - Accent1 4 2 2 2" xfId="480" xr:uid="{00000000-0005-0000-0000-000071160000}"/>
    <cellStyle name="40% - Accent1 4 2 2 2 2" xfId="2252" xr:uid="{00000000-0005-0000-0000-000072160000}"/>
    <cellStyle name="40% - Accent1 4 2 2 2 2 2" xfId="10047" xr:uid="{00000000-0005-0000-0000-000073160000}"/>
    <cellStyle name="40% - Accent1 4 2 2 2 2 2 2" xfId="24997" xr:uid="{959483F9-73E4-4EA5-9962-C55322A107CC}"/>
    <cellStyle name="40% - Accent1 4 2 2 2 2 3" xfId="18141" xr:uid="{1618BCEB-C207-46C7-A582-34467C7D75EA}"/>
    <cellStyle name="40% - Accent1 4 2 2 2 3" xfId="3807" xr:uid="{00000000-0005-0000-0000-000074160000}"/>
    <cellStyle name="40% - Accent1 4 2 2 2 3 2" xfId="11314" xr:uid="{00000000-0005-0000-0000-000075160000}"/>
    <cellStyle name="40% - Accent1 4 2 2 2 3 2 2" xfId="26253" xr:uid="{5CF30AD2-16A7-4EC5-93AE-4C1E717E07B7}"/>
    <cellStyle name="40% - Accent1 4 2 2 2 3 3" xfId="19371" xr:uid="{40365BA0-6259-4E7C-88F9-5FFECDC84344}"/>
    <cellStyle name="40% - Accent1 4 2 2 2 4" xfId="6408" xr:uid="{00000000-0005-0000-0000-000076160000}"/>
    <cellStyle name="40% - Accent1 4 2 2 2 4 2" xfId="13685" xr:uid="{00000000-0005-0000-0000-000077160000}"/>
    <cellStyle name="40% - Accent1 4 2 2 2 4 2 2" xfId="28610" xr:uid="{E9934C71-74E6-41C3-B981-0998DB6C34DE}"/>
    <cellStyle name="40% - Accent1 4 2 2 2 4 3" xfId="21715" xr:uid="{398F9124-4828-4FF0-8B70-49A00FFA01C6}"/>
    <cellStyle name="40% - Accent1 4 2 2 2 5" xfId="8186" xr:uid="{00000000-0005-0000-0000-000078160000}"/>
    <cellStyle name="40% - Accent1 4 2 2 2 5 2" xfId="15277" xr:uid="{00000000-0005-0000-0000-000079160000}"/>
    <cellStyle name="40% - Accent1 4 2 2 2 5 2 2" xfId="30198" xr:uid="{A1D57234-0154-4D72-9A00-AE55F6123FF2}"/>
    <cellStyle name="40% - Accent1 4 2 2 2 5 3" xfId="23280" xr:uid="{324F0542-CF04-4785-9231-77A93A85B0DB}"/>
    <cellStyle name="40% - Accent1 4 2 2 2 6" xfId="9112" xr:uid="{00000000-0005-0000-0000-00007A160000}"/>
    <cellStyle name="40% - Accent1 4 2 2 2 6 2" xfId="24062" xr:uid="{0F01DD51-3DDE-444E-A8CA-09F8C26E13E1}"/>
    <cellStyle name="40% - Accent1 4 2 2 2 7" xfId="17148" xr:uid="{F23D5E9E-00B7-4414-BCDD-A7D6F3B93C4E}"/>
    <cellStyle name="40% - Accent1 4 2 2 3" xfId="2251" xr:uid="{00000000-0005-0000-0000-00007B160000}"/>
    <cellStyle name="40% - Accent1 4 2 2 3 2" xfId="6409" xr:uid="{00000000-0005-0000-0000-00007C160000}"/>
    <cellStyle name="40% - Accent1 4 2 2 3 2 2" xfId="13686" xr:uid="{00000000-0005-0000-0000-00007D160000}"/>
    <cellStyle name="40% - Accent1 4 2 2 3 2 2 2" xfId="28611" xr:uid="{A28999B6-2C8F-4070-A573-2CAAFD451A2B}"/>
    <cellStyle name="40% - Accent1 4 2 2 3 2 3" xfId="21716" xr:uid="{F4D90BDF-3CCB-477B-AFF6-03339466EAE1}"/>
    <cellStyle name="40% - Accent1 4 2 2 3 3" xfId="10046" xr:uid="{00000000-0005-0000-0000-00007E160000}"/>
    <cellStyle name="40% - Accent1 4 2 2 3 3 2" xfId="24996" xr:uid="{17AAAE81-197C-4537-B5A4-F4446F13EC4F}"/>
    <cellStyle name="40% - Accent1 4 2 2 3 4" xfId="18140" xr:uid="{054E4D28-2D13-400C-B32A-ABEE67030DF5}"/>
    <cellStyle name="40% - Accent1 4 2 2 4" xfId="3574" xr:uid="{00000000-0005-0000-0000-00007F160000}"/>
    <cellStyle name="40% - Accent1 4 2 2 4 2" xfId="11081" xr:uid="{00000000-0005-0000-0000-000080160000}"/>
    <cellStyle name="40% - Accent1 4 2 2 4 2 2" xfId="26020" xr:uid="{1B9CF8BA-48D3-4E7C-93D7-B66EB3F94830}"/>
    <cellStyle name="40% - Accent1 4 2 2 4 3" xfId="19144" xr:uid="{5968BA41-2733-4D5D-BDF9-47E9CFC6AB12}"/>
    <cellStyle name="40% - Accent1 4 2 2 5" xfId="3075" xr:uid="{00000000-0005-0000-0000-000081160000}"/>
    <cellStyle name="40% - Accent1 4 2 2 5 2" xfId="10585" xr:uid="{00000000-0005-0000-0000-000082160000}"/>
    <cellStyle name="40% - Accent1 4 2 2 5 2 2" xfId="25524" xr:uid="{6C8F833B-5D06-4A3E-A43D-B76B3A2FF3CB}"/>
    <cellStyle name="40% - Accent1 4 2 2 5 3" xfId="18648" xr:uid="{198CE756-4A2C-45F6-9B6F-4DE82A1883AD}"/>
    <cellStyle name="40% - Accent1 4 2 2 6" xfId="5138" xr:uid="{00000000-0005-0000-0000-000083160000}"/>
    <cellStyle name="40% - Accent1 4 2 2 6 2" xfId="12415" xr:uid="{00000000-0005-0000-0000-000084160000}"/>
    <cellStyle name="40% - Accent1 4 2 2 6 2 2" xfId="27342" xr:uid="{3BDAE96C-D740-4750-A93F-FEB111835F4F}"/>
    <cellStyle name="40% - Accent1 4 2 2 6 3" xfId="20457" xr:uid="{9991DCB8-8D8E-48CE-9A47-4477C50FEBF4}"/>
    <cellStyle name="40% - Accent1 4 2 2 7" xfId="5719" xr:uid="{00000000-0005-0000-0000-000085160000}"/>
    <cellStyle name="40% - Accent1 4 2 2 7 2" xfId="12996" xr:uid="{00000000-0005-0000-0000-000086160000}"/>
    <cellStyle name="40% - Accent1 4 2 2 7 2 2" xfId="27921" xr:uid="{2CB14AFD-80FF-4238-926A-D1C429AEB45D}"/>
    <cellStyle name="40% - Accent1 4 2 2 7 3" xfId="21026" xr:uid="{FAA2C6D2-5618-4504-900B-C3A70C427540}"/>
    <cellStyle name="40% - Accent1 4 2 2 8" xfId="6407" xr:uid="{00000000-0005-0000-0000-000087160000}"/>
    <cellStyle name="40% - Accent1 4 2 2 8 2" xfId="13684" xr:uid="{00000000-0005-0000-0000-000088160000}"/>
    <cellStyle name="40% - Accent1 4 2 2 8 2 2" xfId="28609" xr:uid="{2A2508D1-FD64-4297-A2C2-DD5D6E95EFF1}"/>
    <cellStyle name="40% - Accent1 4 2 2 8 3" xfId="21714" xr:uid="{83C1506C-5C0F-4C3C-ACDC-AB9FF926DF93}"/>
    <cellStyle name="40% - Accent1 4 2 2 9" xfId="7605" xr:uid="{00000000-0005-0000-0000-000089160000}"/>
    <cellStyle name="40% - Accent1 4 2 2 9 2" xfId="14696" xr:uid="{00000000-0005-0000-0000-00008A160000}"/>
    <cellStyle name="40% - Accent1 4 2 2 9 2 2" xfId="29617" xr:uid="{BEEDE578-AA26-4BC1-885D-FA32368DF6AC}"/>
    <cellStyle name="40% - Accent1 4 2 2 9 3" xfId="22701" xr:uid="{565B4DC8-B0A8-44D6-B756-159146EEDE2B}"/>
    <cellStyle name="40% - Accent1 4 2 3" xfId="481" xr:uid="{00000000-0005-0000-0000-00008B160000}"/>
    <cellStyle name="40% - Accent1 4 2 3 2" xfId="2253" xr:uid="{00000000-0005-0000-0000-00008C160000}"/>
    <cellStyle name="40% - Accent1 4 2 3 2 2" xfId="10048" xr:uid="{00000000-0005-0000-0000-00008D160000}"/>
    <cellStyle name="40% - Accent1 4 2 3 2 2 2" xfId="24998" xr:uid="{3DB87270-176C-4C25-BA38-9624DD2FC6B1}"/>
    <cellStyle name="40% - Accent1 4 2 3 2 3" xfId="18142" xr:uid="{0CBFCD96-4DC8-4F94-88E7-356DCD56FB4E}"/>
    <cellStyle name="40% - Accent1 4 2 3 3" xfId="3731" xr:uid="{00000000-0005-0000-0000-00008E160000}"/>
    <cellStyle name="40% - Accent1 4 2 3 3 2" xfId="11238" xr:uid="{00000000-0005-0000-0000-00008F160000}"/>
    <cellStyle name="40% - Accent1 4 2 3 3 2 2" xfId="26177" xr:uid="{505C7C8D-F06C-40AA-BD01-97E5BDC258DE}"/>
    <cellStyle name="40% - Accent1 4 2 3 3 3" xfId="19297" xr:uid="{F56C1AD6-D70E-4A54-87C3-7AC0F7FBC524}"/>
    <cellStyle name="40% - Accent1 4 2 3 4" xfId="6410" xr:uid="{00000000-0005-0000-0000-000090160000}"/>
    <cellStyle name="40% - Accent1 4 2 3 4 2" xfId="13687" xr:uid="{00000000-0005-0000-0000-000091160000}"/>
    <cellStyle name="40% - Accent1 4 2 3 4 2 2" xfId="28612" xr:uid="{8ABF5C97-4C30-43DA-B8D7-947CC258A5E7}"/>
    <cellStyle name="40% - Accent1 4 2 3 4 3" xfId="21717" xr:uid="{E032940F-4A84-4B3C-835C-A482A6FB9DE2}"/>
    <cellStyle name="40% - Accent1 4 2 3 5" xfId="7897" xr:uid="{00000000-0005-0000-0000-000092160000}"/>
    <cellStyle name="40% - Accent1 4 2 3 5 2" xfId="14988" xr:uid="{00000000-0005-0000-0000-000093160000}"/>
    <cellStyle name="40% - Accent1 4 2 3 5 2 2" xfId="29909" xr:uid="{C59D3E73-646E-49A2-87AB-6D40FF944A1A}"/>
    <cellStyle name="40% - Accent1 4 2 3 5 3" xfId="22991" xr:uid="{F0BB4B91-C5F2-4EB1-AC5A-BB91025B2588}"/>
    <cellStyle name="40% - Accent1 4 2 3 6" xfId="9113" xr:uid="{00000000-0005-0000-0000-000094160000}"/>
    <cellStyle name="40% - Accent1 4 2 3 6 2" xfId="24063" xr:uid="{6B6FBED1-EB8F-414C-B868-486990039E1D}"/>
    <cellStyle name="40% - Accent1 4 2 3 7" xfId="17149" xr:uid="{CF3FAE28-518E-4FDB-B9B6-F933D3169461}"/>
    <cellStyle name="40% - Accent1 4 2 4" xfId="2250" xr:uid="{00000000-0005-0000-0000-000095160000}"/>
    <cellStyle name="40% - Accent1 4 2 4 2" xfId="6411" xr:uid="{00000000-0005-0000-0000-000096160000}"/>
    <cellStyle name="40% - Accent1 4 2 4 2 2" xfId="13688" xr:uid="{00000000-0005-0000-0000-000097160000}"/>
    <cellStyle name="40% - Accent1 4 2 4 2 2 2" xfId="28613" xr:uid="{DDEB0F95-DBF1-45E8-82AF-87D8D1166FF4}"/>
    <cellStyle name="40% - Accent1 4 2 4 2 3" xfId="21718" xr:uid="{B1E588FF-BFA8-4001-BDD1-FB52AA8C33A8}"/>
    <cellStyle name="40% - Accent1 4 2 4 3" xfId="10045" xr:uid="{00000000-0005-0000-0000-000098160000}"/>
    <cellStyle name="40% - Accent1 4 2 4 3 2" xfId="24995" xr:uid="{7ECDA9FA-6683-4FC5-B4E4-47AD2CB05AD3}"/>
    <cellStyle name="40% - Accent1 4 2 4 4" xfId="18139" xr:uid="{A66D5183-5295-4634-B9A8-A932E955F775}"/>
    <cellStyle name="40% - Accent1 4 2 5" xfId="3274" xr:uid="{00000000-0005-0000-0000-000099160000}"/>
    <cellStyle name="40% - Accent1 4 2 5 2" xfId="10784" xr:uid="{00000000-0005-0000-0000-00009A160000}"/>
    <cellStyle name="40% - Accent1 4 2 5 2 2" xfId="25723" xr:uid="{1737B5DB-C92B-49BE-A432-40E1B7250EE1}"/>
    <cellStyle name="40% - Accent1 4 2 5 3" xfId="18847" xr:uid="{88422D08-9168-4D40-9E20-259B0E449315}"/>
    <cellStyle name="40% - Accent1 4 2 6" xfId="3724" xr:uid="{00000000-0005-0000-0000-00009B160000}"/>
    <cellStyle name="40% - Accent1 4 2 6 2" xfId="11231" xr:uid="{00000000-0005-0000-0000-00009C160000}"/>
    <cellStyle name="40% - Accent1 4 2 6 2 2" xfId="26170" xr:uid="{9F6A092F-5AD5-4025-80D3-7DB90C5918A0}"/>
    <cellStyle name="40% - Accent1 4 2 6 3" xfId="19292" xr:uid="{CBB3B5AF-83C8-40EF-82E8-47088C153CD4}"/>
    <cellStyle name="40% - Accent1 4 2 7" xfId="4849" xr:uid="{00000000-0005-0000-0000-00009D160000}"/>
    <cellStyle name="40% - Accent1 4 2 7 2" xfId="12126" xr:uid="{00000000-0005-0000-0000-00009E160000}"/>
    <cellStyle name="40% - Accent1 4 2 7 2 2" xfId="27053" xr:uid="{EC19A961-9A6C-4074-97FB-21F775BE1171}"/>
    <cellStyle name="40% - Accent1 4 2 7 3" xfId="20168" xr:uid="{D56AF6BC-A297-4D8C-B6A9-0D0B21B7B7BE}"/>
    <cellStyle name="40% - Accent1 4 2 8" xfId="5430" xr:uid="{00000000-0005-0000-0000-00009F160000}"/>
    <cellStyle name="40% - Accent1 4 2 8 2" xfId="12707" xr:uid="{00000000-0005-0000-0000-0000A0160000}"/>
    <cellStyle name="40% - Accent1 4 2 8 2 2" xfId="27632" xr:uid="{24B1B219-EC4E-4DEC-9274-E00D3E393D7C}"/>
    <cellStyle name="40% - Accent1 4 2 8 3" xfId="20737" xr:uid="{35F0D6A9-B804-43F0-836E-F8B266D690F5}"/>
    <cellStyle name="40% - Accent1 4 2 9" xfId="6406" xr:uid="{00000000-0005-0000-0000-0000A1160000}"/>
    <cellStyle name="40% - Accent1 4 2 9 2" xfId="13683" xr:uid="{00000000-0005-0000-0000-0000A2160000}"/>
    <cellStyle name="40% - Accent1 4 2 9 2 2" xfId="28608" xr:uid="{101EB03D-E4DE-4F57-803B-BCC77FEB2EF1}"/>
    <cellStyle name="40% - Accent1 4 2 9 3" xfId="21713" xr:uid="{7E574682-4E58-4E6E-B258-D0735F311473}"/>
    <cellStyle name="40% - Accent1 4 3" xfId="482" xr:uid="{00000000-0005-0000-0000-0000A3160000}"/>
    <cellStyle name="40% - Accent1 4 3 10" xfId="9114" xr:uid="{00000000-0005-0000-0000-0000A4160000}"/>
    <cellStyle name="40% - Accent1 4 3 10 2" xfId="24064" xr:uid="{95622E2E-D24B-415B-AC53-3B8CCE005E3F}"/>
    <cellStyle name="40% - Accent1 4 3 11" xfId="17150" xr:uid="{B9A5312B-821B-4368-8EC5-6FD90442F983}"/>
    <cellStyle name="40% - Accent1 4 3 2" xfId="483" xr:uid="{00000000-0005-0000-0000-0000A5160000}"/>
    <cellStyle name="40% - Accent1 4 3 2 2" xfId="2255" xr:uid="{00000000-0005-0000-0000-0000A6160000}"/>
    <cellStyle name="40% - Accent1 4 3 2 2 2" xfId="10050" xr:uid="{00000000-0005-0000-0000-0000A7160000}"/>
    <cellStyle name="40% - Accent1 4 3 2 2 2 2" xfId="25000" xr:uid="{870810CF-9B45-4E59-A98D-BC210396EFA7}"/>
    <cellStyle name="40% - Accent1 4 3 2 2 3" xfId="18144" xr:uid="{C03300C5-5DBA-4628-AF5D-879D8590CE6A}"/>
    <cellStyle name="40% - Accent1 4 3 2 3" xfId="3766" xr:uid="{00000000-0005-0000-0000-0000A8160000}"/>
    <cellStyle name="40% - Accent1 4 3 2 3 2" xfId="11273" xr:uid="{00000000-0005-0000-0000-0000A9160000}"/>
    <cellStyle name="40% - Accent1 4 3 2 3 2 2" xfId="26212" xr:uid="{3A75A6B3-5DDD-4F81-8B86-C461266322BC}"/>
    <cellStyle name="40% - Accent1 4 3 2 3 3" xfId="19331" xr:uid="{8FBE5280-7C0D-417B-84E0-E7DBE69C77CB}"/>
    <cellStyle name="40% - Accent1 4 3 2 4" xfId="6413" xr:uid="{00000000-0005-0000-0000-0000AA160000}"/>
    <cellStyle name="40% - Accent1 4 3 2 4 2" xfId="13690" xr:uid="{00000000-0005-0000-0000-0000AB160000}"/>
    <cellStyle name="40% - Accent1 4 3 2 4 2 2" xfId="28615" xr:uid="{A6458CB1-C0FF-4442-8912-1CCD4F533FD6}"/>
    <cellStyle name="40% - Accent1 4 3 2 4 3" xfId="21720" xr:uid="{6943487E-4857-4B51-9AE8-F146E491CC70}"/>
    <cellStyle name="40% - Accent1 4 3 2 5" xfId="8046" xr:uid="{00000000-0005-0000-0000-0000AC160000}"/>
    <cellStyle name="40% - Accent1 4 3 2 5 2" xfId="15137" xr:uid="{00000000-0005-0000-0000-0000AD160000}"/>
    <cellStyle name="40% - Accent1 4 3 2 5 2 2" xfId="30058" xr:uid="{2C414004-C4F8-40F6-8795-F704D8899A9A}"/>
    <cellStyle name="40% - Accent1 4 3 2 5 3" xfId="23140" xr:uid="{CF15840C-AF63-49B3-8114-E2402C002A2C}"/>
    <cellStyle name="40% - Accent1 4 3 2 6" xfId="9115" xr:uid="{00000000-0005-0000-0000-0000AE160000}"/>
    <cellStyle name="40% - Accent1 4 3 2 6 2" xfId="24065" xr:uid="{2A61848F-D8EE-432D-8E3B-BF8EC0729E9E}"/>
    <cellStyle name="40% - Accent1 4 3 2 7" xfId="17151" xr:uid="{A1216ACF-53CE-4AA1-9572-BAB3DB316108}"/>
    <cellStyle name="40% - Accent1 4 3 3" xfId="2254" xr:uid="{00000000-0005-0000-0000-0000AF160000}"/>
    <cellStyle name="40% - Accent1 4 3 3 2" xfId="6414" xr:uid="{00000000-0005-0000-0000-0000B0160000}"/>
    <cellStyle name="40% - Accent1 4 3 3 2 2" xfId="13691" xr:uid="{00000000-0005-0000-0000-0000B1160000}"/>
    <cellStyle name="40% - Accent1 4 3 3 2 2 2" xfId="28616" xr:uid="{660030D2-0F66-46F1-BC21-968803F052EE}"/>
    <cellStyle name="40% - Accent1 4 3 3 2 3" xfId="21721" xr:uid="{04E99B85-8D08-4C61-8C99-B8E7CB43A52D}"/>
    <cellStyle name="40% - Accent1 4 3 3 3" xfId="10049" xr:uid="{00000000-0005-0000-0000-0000B2160000}"/>
    <cellStyle name="40% - Accent1 4 3 3 3 2" xfId="24999" xr:uid="{1CB4D268-A524-4F75-A840-9C887EFD10B0}"/>
    <cellStyle name="40% - Accent1 4 3 3 4" xfId="18143" xr:uid="{4EF8D26D-5DBC-4165-BD89-C859045B9493}"/>
    <cellStyle name="40% - Accent1 4 3 4" xfId="3434" xr:uid="{00000000-0005-0000-0000-0000B3160000}"/>
    <cellStyle name="40% - Accent1 4 3 4 2" xfId="10941" xr:uid="{00000000-0005-0000-0000-0000B4160000}"/>
    <cellStyle name="40% - Accent1 4 3 4 2 2" xfId="25880" xr:uid="{8236D6B5-966B-44A6-B8C7-F5ED1E6F565A}"/>
    <cellStyle name="40% - Accent1 4 3 4 3" xfId="19004" xr:uid="{003B34EA-1A1C-4A8F-AB55-6231B2AD0015}"/>
    <cellStyle name="40% - Accent1 4 3 5" xfId="3884" xr:uid="{00000000-0005-0000-0000-0000B5160000}"/>
    <cellStyle name="40% - Accent1 4 3 5 2" xfId="11391" xr:uid="{00000000-0005-0000-0000-0000B6160000}"/>
    <cellStyle name="40% - Accent1 4 3 5 2 2" xfId="26330" xr:uid="{333D71F3-8472-453B-B153-77B2B2641B0F}"/>
    <cellStyle name="40% - Accent1 4 3 5 3" xfId="19448" xr:uid="{26D50836-EAFE-4029-8D86-9D9839D6ED8A}"/>
    <cellStyle name="40% - Accent1 4 3 6" xfId="4998" xr:uid="{00000000-0005-0000-0000-0000B7160000}"/>
    <cellStyle name="40% - Accent1 4 3 6 2" xfId="12275" xr:uid="{00000000-0005-0000-0000-0000B8160000}"/>
    <cellStyle name="40% - Accent1 4 3 6 2 2" xfId="27202" xr:uid="{E5D9C9BE-D3B6-462F-877E-25A7875D4040}"/>
    <cellStyle name="40% - Accent1 4 3 6 3" xfId="20317" xr:uid="{ECA2E8C4-D90A-43B5-A203-75267B1DD559}"/>
    <cellStyle name="40% - Accent1 4 3 7" xfId="5579" xr:uid="{00000000-0005-0000-0000-0000B9160000}"/>
    <cellStyle name="40% - Accent1 4 3 7 2" xfId="12856" xr:uid="{00000000-0005-0000-0000-0000BA160000}"/>
    <cellStyle name="40% - Accent1 4 3 7 2 2" xfId="27781" xr:uid="{0F6761B5-8225-4F44-A636-B81521008A12}"/>
    <cellStyle name="40% - Accent1 4 3 7 3" xfId="20886" xr:uid="{7B33D518-8EB2-48FF-B1CF-76E808A26E98}"/>
    <cellStyle name="40% - Accent1 4 3 8" xfId="6412" xr:uid="{00000000-0005-0000-0000-0000BB160000}"/>
    <cellStyle name="40% - Accent1 4 3 8 2" xfId="13689" xr:uid="{00000000-0005-0000-0000-0000BC160000}"/>
    <cellStyle name="40% - Accent1 4 3 8 2 2" xfId="28614" xr:uid="{0F53BEFE-5FD6-4C44-B387-C6EBBD1619B4}"/>
    <cellStyle name="40% - Accent1 4 3 8 3" xfId="21719" xr:uid="{0DBA2D7B-0CDC-4042-BA2E-40B82489C137}"/>
    <cellStyle name="40% - Accent1 4 3 9" xfId="7465" xr:uid="{00000000-0005-0000-0000-0000BD160000}"/>
    <cellStyle name="40% - Accent1 4 3 9 2" xfId="14556" xr:uid="{00000000-0005-0000-0000-0000BE160000}"/>
    <cellStyle name="40% - Accent1 4 3 9 2 2" xfId="29477" xr:uid="{829F1956-4B4D-45F9-8BA1-2DA53809FC26}"/>
    <cellStyle name="40% - Accent1 4 3 9 3" xfId="22561" xr:uid="{0B55805A-277F-458E-8CAE-A644F3CA47FA}"/>
    <cellStyle name="40% - Accent1 4 4" xfId="484" xr:uid="{00000000-0005-0000-0000-0000BF160000}"/>
    <cellStyle name="40% - Accent1 4 4 2" xfId="2256" xr:uid="{00000000-0005-0000-0000-0000C0160000}"/>
    <cellStyle name="40% - Accent1 4 4 2 2" xfId="10051" xr:uid="{00000000-0005-0000-0000-0000C1160000}"/>
    <cellStyle name="40% - Accent1 4 4 2 2 2" xfId="25001" xr:uid="{EDE22354-9D69-4FEA-9FB6-5450BC040492}"/>
    <cellStyle name="40% - Accent1 4 4 2 3" xfId="18145" xr:uid="{1327EA7B-F534-415D-A312-F00872394062}"/>
    <cellStyle name="40% - Accent1 4 4 3" xfId="3751" xr:uid="{00000000-0005-0000-0000-0000C2160000}"/>
    <cellStyle name="40% - Accent1 4 4 3 2" xfId="11258" xr:uid="{00000000-0005-0000-0000-0000C3160000}"/>
    <cellStyle name="40% - Accent1 4 4 3 2 2" xfId="26197" xr:uid="{8F9AC2E0-7C6C-417B-99BE-928035A15896}"/>
    <cellStyle name="40% - Accent1 4 4 3 3" xfId="19317" xr:uid="{B0543A88-935D-4940-A63C-B381641D5785}"/>
    <cellStyle name="40% - Accent1 4 4 4" xfId="6415" xr:uid="{00000000-0005-0000-0000-0000C4160000}"/>
    <cellStyle name="40% - Accent1 4 4 4 2" xfId="13692" xr:uid="{00000000-0005-0000-0000-0000C5160000}"/>
    <cellStyle name="40% - Accent1 4 4 4 2 2" xfId="28617" xr:uid="{79FDF183-78AF-44C4-960D-30764516ED5F}"/>
    <cellStyle name="40% - Accent1 4 4 4 3" xfId="21722" xr:uid="{2D102217-F4EA-4E3D-9662-86ABB9C234FD}"/>
    <cellStyle name="40% - Accent1 4 4 5" xfId="7754" xr:uid="{00000000-0005-0000-0000-0000C6160000}"/>
    <cellStyle name="40% - Accent1 4 4 5 2" xfId="14845" xr:uid="{00000000-0005-0000-0000-0000C7160000}"/>
    <cellStyle name="40% - Accent1 4 4 5 2 2" xfId="29766" xr:uid="{EC197937-01CD-436E-AB67-243CDBF4402A}"/>
    <cellStyle name="40% - Accent1 4 4 5 3" xfId="22848" xr:uid="{3F44575B-FA5D-454F-887B-385C9AD7EF6A}"/>
    <cellStyle name="40% - Accent1 4 4 6" xfId="9116" xr:uid="{00000000-0005-0000-0000-0000C8160000}"/>
    <cellStyle name="40% - Accent1 4 4 6 2" xfId="24066" xr:uid="{942264DA-03C6-49F1-985B-07E6FBF70681}"/>
    <cellStyle name="40% - Accent1 4 4 7" xfId="17152" xr:uid="{31986A39-8990-4238-8D4D-C189518AF6A9}"/>
    <cellStyle name="40% - Accent1 4 5" xfId="2249" xr:uid="{00000000-0005-0000-0000-0000C9160000}"/>
    <cellStyle name="40% - Accent1 4 5 2" xfId="6416" xr:uid="{00000000-0005-0000-0000-0000CA160000}"/>
    <cellStyle name="40% - Accent1 4 5 2 2" xfId="13693" xr:uid="{00000000-0005-0000-0000-0000CB160000}"/>
    <cellStyle name="40% - Accent1 4 5 2 2 2" xfId="28618" xr:uid="{95B91483-4B83-422F-BE63-5E09B7A6D5F1}"/>
    <cellStyle name="40% - Accent1 4 5 2 3" xfId="21723" xr:uid="{4FAF4F26-D4C3-4FC9-92A9-2BEADA2F7899}"/>
    <cellStyle name="40% - Accent1 4 5 3" xfId="10044" xr:uid="{00000000-0005-0000-0000-0000CC160000}"/>
    <cellStyle name="40% - Accent1 4 5 3 2" xfId="24994" xr:uid="{4611C163-C78B-4500-8221-E18980B69173}"/>
    <cellStyle name="40% - Accent1 4 5 4" xfId="18138" xr:uid="{1A5569A5-BFF6-4D58-85E2-F1E34C85B56A}"/>
    <cellStyle name="40% - Accent1 4 6" xfId="3105" xr:uid="{00000000-0005-0000-0000-0000CD160000}"/>
    <cellStyle name="40% - Accent1 4 6 2" xfId="10615" xr:uid="{00000000-0005-0000-0000-0000CE160000}"/>
    <cellStyle name="40% - Accent1 4 6 2 2" xfId="25554" xr:uid="{A7858762-E324-4B1E-824E-4FFDCCF5D63B}"/>
    <cellStyle name="40% - Accent1 4 6 3" xfId="18678" xr:uid="{C8B3268D-6468-43AD-8FAB-52E916E2FAB7}"/>
    <cellStyle name="40% - Accent1 4 7" xfId="3937" xr:uid="{00000000-0005-0000-0000-0000CF160000}"/>
    <cellStyle name="40% - Accent1 4 7 2" xfId="11444" xr:uid="{00000000-0005-0000-0000-0000D0160000}"/>
    <cellStyle name="40% - Accent1 4 7 2 2" xfId="26383" xr:uid="{C3075D49-3212-4A18-A23D-4DCA9B2C166D}"/>
    <cellStyle name="40% - Accent1 4 7 3" xfId="19500" xr:uid="{BC2B9011-96C9-4FEC-84A5-8E9241BB4C99}"/>
    <cellStyle name="40% - Accent1 4 8" xfId="4706" xr:uid="{00000000-0005-0000-0000-0000D1160000}"/>
    <cellStyle name="40% - Accent1 4 8 2" xfId="11983" xr:uid="{00000000-0005-0000-0000-0000D2160000}"/>
    <cellStyle name="40% - Accent1 4 8 2 2" xfId="26910" xr:uid="{ED410CEF-9545-427E-8672-EAE055EE167F}"/>
    <cellStyle name="40% - Accent1 4 8 3" xfId="20025" xr:uid="{96F441BA-CE1E-4261-AF7F-6476E313A7B2}"/>
    <cellStyle name="40% - Accent1 4 9" xfId="5287" xr:uid="{00000000-0005-0000-0000-0000D3160000}"/>
    <cellStyle name="40% - Accent1 4 9 2" xfId="12564" xr:uid="{00000000-0005-0000-0000-0000D4160000}"/>
    <cellStyle name="40% - Accent1 4 9 2 2" xfId="27489" xr:uid="{E42D772E-0D45-4E80-ABDC-295E148C5727}"/>
    <cellStyle name="40% - Accent1 4 9 3" xfId="20594" xr:uid="{22EBF973-0513-425B-A5F4-5E7E0DC22576}"/>
    <cellStyle name="40% - Accent1 40" xfId="16694" xr:uid="{A5B941D8-1C92-4F55-9236-F3F5E5D466E1}"/>
    <cellStyle name="40% - Accent1 41" xfId="15741" xr:uid="{1A3E4A41-53F5-4889-BA4D-3D9E314D8189}"/>
    <cellStyle name="40% - Accent1 5" xfId="485" xr:uid="{00000000-0005-0000-0000-0000D5160000}"/>
    <cellStyle name="40% - Accent1 5 10" xfId="6417" xr:uid="{00000000-0005-0000-0000-0000D6160000}"/>
    <cellStyle name="40% - Accent1 5 10 2" xfId="13694" xr:uid="{00000000-0005-0000-0000-0000D7160000}"/>
    <cellStyle name="40% - Accent1 5 10 2 2" xfId="28619" xr:uid="{A469FE5D-9B82-4266-9B98-6D276B99FA0B}"/>
    <cellStyle name="40% - Accent1 5 10 3" xfId="21724" xr:uid="{AB4974E6-D61D-41A0-857E-8AB76F2E85AB}"/>
    <cellStyle name="40% - Accent1 5 11" xfId="7156" xr:uid="{00000000-0005-0000-0000-0000D8160000}"/>
    <cellStyle name="40% - Accent1 5 11 2" xfId="14247" xr:uid="{00000000-0005-0000-0000-0000D9160000}"/>
    <cellStyle name="40% - Accent1 5 11 2 2" xfId="29168" xr:uid="{4FFA51EF-0BD7-498C-86FE-4B6361E7EC40}"/>
    <cellStyle name="40% - Accent1 5 11 3" xfId="22252" xr:uid="{D7406B72-CB3B-482E-AFAF-852AF4776B65}"/>
    <cellStyle name="40% - Accent1 5 12" xfId="9117" xr:uid="{00000000-0005-0000-0000-0000DA160000}"/>
    <cellStyle name="40% - Accent1 5 12 2" xfId="24067" xr:uid="{FA89357C-5136-421C-9938-A2F61EBDFB0D}"/>
    <cellStyle name="40% - Accent1 5 13" xfId="17153" xr:uid="{E656E6F4-A8A4-43BA-9EBD-E65A6E0CE3B6}"/>
    <cellStyle name="40% - Accent1 5 14" xfId="15860" xr:uid="{C8BAA97A-7279-4CC4-8A86-DE2D40B2D74E}"/>
    <cellStyle name="40% - Accent1 5 2" xfId="486" xr:uid="{00000000-0005-0000-0000-0000DB160000}"/>
    <cellStyle name="40% - Accent1 5 2 10" xfId="7299" xr:uid="{00000000-0005-0000-0000-0000DC160000}"/>
    <cellStyle name="40% - Accent1 5 2 10 2" xfId="14390" xr:uid="{00000000-0005-0000-0000-0000DD160000}"/>
    <cellStyle name="40% - Accent1 5 2 10 2 2" xfId="29311" xr:uid="{7A134533-909D-4E16-AE28-9DC30EF2D9B7}"/>
    <cellStyle name="40% - Accent1 5 2 10 3" xfId="22395" xr:uid="{65842285-75AC-420A-9806-3BB434D0001B}"/>
    <cellStyle name="40% - Accent1 5 2 11" xfId="9118" xr:uid="{00000000-0005-0000-0000-0000DE160000}"/>
    <cellStyle name="40% - Accent1 5 2 11 2" xfId="24068" xr:uid="{8AA7DB45-CF72-45DF-9791-25B7751E45FB}"/>
    <cellStyle name="40% - Accent1 5 2 12" xfId="17154" xr:uid="{55CB4DB2-3B7D-42A6-87FE-5267084FA0E6}"/>
    <cellStyle name="40% - Accent1 5 2 13" xfId="16227" xr:uid="{19D516D9-10BF-44C8-990C-7E363326ECBD}"/>
    <cellStyle name="40% - Accent1 5 2 2" xfId="487" xr:uid="{00000000-0005-0000-0000-0000DF160000}"/>
    <cellStyle name="40% - Accent1 5 2 2 10" xfId="9119" xr:uid="{00000000-0005-0000-0000-0000E0160000}"/>
    <cellStyle name="40% - Accent1 5 2 2 10 2" xfId="24069" xr:uid="{8BE29211-D853-473A-B288-8840FFE15B97}"/>
    <cellStyle name="40% - Accent1 5 2 2 11" xfId="17155" xr:uid="{2732768B-22A7-45B4-9E26-3A714050832A}"/>
    <cellStyle name="40% - Accent1 5 2 2 2" xfId="488" xr:uid="{00000000-0005-0000-0000-0000E1160000}"/>
    <cellStyle name="40% - Accent1 5 2 2 2 2" xfId="2260" xr:uid="{00000000-0005-0000-0000-0000E2160000}"/>
    <cellStyle name="40% - Accent1 5 2 2 2 2 2" xfId="10055" xr:uid="{00000000-0005-0000-0000-0000E3160000}"/>
    <cellStyle name="40% - Accent1 5 2 2 2 2 2 2" xfId="25005" xr:uid="{BDB9700B-7660-4959-B9AF-0B9098E16BCD}"/>
    <cellStyle name="40% - Accent1 5 2 2 2 2 3" xfId="18149" xr:uid="{1DB3CD33-C83E-4BAF-9E5B-6BAFDD83506B}"/>
    <cellStyle name="40% - Accent1 5 2 2 2 3" xfId="3805" xr:uid="{00000000-0005-0000-0000-0000E4160000}"/>
    <cellStyle name="40% - Accent1 5 2 2 2 3 2" xfId="11312" xr:uid="{00000000-0005-0000-0000-0000E5160000}"/>
    <cellStyle name="40% - Accent1 5 2 2 2 3 2 2" xfId="26251" xr:uid="{A4DA5335-BB1B-4C6B-9442-21443DCB47C3}"/>
    <cellStyle name="40% - Accent1 5 2 2 2 3 3" xfId="19369" xr:uid="{C83FF70D-103B-48FE-9448-6B41C7CB1D13}"/>
    <cellStyle name="40% - Accent1 5 2 2 2 4" xfId="6420" xr:uid="{00000000-0005-0000-0000-0000E6160000}"/>
    <cellStyle name="40% - Accent1 5 2 2 2 4 2" xfId="13697" xr:uid="{00000000-0005-0000-0000-0000E7160000}"/>
    <cellStyle name="40% - Accent1 5 2 2 2 4 2 2" xfId="28622" xr:uid="{3E3990DD-806E-4EC9-8B4F-944569AEF428}"/>
    <cellStyle name="40% - Accent1 5 2 2 2 4 3" xfId="21727" xr:uid="{AF9ED796-DE4E-437E-8BB3-E84F3F329E3D}"/>
    <cellStyle name="40% - Accent1 5 2 2 2 5" xfId="8169" xr:uid="{00000000-0005-0000-0000-0000E8160000}"/>
    <cellStyle name="40% - Accent1 5 2 2 2 5 2" xfId="15260" xr:uid="{00000000-0005-0000-0000-0000E9160000}"/>
    <cellStyle name="40% - Accent1 5 2 2 2 5 2 2" xfId="30181" xr:uid="{FA1405A8-AD99-47B4-AC43-3C21FAD5D7C9}"/>
    <cellStyle name="40% - Accent1 5 2 2 2 5 3" xfId="23263" xr:uid="{5D7951DF-3B71-4421-AD06-48FE5C9C855F}"/>
    <cellStyle name="40% - Accent1 5 2 2 2 6" xfId="9120" xr:uid="{00000000-0005-0000-0000-0000EA160000}"/>
    <cellStyle name="40% - Accent1 5 2 2 2 6 2" xfId="24070" xr:uid="{7709395A-8F38-48D2-9CAC-78718E0FEF20}"/>
    <cellStyle name="40% - Accent1 5 2 2 2 7" xfId="17156" xr:uid="{410A4F4C-561E-4379-B9BD-B11DF54630C9}"/>
    <cellStyle name="40% - Accent1 5 2 2 3" xfId="2259" xr:uid="{00000000-0005-0000-0000-0000EB160000}"/>
    <cellStyle name="40% - Accent1 5 2 2 3 2" xfId="6421" xr:uid="{00000000-0005-0000-0000-0000EC160000}"/>
    <cellStyle name="40% - Accent1 5 2 2 3 2 2" xfId="13698" xr:uid="{00000000-0005-0000-0000-0000ED160000}"/>
    <cellStyle name="40% - Accent1 5 2 2 3 2 2 2" xfId="28623" xr:uid="{2BBA66F1-8EB7-41E2-B978-18AF797529CD}"/>
    <cellStyle name="40% - Accent1 5 2 2 3 2 3" xfId="21728" xr:uid="{8623390A-755C-4E5B-98C8-457845F609FB}"/>
    <cellStyle name="40% - Accent1 5 2 2 3 3" xfId="10054" xr:uid="{00000000-0005-0000-0000-0000EE160000}"/>
    <cellStyle name="40% - Accent1 5 2 2 3 3 2" xfId="25004" xr:uid="{A3A475C4-F0E2-40EB-B84B-6D736033DE33}"/>
    <cellStyle name="40% - Accent1 5 2 2 3 4" xfId="18148" xr:uid="{E5A4B2E2-4CCA-4C46-B617-F41BE3EDE884}"/>
    <cellStyle name="40% - Accent1 5 2 2 4" xfId="3557" xr:uid="{00000000-0005-0000-0000-0000EF160000}"/>
    <cellStyle name="40% - Accent1 5 2 2 4 2" xfId="11064" xr:uid="{00000000-0005-0000-0000-0000F0160000}"/>
    <cellStyle name="40% - Accent1 5 2 2 4 2 2" xfId="26003" xr:uid="{95737E03-D797-4966-A249-A7E4E242F808}"/>
    <cellStyle name="40% - Accent1 5 2 2 4 3" xfId="19127" xr:uid="{0A32640B-6151-4C90-81E6-182E8DBF3D2A}"/>
    <cellStyle name="40% - Accent1 5 2 2 5" xfId="3757" xr:uid="{00000000-0005-0000-0000-0000F1160000}"/>
    <cellStyle name="40% - Accent1 5 2 2 5 2" xfId="11264" xr:uid="{00000000-0005-0000-0000-0000F2160000}"/>
    <cellStyle name="40% - Accent1 5 2 2 5 2 2" xfId="26203" xr:uid="{8901AF1F-708A-4AA4-AD92-23E96E13E231}"/>
    <cellStyle name="40% - Accent1 5 2 2 5 3" xfId="19323" xr:uid="{3E845A8A-2B9D-4211-9D43-A137374E6988}"/>
    <cellStyle name="40% - Accent1 5 2 2 6" xfId="5121" xr:uid="{00000000-0005-0000-0000-0000F3160000}"/>
    <cellStyle name="40% - Accent1 5 2 2 6 2" xfId="12398" xr:uid="{00000000-0005-0000-0000-0000F4160000}"/>
    <cellStyle name="40% - Accent1 5 2 2 6 2 2" xfId="27325" xr:uid="{A140DE35-3B5F-4F73-B6AA-AB17F95FABB0}"/>
    <cellStyle name="40% - Accent1 5 2 2 6 3" xfId="20440" xr:uid="{C96E855F-5AC4-46F6-87B9-C0AAD96FB470}"/>
    <cellStyle name="40% - Accent1 5 2 2 7" xfId="5702" xr:uid="{00000000-0005-0000-0000-0000F5160000}"/>
    <cellStyle name="40% - Accent1 5 2 2 7 2" xfId="12979" xr:uid="{00000000-0005-0000-0000-0000F6160000}"/>
    <cellStyle name="40% - Accent1 5 2 2 7 2 2" xfId="27904" xr:uid="{26CA0BCE-91F1-4F9B-848E-3CE1DA877E5A}"/>
    <cellStyle name="40% - Accent1 5 2 2 7 3" xfId="21009" xr:uid="{70B79596-4697-461C-81EC-05E114B53673}"/>
    <cellStyle name="40% - Accent1 5 2 2 8" xfId="6419" xr:uid="{00000000-0005-0000-0000-0000F7160000}"/>
    <cellStyle name="40% - Accent1 5 2 2 8 2" xfId="13696" xr:uid="{00000000-0005-0000-0000-0000F8160000}"/>
    <cellStyle name="40% - Accent1 5 2 2 8 2 2" xfId="28621" xr:uid="{3F41F1D9-99D8-40C8-9314-BE67C325F4A4}"/>
    <cellStyle name="40% - Accent1 5 2 2 8 3" xfId="21726" xr:uid="{530846A4-8B5E-4221-8735-E2F7F3DBE151}"/>
    <cellStyle name="40% - Accent1 5 2 2 9" xfId="7588" xr:uid="{00000000-0005-0000-0000-0000F9160000}"/>
    <cellStyle name="40% - Accent1 5 2 2 9 2" xfId="14679" xr:uid="{00000000-0005-0000-0000-0000FA160000}"/>
    <cellStyle name="40% - Accent1 5 2 2 9 2 2" xfId="29600" xr:uid="{43448E28-B22B-4E61-81BB-0CA25458FA34}"/>
    <cellStyle name="40% - Accent1 5 2 2 9 3" xfId="22684" xr:uid="{4F11BBB3-8A4C-4CEB-BD09-710D8CE3F1C7}"/>
    <cellStyle name="40% - Accent1 5 2 3" xfId="489" xr:uid="{00000000-0005-0000-0000-0000FB160000}"/>
    <cellStyle name="40% - Accent1 5 2 3 2" xfId="2261" xr:uid="{00000000-0005-0000-0000-0000FC160000}"/>
    <cellStyle name="40% - Accent1 5 2 3 2 2" xfId="10056" xr:uid="{00000000-0005-0000-0000-0000FD160000}"/>
    <cellStyle name="40% - Accent1 5 2 3 2 2 2" xfId="25006" xr:uid="{E14D0A35-A1E7-4028-AD1D-B5A64ED3334C}"/>
    <cellStyle name="40% - Accent1 5 2 3 2 3" xfId="18150" xr:uid="{CD886A62-72D7-4DB1-8222-5873872FD874}"/>
    <cellStyle name="40% - Accent1 5 2 3 3" xfId="3059" xr:uid="{00000000-0005-0000-0000-0000FE160000}"/>
    <cellStyle name="40% - Accent1 5 2 3 3 2" xfId="10569" xr:uid="{00000000-0005-0000-0000-0000FF160000}"/>
    <cellStyle name="40% - Accent1 5 2 3 3 2 2" xfId="25508" xr:uid="{3E7C1704-9B9F-4C3D-8164-548ABA090563}"/>
    <cellStyle name="40% - Accent1 5 2 3 3 3" xfId="18632" xr:uid="{C601570E-1BC1-432F-8718-B19933C1073A}"/>
    <cellStyle name="40% - Accent1 5 2 3 4" xfId="6422" xr:uid="{00000000-0005-0000-0000-000000170000}"/>
    <cellStyle name="40% - Accent1 5 2 3 4 2" xfId="13699" xr:uid="{00000000-0005-0000-0000-000001170000}"/>
    <cellStyle name="40% - Accent1 5 2 3 4 2 2" xfId="28624" xr:uid="{956D9F2F-51F0-4CD1-8E59-BDA66FEB4C29}"/>
    <cellStyle name="40% - Accent1 5 2 3 4 3" xfId="21729" xr:uid="{8C716168-1E3C-4FC9-B70C-451E2EB34E23}"/>
    <cellStyle name="40% - Accent1 5 2 3 5" xfId="7880" xr:uid="{00000000-0005-0000-0000-000002170000}"/>
    <cellStyle name="40% - Accent1 5 2 3 5 2" xfId="14971" xr:uid="{00000000-0005-0000-0000-000003170000}"/>
    <cellStyle name="40% - Accent1 5 2 3 5 2 2" xfId="29892" xr:uid="{C16B1119-B4BE-4D02-A7C4-2709047BA00A}"/>
    <cellStyle name="40% - Accent1 5 2 3 5 3" xfId="22974" xr:uid="{E290E7E4-A770-453A-8CE8-3683D0908D72}"/>
    <cellStyle name="40% - Accent1 5 2 3 6" xfId="9121" xr:uid="{00000000-0005-0000-0000-000004170000}"/>
    <cellStyle name="40% - Accent1 5 2 3 6 2" xfId="24071" xr:uid="{1B3817B4-BCA3-4C8C-8818-43CBC1783E77}"/>
    <cellStyle name="40% - Accent1 5 2 3 7" xfId="17157" xr:uid="{CD0345BA-6590-4343-A719-8947BCAE1567}"/>
    <cellStyle name="40% - Accent1 5 2 4" xfId="2258" xr:uid="{00000000-0005-0000-0000-000005170000}"/>
    <cellStyle name="40% - Accent1 5 2 4 2" xfId="6423" xr:uid="{00000000-0005-0000-0000-000006170000}"/>
    <cellStyle name="40% - Accent1 5 2 4 2 2" xfId="13700" xr:uid="{00000000-0005-0000-0000-000007170000}"/>
    <cellStyle name="40% - Accent1 5 2 4 2 2 2" xfId="28625" xr:uid="{F5811E04-9B59-4CE3-9266-16B6D0742BEE}"/>
    <cellStyle name="40% - Accent1 5 2 4 2 3" xfId="21730" xr:uid="{4155EE5B-F3E9-40BE-A8E5-5A96455ADD20}"/>
    <cellStyle name="40% - Accent1 5 2 4 3" xfId="10053" xr:uid="{00000000-0005-0000-0000-000008170000}"/>
    <cellStyle name="40% - Accent1 5 2 4 3 2" xfId="25003" xr:uid="{7B90BFCE-47AA-4798-9A24-264012687122}"/>
    <cellStyle name="40% - Accent1 5 2 4 4" xfId="18147" xr:uid="{30AD0F3D-2FFA-437A-AFA5-0AF3C5DF404D}"/>
    <cellStyle name="40% - Accent1 5 2 5" xfId="3257" xr:uid="{00000000-0005-0000-0000-000009170000}"/>
    <cellStyle name="40% - Accent1 5 2 5 2" xfId="10767" xr:uid="{00000000-0005-0000-0000-00000A170000}"/>
    <cellStyle name="40% - Accent1 5 2 5 2 2" xfId="25706" xr:uid="{4B33495F-A1D9-40D8-A0E3-1A3BB6B9A88E}"/>
    <cellStyle name="40% - Accent1 5 2 5 3" xfId="18830" xr:uid="{508A845E-570E-436A-934D-C378F7EB7DE2}"/>
    <cellStyle name="40% - Accent1 5 2 6" xfId="3974" xr:uid="{00000000-0005-0000-0000-00000B170000}"/>
    <cellStyle name="40% - Accent1 5 2 6 2" xfId="11481" xr:uid="{00000000-0005-0000-0000-00000C170000}"/>
    <cellStyle name="40% - Accent1 5 2 6 2 2" xfId="26420" xr:uid="{E9E1F0D5-794D-4916-9D90-86F9BBCC1F89}"/>
    <cellStyle name="40% - Accent1 5 2 6 3" xfId="19535" xr:uid="{C2FDC695-B0BC-4B38-B09E-A1658AFC7206}"/>
    <cellStyle name="40% - Accent1 5 2 7" xfId="4832" xr:uid="{00000000-0005-0000-0000-00000D170000}"/>
    <cellStyle name="40% - Accent1 5 2 7 2" xfId="12109" xr:uid="{00000000-0005-0000-0000-00000E170000}"/>
    <cellStyle name="40% - Accent1 5 2 7 2 2" xfId="27036" xr:uid="{CF7E3F7A-DBD9-4025-8475-A63A8E8E02AD}"/>
    <cellStyle name="40% - Accent1 5 2 7 3" xfId="20151" xr:uid="{24E6CD4C-401A-4FE4-98A8-A84683C2D7B9}"/>
    <cellStyle name="40% - Accent1 5 2 8" xfId="5413" xr:uid="{00000000-0005-0000-0000-00000F170000}"/>
    <cellStyle name="40% - Accent1 5 2 8 2" xfId="12690" xr:uid="{00000000-0005-0000-0000-000010170000}"/>
    <cellStyle name="40% - Accent1 5 2 8 2 2" xfId="27615" xr:uid="{D97B5CE1-C984-4A31-B053-B9C9CCA5FF49}"/>
    <cellStyle name="40% - Accent1 5 2 8 3" xfId="20720" xr:uid="{9D18082B-C6F7-4366-A386-093424F9C9C0}"/>
    <cellStyle name="40% - Accent1 5 2 9" xfId="6418" xr:uid="{00000000-0005-0000-0000-000011170000}"/>
    <cellStyle name="40% - Accent1 5 2 9 2" xfId="13695" xr:uid="{00000000-0005-0000-0000-000012170000}"/>
    <cellStyle name="40% - Accent1 5 2 9 2 2" xfId="28620" xr:uid="{9DBE243C-4074-4B29-BFA7-EB8C1497914E}"/>
    <cellStyle name="40% - Accent1 5 2 9 3" xfId="21725" xr:uid="{525C8FF4-2D10-4234-B261-659567A7249D}"/>
    <cellStyle name="40% - Accent1 5 3" xfId="490" xr:uid="{00000000-0005-0000-0000-000013170000}"/>
    <cellStyle name="40% - Accent1 5 3 10" xfId="9122" xr:uid="{00000000-0005-0000-0000-000014170000}"/>
    <cellStyle name="40% - Accent1 5 3 10 2" xfId="24072" xr:uid="{5B6F265A-5ACE-4E41-97C3-7CFD9C95B361}"/>
    <cellStyle name="40% - Accent1 5 3 11" xfId="17158" xr:uid="{24A03E9B-1C67-4523-A6EA-B82D4A18FEB2}"/>
    <cellStyle name="40% - Accent1 5 3 2" xfId="491" xr:uid="{00000000-0005-0000-0000-000015170000}"/>
    <cellStyle name="40% - Accent1 5 3 2 2" xfId="2263" xr:uid="{00000000-0005-0000-0000-000016170000}"/>
    <cellStyle name="40% - Accent1 5 3 2 2 2" xfId="10058" xr:uid="{00000000-0005-0000-0000-000017170000}"/>
    <cellStyle name="40% - Accent1 5 3 2 2 2 2" xfId="25008" xr:uid="{46523AA2-8CC6-4E65-B5DE-DDCC1621279B}"/>
    <cellStyle name="40% - Accent1 5 3 2 2 3" xfId="18152" xr:uid="{3A4D5E50-2EBC-4FE7-9451-2EFB8985E43F}"/>
    <cellStyle name="40% - Accent1 5 3 2 3" xfId="4015" xr:uid="{00000000-0005-0000-0000-000018170000}"/>
    <cellStyle name="40% - Accent1 5 3 2 3 2" xfId="11522" xr:uid="{00000000-0005-0000-0000-000019170000}"/>
    <cellStyle name="40% - Accent1 5 3 2 3 2 2" xfId="26461" xr:uid="{A9F7E9D9-319D-413D-8D93-612C3CEFDB6E}"/>
    <cellStyle name="40% - Accent1 5 3 2 3 3" xfId="19576" xr:uid="{BDBC5857-7CC1-4D07-81EF-FA7DBD92A887}"/>
    <cellStyle name="40% - Accent1 5 3 2 4" xfId="6425" xr:uid="{00000000-0005-0000-0000-00001A170000}"/>
    <cellStyle name="40% - Accent1 5 3 2 4 2" xfId="13702" xr:uid="{00000000-0005-0000-0000-00001B170000}"/>
    <cellStyle name="40% - Accent1 5 3 2 4 2 2" xfId="28627" xr:uid="{5C316149-94BB-4F29-94CA-44D79B3B0BEB}"/>
    <cellStyle name="40% - Accent1 5 3 2 4 3" xfId="21732" xr:uid="{381446F9-2F35-4BDD-B267-84CD003F1B2E}"/>
    <cellStyle name="40% - Accent1 5 3 2 5" xfId="8029" xr:uid="{00000000-0005-0000-0000-00001C170000}"/>
    <cellStyle name="40% - Accent1 5 3 2 5 2" xfId="15120" xr:uid="{00000000-0005-0000-0000-00001D170000}"/>
    <cellStyle name="40% - Accent1 5 3 2 5 2 2" xfId="30041" xr:uid="{4A4258AE-5A6F-4A4B-A44B-6E3990CA51B6}"/>
    <cellStyle name="40% - Accent1 5 3 2 5 3" xfId="23123" xr:uid="{C66B9EA7-2470-4283-9397-3B8B2BE4CDC1}"/>
    <cellStyle name="40% - Accent1 5 3 2 6" xfId="9123" xr:uid="{00000000-0005-0000-0000-00001E170000}"/>
    <cellStyle name="40% - Accent1 5 3 2 6 2" xfId="24073" xr:uid="{1B41F925-794D-4360-9824-EE28DAB5D296}"/>
    <cellStyle name="40% - Accent1 5 3 2 7" xfId="17159" xr:uid="{ADBAB480-6D5E-4024-AC80-70BD2591DF58}"/>
    <cellStyle name="40% - Accent1 5 3 3" xfId="2262" xr:uid="{00000000-0005-0000-0000-00001F170000}"/>
    <cellStyle name="40% - Accent1 5 3 3 2" xfId="6426" xr:uid="{00000000-0005-0000-0000-000020170000}"/>
    <cellStyle name="40% - Accent1 5 3 3 2 2" xfId="13703" xr:uid="{00000000-0005-0000-0000-000021170000}"/>
    <cellStyle name="40% - Accent1 5 3 3 2 2 2" xfId="28628" xr:uid="{1253DA2A-74A9-4203-9738-03F4A2103C8C}"/>
    <cellStyle name="40% - Accent1 5 3 3 2 3" xfId="21733" xr:uid="{62EAB011-D130-4C7E-880C-14A921873241}"/>
    <cellStyle name="40% - Accent1 5 3 3 3" xfId="10057" xr:uid="{00000000-0005-0000-0000-000022170000}"/>
    <cellStyle name="40% - Accent1 5 3 3 3 2" xfId="25007" xr:uid="{D45CA578-C6D5-4926-9E36-A048DFE1F691}"/>
    <cellStyle name="40% - Accent1 5 3 3 4" xfId="18151" xr:uid="{EB2A1A90-DB53-46F1-8B56-805F66A925C4}"/>
    <cellStyle name="40% - Accent1 5 3 4" xfId="3417" xr:uid="{00000000-0005-0000-0000-000023170000}"/>
    <cellStyle name="40% - Accent1 5 3 4 2" xfId="10924" xr:uid="{00000000-0005-0000-0000-000024170000}"/>
    <cellStyle name="40% - Accent1 5 3 4 2 2" xfId="25863" xr:uid="{4B96A7B6-718F-4454-9F79-E7C0B11DB253}"/>
    <cellStyle name="40% - Accent1 5 3 4 3" xfId="18987" xr:uid="{8BA5DEAA-24C5-458C-9F6E-FDF02F9D279D}"/>
    <cellStyle name="40% - Accent1 5 3 5" xfId="4020" xr:uid="{00000000-0005-0000-0000-000025170000}"/>
    <cellStyle name="40% - Accent1 5 3 5 2" xfId="11527" xr:uid="{00000000-0005-0000-0000-000026170000}"/>
    <cellStyle name="40% - Accent1 5 3 5 2 2" xfId="26466" xr:uid="{CCF3D5DE-DCFE-4043-9A77-2DB9B7B951E7}"/>
    <cellStyle name="40% - Accent1 5 3 5 3" xfId="19581" xr:uid="{50FDD551-0D8A-4904-8475-C43CF8625C8D}"/>
    <cellStyle name="40% - Accent1 5 3 6" xfId="4981" xr:uid="{00000000-0005-0000-0000-000027170000}"/>
    <cellStyle name="40% - Accent1 5 3 6 2" xfId="12258" xr:uid="{00000000-0005-0000-0000-000028170000}"/>
    <cellStyle name="40% - Accent1 5 3 6 2 2" xfId="27185" xr:uid="{56577FD1-4B09-4AAB-A865-C0ECCB266F15}"/>
    <cellStyle name="40% - Accent1 5 3 6 3" xfId="20300" xr:uid="{5D8ACA59-5D6B-41F7-AFEB-412D5520384F}"/>
    <cellStyle name="40% - Accent1 5 3 7" xfId="5562" xr:uid="{00000000-0005-0000-0000-000029170000}"/>
    <cellStyle name="40% - Accent1 5 3 7 2" xfId="12839" xr:uid="{00000000-0005-0000-0000-00002A170000}"/>
    <cellStyle name="40% - Accent1 5 3 7 2 2" xfId="27764" xr:uid="{4C79477B-EF2F-475A-AA7A-DF15DE60D0E2}"/>
    <cellStyle name="40% - Accent1 5 3 7 3" xfId="20869" xr:uid="{8ED62A4A-AFE1-4D0F-9EC2-ED4F6894C12E}"/>
    <cellStyle name="40% - Accent1 5 3 8" xfId="6424" xr:uid="{00000000-0005-0000-0000-00002B170000}"/>
    <cellStyle name="40% - Accent1 5 3 8 2" xfId="13701" xr:uid="{00000000-0005-0000-0000-00002C170000}"/>
    <cellStyle name="40% - Accent1 5 3 8 2 2" xfId="28626" xr:uid="{0F75EBF9-E51F-4A76-8280-5C2470F5045C}"/>
    <cellStyle name="40% - Accent1 5 3 8 3" xfId="21731" xr:uid="{C29A31C6-2DD3-4480-9A97-9DE882894570}"/>
    <cellStyle name="40% - Accent1 5 3 9" xfId="7448" xr:uid="{00000000-0005-0000-0000-00002D170000}"/>
    <cellStyle name="40% - Accent1 5 3 9 2" xfId="14539" xr:uid="{00000000-0005-0000-0000-00002E170000}"/>
    <cellStyle name="40% - Accent1 5 3 9 2 2" xfId="29460" xr:uid="{BBBB1D69-C0B9-47F0-8DB9-104369B6EF15}"/>
    <cellStyle name="40% - Accent1 5 3 9 3" xfId="22544" xr:uid="{C124AA73-EFA7-4B16-8C6C-DCD575FE7744}"/>
    <cellStyle name="40% - Accent1 5 4" xfId="492" xr:uid="{00000000-0005-0000-0000-00002F170000}"/>
    <cellStyle name="40% - Accent1 5 4 2" xfId="2264" xr:uid="{00000000-0005-0000-0000-000030170000}"/>
    <cellStyle name="40% - Accent1 5 4 2 2" xfId="10059" xr:uid="{00000000-0005-0000-0000-000031170000}"/>
    <cellStyle name="40% - Accent1 5 4 2 2 2" xfId="25009" xr:uid="{9561A28A-6281-4D03-8C69-2F73707D8481}"/>
    <cellStyle name="40% - Accent1 5 4 2 3" xfId="18153" xr:uid="{2F714C2A-7CF3-4609-972F-A133793D3879}"/>
    <cellStyle name="40% - Accent1 5 4 3" xfId="3812" xr:uid="{00000000-0005-0000-0000-000032170000}"/>
    <cellStyle name="40% - Accent1 5 4 3 2" xfId="11319" xr:uid="{00000000-0005-0000-0000-000033170000}"/>
    <cellStyle name="40% - Accent1 5 4 3 2 2" xfId="26258" xr:uid="{259C259F-89C3-4ED9-9DDA-3E972A3307B2}"/>
    <cellStyle name="40% - Accent1 5 4 3 3" xfId="19376" xr:uid="{155B24E0-D3AF-4D49-A686-7CA571DB2F57}"/>
    <cellStyle name="40% - Accent1 5 4 4" xfId="6427" xr:uid="{00000000-0005-0000-0000-000034170000}"/>
    <cellStyle name="40% - Accent1 5 4 4 2" xfId="13704" xr:uid="{00000000-0005-0000-0000-000035170000}"/>
    <cellStyle name="40% - Accent1 5 4 4 2 2" xfId="28629" xr:uid="{783E47C9-59C5-45D8-BEBE-03F9E6F7F468}"/>
    <cellStyle name="40% - Accent1 5 4 4 3" xfId="21734" xr:uid="{96F3D237-BF7C-40AF-9E9B-2B767BA2037A}"/>
    <cellStyle name="40% - Accent1 5 4 5" xfId="7737" xr:uid="{00000000-0005-0000-0000-000036170000}"/>
    <cellStyle name="40% - Accent1 5 4 5 2" xfId="14828" xr:uid="{00000000-0005-0000-0000-000037170000}"/>
    <cellStyle name="40% - Accent1 5 4 5 2 2" xfId="29749" xr:uid="{CB6D0251-7F35-4C4B-887C-1CD9C5F53DD4}"/>
    <cellStyle name="40% - Accent1 5 4 5 3" xfId="22831" xr:uid="{26884197-4969-46EB-A910-5B46647D9F9A}"/>
    <cellStyle name="40% - Accent1 5 4 6" xfId="9124" xr:uid="{00000000-0005-0000-0000-000038170000}"/>
    <cellStyle name="40% - Accent1 5 4 6 2" xfId="24074" xr:uid="{ED203C39-8974-429E-AB04-925309B7E0B0}"/>
    <cellStyle name="40% - Accent1 5 4 7" xfId="17160" xr:uid="{BE08B6D9-7B51-4327-9CF6-2D72F01D3313}"/>
    <cellStyle name="40% - Accent1 5 5" xfId="2257" xr:uid="{00000000-0005-0000-0000-000039170000}"/>
    <cellStyle name="40% - Accent1 5 5 2" xfId="6428" xr:uid="{00000000-0005-0000-0000-00003A170000}"/>
    <cellStyle name="40% - Accent1 5 5 2 2" xfId="13705" xr:uid="{00000000-0005-0000-0000-00003B170000}"/>
    <cellStyle name="40% - Accent1 5 5 2 2 2" xfId="28630" xr:uid="{13B14BE5-C3DF-4865-B68E-3FFF6ED4DC42}"/>
    <cellStyle name="40% - Accent1 5 5 2 3" xfId="21735" xr:uid="{82556937-BE36-4974-A934-694CB38F55A8}"/>
    <cellStyle name="40% - Accent1 5 5 3" xfId="10052" xr:uid="{00000000-0005-0000-0000-00003C170000}"/>
    <cellStyle name="40% - Accent1 5 5 3 2" xfId="25002" xr:uid="{691FA26B-1215-4EB1-ACE9-C78D4EED05DC}"/>
    <cellStyle name="40% - Accent1 5 5 4" xfId="18146" xr:uid="{B3BCF601-92A5-4C41-81A5-81633D98CFB3}"/>
    <cellStyle name="40% - Accent1 5 6" xfId="3088" xr:uid="{00000000-0005-0000-0000-00003D170000}"/>
    <cellStyle name="40% - Accent1 5 6 2" xfId="10598" xr:uid="{00000000-0005-0000-0000-00003E170000}"/>
    <cellStyle name="40% - Accent1 5 6 2 2" xfId="25537" xr:uid="{04B02CFB-EAFB-420D-BEB8-61C81A04F4D4}"/>
    <cellStyle name="40% - Accent1 5 6 3" xfId="18661" xr:uid="{A70544C3-8299-40D4-9967-3905E608DF1E}"/>
    <cellStyle name="40% - Accent1 5 7" xfId="3706" xr:uid="{00000000-0005-0000-0000-00003F170000}"/>
    <cellStyle name="40% - Accent1 5 7 2" xfId="11213" xr:uid="{00000000-0005-0000-0000-000040170000}"/>
    <cellStyle name="40% - Accent1 5 7 2 2" xfId="26152" xr:uid="{1B5B61BD-DF4B-4127-A651-A5359B471493}"/>
    <cellStyle name="40% - Accent1 5 7 3" xfId="19275" xr:uid="{9EA29916-9E93-4845-9149-C3638A8B2300}"/>
    <cellStyle name="40% - Accent1 5 8" xfId="4689" xr:uid="{00000000-0005-0000-0000-000041170000}"/>
    <cellStyle name="40% - Accent1 5 8 2" xfId="11966" xr:uid="{00000000-0005-0000-0000-000042170000}"/>
    <cellStyle name="40% - Accent1 5 8 2 2" xfId="26893" xr:uid="{F6808575-1019-4C2C-99F4-B4DDE3005AC1}"/>
    <cellStyle name="40% - Accent1 5 8 3" xfId="20008" xr:uid="{46CA157D-8A7A-44DF-91B9-2983A37B3568}"/>
    <cellStyle name="40% - Accent1 5 9" xfId="5270" xr:uid="{00000000-0005-0000-0000-000043170000}"/>
    <cellStyle name="40% - Accent1 5 9 2" xfId="12547" xr:uid="{00000000-0005-0000-0000-000044170000}"/>
    <cellStyle name="40% - Accent1 5 9 2 2" xfId="27472" xr:uid="{DB614197-D726-4D4E-92BD-0297371D7C29}"/>
    <cellStyle name="40% - Accent1 5 9 3" xfId="20577" xr:uid="{8527E806-CE97-40D3-A57E-2331FDCE7B5C}"/>
    <cellStyle name="40% - Accent1 6" xfId="493" xr:uid="{00000000-0005-0000-0000-000045170000}"/>
    <cellStyle name="40% - Accent1 6 10" xfId="6429" xr:uid="{00000000-0005-0000-0000-000046170000}"/>
    <cellStyle name="40% - Accent1 6 10 2" xfId="13706" xr:uid="{00000000-0005-0000-0000-000047170000}"/>
    <cellStyle name="40% - Accent1 6 10 2 2" xfId="28631" xr:uid="{E36C2973-080C-496D-917B-59F626ACA4F5}"/>
    <cellStyle name="40% - Accent1 6 10 3" xfId="21736" xr:uid="{246D0A2D-3805-4A1C-A5ED-5AD834652115}"/>
    <cellStyle name="40% - Accent1 6 11" xfId="7262" xr:uid="{00000000-0005-0000-0000-000048170000}"/>
    <cellStyle name="40% - Accent1 6 11 2" xfId="14353" xr:uid="{00000000-0005-0000-0000-000049170000}"/>
    <cellStyle name="40% - Accent1 6 11 2 2" xfId="29274" xr:uid="{D591EB22-172A-4A8A-947A-349D6D17521E}"/>
    <cellStyle name="40% - Accent1 6 11 3" xfId="22358" xr:uid="{B03EEFC4-626C-4E9A-90DC-7ACDEA0920AC}"/>
    <cellStyle name="40% - Accent1 6 12" xfId="9125" xr:uid="{00000000-0005-0000-0000-00004A170000}"/>
    <cellStyle name="40% - Accent1 6 12 2" xfId="24075" xr:uid="{F9680E47-34B1-47FD-8A14-B9535BDAA788}"/>
    <cellStyle name="40% - Accent1 6 13" xfId="17161" xr:uid="{9F2ED079-6094-43B8-9EDA-9727B234B35D}"/>
    <cellStyle name="40% - Accent1 6 14" xfId="15873" xr:uid="{967CA3BB-FFB4-4D9E-B595-C34528FF7353}"/>
    <cellStyle name="40% - Accent1 6 2" xfId="494" xr:uid="{00000000-0005-0000-0000-00004B170000}"/>
    <cellStyle name="40% - Accent1 6 2 10" xfId="7405" xr:uid="{00000000-0005-0000-0000-00004C170000}"/>
    <cellStyle name="40% - Accent1 6 2 10 2" xfId="14496" xr:uid="{00000000-0005-0000-0000-00004D170000}"/>
    <cellStyle name="40% - Accent1 6 2 10 2 2" xfId="29417" xr:uid="{A26705F5-8648-40A8-98FA-35C0539B5700}"/>
    <cellStyle name="40% - Accent1 6 2 10 3" xfId="22501" xr:uid="{DE985AC3-6550-40E0-B77B-4C39C3DCFD2A}"/>
    <cellStyle name="40% - Accent1 6 2 11" xfId="9126" xr:uid="{00000000-0005-0000-0000-00004E170000}"/>
    <cellStyle name="40% - Accent1 6 2 11 2" xfId="24076" xr:uid="{10486F25-1D16-4032-AE8C-F5A40FD49ACC}"/>
    <cellStyle name="40% - Accent1 6 2 12" xfId="17162" xr:uid="{2650F1B8-11DB-451F-AA02-CD7679E9BC2A}"/>
    <cellStyle name="40% - Accent1 6 2 13" xfId="16240" xr:uid="{AF8E248B-6580-4009-8D24-EA113C3C450E}"/>
    <cellStyle name="40% - Accent1 6 2 2" xfId="495" xr:uid="{00000000-0005-0000-0000-00004F170000}"/>
    <cellStyle name="40% - Accent1 6 2 2 10" xfId="9127" xr:uid="{00000000-0005-0000-0000-000050170000}"/>
    <cellStyle name="40% - Accent1 6 2 2 10 2" xfId="24077" xr:uid="{0FB2809B-A068-4B01-95C0-AE40D95279D6}"/>
    <cellStyle name="40% - Accent1 6 2 2 11" xfId="17163" xr:uid="{F9D9827F-9E98-4A35-A6D7-B741BF32D3A6}"/>
    <cellStyle name="40% - Accent1 6 2 2 2" xfId="496" xr:uid="{00000000-0005-0000-0000-000051170000}"/>
    <cellStyle name="40% - Accent1 6 2 2 2 2" xfId="2268" xr:uid="{00000000-0005-0000-0000-000052170000}"/>
    <cellStyle name="40% - Accent1 6 2 2 2 2 2" xfId="10063" xr:uid="{00000000-0005-0000-0000-000053170000}"/>
    <cellStyle name="40% - Accent1 6 2 2 2 2 2 2" xfId="25013" xr:uid="{3C8DE331-534C-47B7-980A-35521CE1DD2C}"/>
    <cellStyle name="40% - Accent1 6 2 2 2 2 3" xfId="18157" xr:uid="{F23EA739-E460-4946-ACAE-F33BABEAE66D}"/>
    <cellStyle name="40% - Accent1 6 2 2 2 3" xfId="3793" xr:uid="{00000000-0005-0000-0000-000054170000}"/>
    <cellStyle name="40% - Accent1 6 2 2 2 3 2" xfId="11300" xr:uid="{00000000-0005-0000-0000-000055170000}"/>
    <cellStyle name="40% - Accent1 6 2 2 2 3 2 2" xfId="26239" xr:uid="{B03ED0FC-DC75-4BDB-93DC-3605D388C6E8}"/>
    <cellStyle name="40% - Accent1 6 2 2 2 3 3" xfId="19357" xr:uid="{0B1258BA-ECE6-4249-A8FA-F8638DDF2FAD}"/>
    <cellStyle name="40% - Accent1 6 2 2 2 4" xfId="6432" xr:uid="{00000000-0005-0000-0000-000056170000}"/>
    <cellStyle name="40% - Accent1 6 2 2 2 4 2" xfId="13709" xr:uid="{00000000-0005-0000-0000-000057170000}"/>
    <cellStyle name="40% - Accent1 6 2 2 2 4 2 2" xfId="28634" xr:uid="{4650F27D-D33B-4019-BBF7-A487095831A4}"/>
    <cellStyle name="40% - Accent1 6 2 2 2 4 3" xfId="21739" xr:uid="{B002E4DA-1A0C-423E-AD2B-6D7C7007E27C}"/>
    <cellStyle name="40% - Accent1 6 2 2 2 5" xfId="8275" xr:uid="{00000000-0005-0000-0000-000058170000}"/>
    <cellStyle name="40% - Accent1 6 2 2 2 5 2" xfId="15366" xr:uid="{00000000-0005-0000-0000-000059170000}"/>
    <cellStyle name="40% - Accent1 6 2 2 2 5 2 2" xfId="30287" xr:uid="{10C15D7C-3044-4F7F-8742-D77721243C0D}"/>
    <cellStyle name="40% - Accent1 6 2 2 2 5 3" xfId="23369" xr:uid="{8712646A-0C15-4AEA-8C69-9CCCC1540019}"/>
    <cellStyle name="40% - Accent1 6 2 2 2 6" xfId="9128" xr:uid="{00000000-0005-0000-0000-00005A170000}"/>
    <cellStyle name="40% - Accent1 6 2 2 2 6 2" xfId="24078" xr:uid="{2EA1B950-55B0-457E-80E9-283AE6D28969}"/>
    <cellStyle name="40% - Accent1 6 2 2 2 7" xfId="17164" xr:uid="{8CEB90A1-8DA3-481B-B7F6-233D41E1F9DC}"/>
    <cellStyle name="40% - Accent1 6 2 2 3" xfId="2267" xr:uid="{00000000-0005-0000-0000-00005B170000}"/>
    <cellStyle name="40% - Accent1 6 2 2 3 2" xfId="6433" xr:uid="{00000000-0005-0000-0000-00005C170000}"/>
    <cellStyle name="40% - Accent1 6 2 2 3 2 2" xfId="13710" xr:uid="{00000000-0005-0000-0000-00005D170000}"/>
    <cellStyle name="40% - Accent1 6 2 2 3 2 2 2" xfId="28635" xr:uid="{A09435F7-4043-4F34-8F2F-03EF2E609FDB}"/>
    <cellStyle name="40% - Accent1 6 2 2 3 2 3" xfId="21740" xr:uid="{C06F2B2A-A992-4820-992E-11EF871648CD}"/>
    <cellStyle name="40% - Accent1 6 2 2 3 3" xfId="10062" xr:uid="{00000000-0005-0000-0000-00005E170000}"/>
    <cellStyle name="40% - Accent1 6 2 2 3 3 2" xfId="25012" xr:uid="{3249F00A-E67B-4B4A-8490-723ED48C5430}"/>
    <cellStyle name="40% - Accent1 6 2 2 3 4" xfId="18156" xr:uid="{B5AD77BD-ED0E-4338-82E7-F44838053F4F}"/>
    <cellStyle name="40% - Accent1 6 2 2 4" xfId="3663" xr:uid="{00000000-0005-0000-0000-00005F170000}"/>
    <cellStyle name="40% - Accent1 6 2 2 4 2" xfId="11170" xr:uid="{00000000-0005-0000-0000-000060170000}"/>
    <cellStyle name="40% - Accent1 6 2 2 4 2 2" xfId="26109" xr:uid="{B6A1515D-7774-400A-9568-B83FAA89B677}"/>
    <cellStyle name="40% - Accent1 6 2 2 4 3" xfId="19233" xr:uid="{8A313829-A42F-4D73-979E-07D7D231CB35}"/>
    <cellStyle name="40% - Accent1 6 2 2 5" xfId="3992" xr:uid="{00000000-0005-0000-0000-000061170000}"/>
    <cellStyle name="40% - Accent1 6 2 2 5 2" xfId="11499" xr:uid="{00000000-0005-0000-0000-000062170000}"/>
    <cellStyle name="40% - Accent1 6 2 2 5 2 2" xfId="26438" xr:uid="{EA9940F2-B273-4DFC-8778-F71DD40192B5}"/>
    <cellStyle name="40% - Accent1 6 2 2 5 3" xfId="19553" xr:uid="{99424B82-1E68-4F57-A7D4-4CB7F16DD59E}"/>
    <cellStyle name="40% - Accent1 6 2 2 6" xfId="5227" xr:uid="{00000000-0005-0000-0000-000063170000}"/>
    <cellStyle name="40% - Accent1 6 2 2 6 2" xfId="12504" xr:uid="{00000000-0005-0000-0000-000064170000}"/>
    <cellStyle name="40% - Accent1 6 2 2 6 2 2" xfId="27431" xr:uid="{FE137FA8-4FA6-4C1D-9E3A-2901390BB01A}"/>
    <cellStyle name="40% - Accent1 6 2 2 6 3" xfId="20546" xr:uid="{297B8BC7-A219-4632-B2D1-C9DF4510CF9D}"/>
    <cellStyle name="40% - Accent1 6 2 2 7" xfId="5808" xr:uid="{00000000-0005-0000-0000-000065170000}"/>
    <cellStyle name="40% - Accent1 6 2 2 7 2" xfId="13085" xr:uid="{00000000-0005-0000-0000-000066170000}"/>
    <cellStyle name="40% - Accent1 6 2 2 7 2 2" xfId="28010" xr:uid="{1A8258E7-2FA1-44F6-8ADE-B48DA9E7C44A}"/>
    <cellStyle name="40% - Accent1 6 2 2 7 3" xfId="21115" xr:uid="{07E9A574-2B39-44D1-BDF3-158782C1DA04}"/>
    <cellStyle name="40% - Accent1 6 2 2 8" xfId="6431" xr:uid="{00000000-0005-0000-0000-000067170000}"/>
    <cellStyle name="40% - Accent1 6 2 2 8 2" xfId="13708" xr:uid="{00000000-0005-0000-0000-000068170000}"/>
    <cellStyle name="40% - Accent1 6 2 2 8 2 2" xfId="28633" xr:uid="{7E7FDC3D-750B-4E82-A410-577719BD0339}"/>
    <cellStyle name="40% - Accent1 6 2 2 8 3" xfId="21738" xr:uid="{6B5FB6AA-4779-473F-9F85-20867CE54604}"/>
    <cellStyle name="40% - Accent1 6 2 2 9" xfId="7694" xr:uid="{00000000-0005-0000-0000-000069170000}"/>
    <cellStyle name="40% - Accent1 6 2 2 9 2" xfId="14785" xr:uid="{00000000-0005-0000-0000-00006A170000}"/>
    <cellStyle name="40% - Accent1 6 2 2 9 2 2" xfId="29706" xr:uid="{07E87153-6FA9-4397-B4AC-B0E19BAA45C4}"/>
    <cellStyle name="40% - Accent1 6 2 2 9 3" xfId="22790" xr:uid="{46B3847F-DB63-44EC-ADD6-ADA9D14F6353}"/>
    <cellStyle name="40% - Accent1 6 2 3" xfId="497" xr:uid="{00000000-0005-0000-0000-00006B170000}"/>
    <cellStyle name="40% - Accent1 6 2 3 2" xfId="2269" xr:uid="{00000000-0005-0000-0000-00006C170000}"/>
    <cellStyle name="40% - Accent1 6 2 3 2 2" xfId="10064" xr:uid="{00000000-0005-0000-0000-00006D170000}"/>
    <cellStyle name="40% - Accent1 6 2 3 2 2 2" xfId="25014" xr:uid="{2B36E79F-DED3-421E-BADE-FD5E92FD0EC3}"/>
    <cellStyle name="40% - Accent1 6 2 3 2 3" xfId="18158" xr:uid="{1ADE0214-4B1F-4680-8058-9CC87373F97E}"/>
    <cellStyle name="40% - Accent1 6 2 3 3" xfId="3121" xr:uid="{00000000-0005-0000-0000-00006E170000}"/>
    <cellStyle name="40% - Accent1 6 2 3 3 2" xfId="10631" xr:uid="{00000000-0005-0000-0000-00006F170000}"/>
    <cellStyle name="40% - Accent1 6 2 3 3 2 2" xfId="25570" xr:uid="{8D100C56-8971-4B29-BD32-95B0D609A5DB}"/>
    <cellStyle name="40% - Accent1 6 2 3 3 3" xfId="18694" xr:uid="{D8D39E25-63BE-4D61-A275-666159D9D788}"/>
    <cellStyle name="40% - Accent1 6 2 3 4" xfId="6434" xr:uid="{00000000-0005-0000-0000-000070170000}"/>
    <cellStyle name="40% - Accent1 6 2 3 4 2" xfId="13711" xr:uid="{00000000-0005-0000-0000-000071170000}"/>
    <cellStyle name="40% - Accent1 6 2 3 4 2 2" xfId="28636" xr:uid="{711CEB17-3B96-41A4-AC7B-2B445FC874C6}"/>
    <cellStyle name="40% - Accent1 6 2 3 4 3" xfId="21741" xr:uid="{1F071A3B-D3EA-4107-A8C0-9AC807063B72}"/>
    <cellStyle name="40% - Accent1 6 2 3 5" xfId="7986" xr:uid="{00000000-0005-0000-0000-000072170000}"/>
    <cellStyle name="40% - Accent1 6 2 3 5 2" xfId="15077" xr:uid="{00000000-0005-0000-0000-000073170000}"/>
    <cellStyle name="40% - Accent1 6 2 3 5 2 2" xfId="29998" xr:uid="{0AD1E6B9-F604-4CC3-8F58-007785C53795}"/>
    <cellStyle name="40% - Accent1 6 2 3 5 3" xfId="23080" xr:uid="{DAB0ED32-3870-4568-A965-3516F333EA03}"/>
    <cellStyle name="40% - Accent1 6 2 3 6" xfId="9129" xr:uid="{00000000-0005-0000-0000-000074170000}"/>
    <cellStyle name="40% - Accent1 6 2 3 6 2" xfId="24079" xr:uid="{42D1E5A0-07E1-4B21-90E4-EC8B047D32C6}"/>
    <cellStyle name="40% - Accent1 6 2 3 7" xfId="17165" xr:uid="{46BA9182-4FF3-41C7-A111-631FBB7AD827}"/>
    <cellStyle name="40% - Accent1 6 2 4" xfId="2266" xr:uid="{00000000-0005-0000-0000-000075170000}"/>
    <cellStyle name="40% - Accent1 6 2 4 2" xfId="6435" xr:uid="{00000000-0005-0000-0000-000076170000}"/>
    <cellStyle name="40% - Accent1 6 2 4 2 2" xfId="13712" xr:uid="{00000000-0005-0000-0000-000077170000}"/>
    <cellStyle name="40% - Accent1 6 2 4 2 2 2" xfId="28637" xr:uid="{0BDFCCE8-3292-4DE8-8431-7D1C019CE183}"/>
    <cellStyle name="40% - Accent1 6 2 4 2 3" xfId="21742" xr:uid="{B87D6EE3-70FC-42E4-B33F-B79BE249984E}"/>
    <cellStyle name="40% - Accent1 6 2 4 3" xfId="10061" xr:uid="{00000000-0005-0000-0000-000078170000}"/>
    <cellStyle name="40% - Accent1 6 2 4 3 2" xfId="25011" xr:uid="{74D382FE-D908-4577-B39A-0FAB5572B03F}"/>
    <cellStyle name="40% - Accent1 6 2 4 4" xfId="18155" xr:uid="{7D1A8024-9097-4C94-9A3E-D3675D24C44D}"/>
    <cellStyle name="40% - Accent1 6 2 5" xfId="3363" xr:uid="{00000000-0005-0000-0000-000079170000}"/>
    <cellStyle name="40% - Accent1 6 2 5 2" xfId="10873" xr:uid="{00000000-0005-0000-0000-00007A170000}"/>
    <cellStyle name="40% - Accent1 6 2 5 2 2" xfId="25812" xr:uid="{DD4CA9B1-FE36-460B-B41D-213A509B995C}"/>
    <cellStyle name="40% - Accent1 6 2 5 3" xfId="18936" xr:uid="{B16359DF-57B6-4E9F-98EB-B9EB9504F67E}"/>
    <cellStyle name="40% - Accent1 6 2 6" xfId="3991" xr:uid="{00000000-0005-0000-0000-00007B170000}"/>
    <cellStyle name="40% - Accent1 6 2 6 2" xfId="11498" xr:uid="{00000000-0005-0000-0000-00007C170000}"/>
    <cellStyle name="40% - Accent1 6 2 6 2 2" xfId="26437" xr:uid="{D08671E8-0DE6-4905-B5A5-3E1351205AE5}"/>
    <cellStyle name="40% - Accent1 6 2 6 3" xfId="19552" xr:uid="{D6AEFBD2-8519-499E-A94A-8395D8657825}"/>
    <cellStyle name="40% - Accent1 6 2 7" xfId="4938" xr:uid="{00000000-0005-0000-0000-00007D170000}"/>
    <cellStyle name="40% - Accent1 6 2 7 2" xfId="12215" xr:uid="{00000000-0005-0000-0000-00007E170000}"/>
    <cellStyle name="40% - Accent1 6 2 7 2 2" xfId="27142" xr:uid="{28A17520-31FD-4525-8D08-A430DEDDA581}"/>
    <cellStyle name="40% - Accent1 6 2 7 3" xfId="20257" xr:uid="{03590435-7C38-4E7B-A333-372D73DCC249}"/>
    <cellStyle name="40% - Accent1 6 2 8" xfId="5519" xr:uid="{00000000-0005-0000-0000-00007F170000}"/>
    <cellStyle name="40% - Accent1 6 2 8 2" xfId="12796" xr:uid="{00000000-0005-0000-0000-000080170000}"/>
    <cellStyle name="40% - Accent1 6 2 8 2 2" xfId="27721" xr:uid="{4A83C243-A5FF-40D8-A72C-ECA302B6DAF4}"/>
    <cellStyle name="40% - Accent1 6 2 8 3" xfId="20826" xr:uid="{94FF0457-A353-4C45-92C5-0C3015EDB755}"/>
    <cellStyle name="40% - Accent1 6 2 9" xfId="6430" xr:uid="{00000000-0005-0000-0000-000081170000}"/>
    <cellStyle name="40% - Accent1 6 2 9 2" xfId="13707" xr:uid="{00000000-0005-0000-0000-000082170000}"/>
    <cellStyle name="40% - Accent1 6 2 9 2 2" xfId="28632" xr:uid="{1BEDB6D1-CECA-4D30-BE98-2CAD5F5BFF7A}"/>
    <cellStyle name="40% - Accent1 6 2 9 3" xfId="21737" xr:uid="{63B9C1C4-C2B3-444F-B54D-1E251B056100}"/>
    <cellStyle name="40% - Accent1 6 3" xfId="498" xr:uid="{00000000-0005-0000-0000-000083170000}"/>
    <cellStyle name="40% - Accent1 6 3 10" xfId="9130" xr:uid="{00000000-0005-0000-0000-000084170000}"/>
    <cellStyle name="40% - Accent1 6 3 10 2" xfId="24080" xr:uid="{6238CA15-5A54-4665-9AA9-DAC88DF89F88}"/>
    <cellStyle name="40% - Accent1 6 3 11" xfId="17166" xr:uid="{5E5A42EB-03FC-4966-8AE6-A0B6FA817E93}"/>
    <cellStyle name="40% - Accent1 6 3 2" xfId="499" xr:uid="{00000000-0005-0000-0000-000085170000}"/>
    <cellStyle name="40% - Accent1 6 3 2 2" xfId="2271" xr:uid="{00000000-0005-0000-0000-000086170000}"/>
    <cellStyle name="40% - Accent1 6 3 2 2 2" xfId="10066" xr:uid="{00000000-0005-0000-0000-000087170000}"/>
    <cellStyle name="40% - Accent1 6 3 2 2 2 2" xfId="25016" xr:uid="{8FCA2DF6-281C-434A-88CA-417EEFF72444}"/>
    <cellStyle name="40% - Accent1 6 3 2 2 3" xfId="18160" xr:uid="{0FE1A8DC-97D6-4914-B864-02B21AFDAF1B}"/>
    <cellStyle name="40% - Accent1 6 3 2 3" xfId="3818" xr:uid="{00000000-0005-0000-0000-000088170000}"/>
    <cellStyle name="40% - Accent1 6 3 2 3 2" xfId="11325" xr:uid="{00000000-0005-0000-0000-000089170000}"/>
    <cellStyle name="40% - Accent1 6 3 2 3 2 2" xfId="26264" xr:uid="{F419C6A3-7532-4A83-949F-ABE88F89A571}"/>
    <cellStyle name="40% - Accent1 6 3 2 3 3" xfId="19382" xr:uid="{7E720BA8-21FE-483F-A759-970B82967646}"/>
    <cellStyle name="40% - Accent1 6 3 2 4" xfId="6437" xr:uid="{00000000-0005-0000-0000-00008A170000}"/>
    <cellStyle name="40% - Accent1 6 3 2 4 2" xfId="13714" xr:uid="{00000000-0005-0000-0000-00008B170000}"/>
    <cellStyle name="40% - Accent1 6 3 2 4 2 2" xfId="28639" xr:uid="{9CD707A8-FEF2-4DED-AA30-2A136053BEFC}"/>
    <cellStyle name="40% - Accent1 6 3 2 4 3" xfId="21744" xr:uid="{5C779219-0DBF-45C7-83AF-5D3F8B243E53}"/>
    <cellStyle name="40% - Accent1 6 3 2 5" xfId="8132" xr:uid="{00000000-0005-0000-0000-00008C170000}"/>
    <cellStyle name="40% - Accent1 6 3 2 5 2" xfId="15223" xr:uid="{00000000-0005-0000-0000-00008D170000}"/>
    <cellStyle name="40% - Accent1 6 3 2 5 2 2" xfId="30144" xr:uid="{AA1F5B78-70FD-4884-902B-921774FA3030}"/>
    <cellStyle name="40% - Accent1 6 3 2 5 3" xfId="23226" xr:uid="{FE3DD60D-3780-492C-93AB-9F21040E8460}"/>
    <cellStyle name="40% - Accent1 6 3 2 6" xfId="9131" xr:uid="{00000000-0005-0000-0000-00008E170000}"/>
    <cellStyle name="40% - Accent1 6 3 2 6 2" xfId="24081" xr:uid="{1130EDCB-CC0F-4677-BFB5-5893123BACAA}"/>
    <cellStyle name="40% - Accent1 6 3 2 7" xfId="17167" xr:uid="{9617C2C5-B15C-4C6D-8CB5-A539F7C35485}"/>
    <cellStyle name="40% - Accent1 6 3 3" xfId="2270" xr:uid="{00000000-0005-0000-0000-00008F170000}"/>
    <cellStyle name="40% - Accent1 6 3 3 2" xfId="6438" xr:uid="{00000000-0005-0000-0000-000090170000}"/>
    <cellStyle name="40% - Accent1 6 3 3 2 2" xfId="13715" xr:uid="{00000000-0005-0000-0000-000091170000}"/>
    <cellStyle name="40% - Accent1 6 3 3 2 2 2" xfId="28640" xr:uid="{91AB4DF5-F4F9-4EB0-B0AF-1F422D13555F}"/>
    <cellStyle name="40% - Accent1 6 3 3 2 3" xfId="21745" xr:uid="{6CE92FE9-D0ED-43BA-A5DC-429DC8FDC4F9}"/>
    <cellStyle name="40% - Accent1 6 3 3 3" xfId="10065" xr:uid="{00000000-0005-0000-0000-000092170000}"/>
    <cellStyle name="40% - Accent1 6 3 3 3 2" xfId="25015" xr:uid="{0FB0C835-5688-4768-B59D-632345EDC393}"/>
    <cellStyle name="40% - Accent1 6 3 3 4" xfId="18159" xr:uid="{1C9659E7-D14F-41B7-B2A3-8F07115CD9F9}"/>
    <cellStyle name="40% - Accent1 6 3 4" xfId="3520" xr:uid="{00000000-0005-0000-0000-000093170000}"/>
    <cellStyle name="40% - Accent1 6 3 4 2" xfId="11027" xr:uid="{00000000-0005-0000-0000-000094170000}"/>
    <cellStyle name="40% - Accent1 6 3 4 2 2" xfId="25966" xr:uid="{67F66220-4515-4E02-B0AD-7BD0F6273A0C}"/>
    <cellStyle name="40% - Accent1 6 3 4 3" xfId="19090" xr:uid="{1834EFF5-FFB9-4FD6-BC5B-CEEA1F350AC0}"/>
    <cellStyle name="40% - Accent1 6 3 5" xfId="3725" xr:uid="{00000000-0005-0000-0000-000095170000}"/>
    <cellStyle name="40% - Accent1 6 3 5 2" xfId="11232" xr:uid="{00000000-0005-0000-0000-000096170000}"/>
    <cellStyle name="40% - Accent1 6 3 5 2 2" xfId="26171" xr:uid="{BC669C02-71C1-4882-9EB6-F3F101534A74}"/>
    <cellStyle name="40% - Accent1 6 3 5 3" xfId="19293" xr:uid="{F0868169-E069-448D-B29B-6BC6DB180389}"/>
    <cellStyle name="40% - Accent1 6 3 6" xfId="5084" xr:uid="{00000000-0005-0000-0000-000097170000}"/>
    <cellStyle name="40% - Accent1 6 3 6 2" xfId="12361" xr:uid="{00000000-0005-0000-0000-000098170000}"/>
    <cellStyle name="40% - Accent1 6 3 6 2 2" xfId="27288" xr:uid="{80EEB4AC-28BD-4A43-A8E8-4EF3D2ECBF1B}"/>
    <cellStyle name="40% - Accent1 6 3 6 3" xfId="20403" xr:uid="{96FCF403-F506-43A5-B2C0-728A6760363C}"/>
    <cellStyle name="40% - Accent1 6 3 7" xfId="5665" xr:uid="{00000000-0005-0000-0000-000099170000}"/>
    <cellStyle name="40% - Accent1 6 3 7 2" xfId="12942" xr:uid="{00000000-0005-0000-0000-00009A170000}"/>
    <cellStyle name="40% - Accent1 6 3 7 2 2" xfId="27867" xr:uid="{92CAC754-1C7C-47BF-848E-41D005CDC5C1}"/>
    <cellStyle name="40% - Accent1 6 3 7 3" xfId="20972" xr:uid="{06BFE8EF-0E2A-4C23-97E4-C28D7D1D438C}"/>
    <cellStyle name="40% - Accent1 6 3 8" xfId="6436" xr:uid="{00000000-0005-0000-0000-00009B170000}"/>
    <cellStyle name="40% - Accent1 6 3 8 2" xfId="13713" xr:uid="{00000000-0005-0000-0000-00009C170000}"/>
    <cellStyle name="40% - Accent1 6 3 8 2 2" xfId="28638" xr:uid="{26CD1C3B-3046-4BA4-A789-6E091DA84172}"/>
    <cellStyle name="40% - Accent1 6 3 8 3" xfId="21743" xr:uid="{A67A4C43-1B41-4C0A-9E1B-537DDB613D43}"/>
    <cellStyle name="40% - Accent1 6 3 9" xfId="7551" xr:uid="{00000000-0005-0000-0000-00009D170000}"/>
    <cellStyle name="40% - Accent1 6 3 9 2" xfId="14642" xr:uid="{00000000-0005-0000-0000-00009E170000}"/>
    <cellStyle name="40% - Accent1 6 3 9 2 2" xfId="29563" xr:uid="{04E17CCF-2D1F-44C4-B32F-0B718EE5F50B}"/>
    <cellStyle name="40% - Accent1 6 3 9 3" xfId="22647" xr:uid="{9BBAA951-79C3-4A14-91DA-76C98D1EF1CA}"/>
    <cellStyle name="40% - Accent1 6 4" xfId="500" xr:uid="{00000000-0005-0000-0000-00009F170000}"/>
    <cellStyle name="40% - Accent1 6 4 2" xfId="2272" xr:uid="{00000000-0005-0000-0000-0000A0170000}"/>
    <cellStyle name="40% - Accent1 6 4 2 2" xfId="10067" xr:uid="{00000000-0005-0000-0000-0000A1170000}"/>
    <cellStyle name="40% - Accent1 6 4 2 2 2" xfId="25017" xr:uid="{0216860D-522E-46B9-845C-3780806F1F62}"/>
    <cellStyle name="40% - Accent1 6 4 2 3" xfId="18161" xr:uid="{CB9790C8-D19D-4A42-B5B2-B6571B24CC54}"/>
    <cellStyle name="40% - Accent1 6 4 3" xfId="3733" xr:uid="{00000000-0005-0000-0000-0000A2170000}"/>
    <cellStyle name="40% - Accent1 6 4 3 2" xfId="11240" xr:uid="{00000000-0005-0000-0000-0000A3170000}"/>
    <cellStyle name="40% - Accent1 6 4 3 2 2" xfId="26179" xr:uid="{278D895B-A6F8-4653-BCA3-09176D448543}"/>
    <cellStyle name="40% - Accent1 6 4 3 3" xfId="19299" xr:uid="{7B02129A-8361-44F8-970A-7C028866D153}"/>
    <cellStyle name="40% - Accent1 6 4 4" xfId="6439" xr:uid="{00000000-0005-0000-0000-0000A4170000}"/>
    <cellStyle name="40% - Accent1 6 4 4 2" xfId="13716" xr:uid="{00000000-0005-0000-0000-0000A5170000}"/>
    <cellStyle name="40% - Accent1 6 4 4 2 2" xfId="28641" xr:uid="{6C22C773-4C54-446D-A677-204AE7E255B1}"/>
    <cellStyle name="40% - Accent1 6 4 4 3" xfId="21746" xr:uid="{91710EB4-F72D-4D54-9C1A-8711C3DECC67}"/>
    <cellStyle name="40% - Accent1 6 4 5" xfId="7843" xr:uid="{00000000-0005-0000-0000-0000A6170000}"/>
    <cellStyle name="40% - Accent1 6 4 5 2" xfId="14934" xr:uid="{00000000-0005-0000-0000-0000A7170000}"/>
    <cellStyle name="40% - Accent1 6 4 5 2 2" xfId="29855" xr:uid="{570450F1-8548-458F-A3B0-4311CC8D7F3E}"/>
    <cellStyle name="40% - Accent1 6 4 5 3" xfId="22937" xr:uid="{CE21F776-4A32-44C1-8200-9152B74E400C}"/>
    <cellStyle name="40% - Accent1 6 4 6" xfId="9132" xr:uid="{00000000-0005-0000-0000-0000A8170000}"/>
    <cellStyle name="40% - Accent1 6 4 6 2" xfId="24082" xr:uid="{289D9E12-0E0E-468A-B66C-55899F0D9199}"/>
    <cellStyle name="40% - Accent1 6 4 7" xfId="17168" xr:uid="{09DE57C3-EA39-43A9-95B8-03FC0912819C}"/>
    <cellStyle name="40% - Accent1 6 5" xfId="2265" xr:uid="{00000000-0005-0000-0000-0000A9170000}"/>
    <cellStyle name="40% - Accent1 6 5 2" xfId="6440" xr:uid="{00000000-0005-0000-0000-0000AA170000}"/>
    <cellStyle name="40% - Accent1 6 5 2 2" xfId="13717" xr:uid="{00000000-0005-0000-0000-0000AB170000}"/>
    <cellStyle name="40% - Accent1 6 5 2 2 2" xfId="28642" xr:uid="{7CE26723-005E-408A-BAAE-66A881C5CECA}"/>
    <cellStyle name="40% - Accent1 6 5 2 3" xfId="21747" xr:uid="{5BCBA50D-8E91-4076-AC7E-A81EAFE1FFB8}"/>
    <cellStyle name="40% - Accent1 6 5 3" xfId="10060" xr:uid="{00000000-0005-0000-0000-0000AC170000}"/>
    <cellStyle name="40% - Accent1 6 5 3 2" xfId="25010" xr:uid="{394C583F-1ECB-410D-9FCC-B92EFDD7853F}"/>
    <cellStyle name="40% - Accent1 6 5 4" xfId="18154" xr:uid="{194290DB-1249-4111-AE4B-C1C80753D26B}"/>
    <cellStyle name="40% - Accent1 6 6" xfId="3218" xr:uid="{00000000-0005-0000-0000-0000AD170000}"/>
    <cellStyle name="40% - Accent1 6 6 2" xfId="10728" xr:uid="{00000000-0005-0000-0000-0000AE170000}"/>
    <cellStyle name="40% - Accent1 6 6 2 2" xfId="25667" xr:uid="{5F22CB3C-358F-47B1-999A-2D61C8B7901D}"/>
    <cellStyle name="40% - Accent1 6 6 3" xfId="18791" xr:uid="{63528834-C36E-4347-B007-4A498CA406E4}"/>
    <cellStyle name="40% - Accent1 6 7" xfId="3709" xr:uid="{00000000-0005-0000-0000-0000AF170000}"/>
    <cellStyle name="40% - Accent1 6 7 2" xfId="11216" xr:uid="{00000000-0005-0000-0000-0000B0170000}"/>
    <cellStyle name="40% - Accent1 6 7 2 2" xfId="26155" xr:uid="{71FA8365-34B8-4E8B-84E4-A1EB66172E86}"/>
    <cellStyle name="40% - Accent1 6 7 3" xfId="19278" xr:uid="{C4C3784F-3D89-4E09-BFD3-695A3AC56941}"/>
    <cellStyle name="40% - Accent1 6 8" xfId="4795" xr:uid="{00000000-0005-0000-0000-0000B1170000}"/>
    <cellStyle name="40% - Accent1 6 8 2" xfId="12072" xr:uid="{00000000-0005-0000-0000-0000B2170000}"/>
    <cellStyle name="40% - Accent1 6 8 2 2" xfId="26999" xr:uid="{EE768557-9C02-46DC-B230-54C29B2CAFC4}"/>
    <cellStyle name="40% - Accent1 6 8 3" xfId="20114" xr:uid="{40EF39EB-2481-4491-A503-0CEEBF8BFEB8}"/>
    <cellStyle name="40% - Accent1 6 9" xfId="5376" xr:uid="{00000000-0005-0000-0000-0000B3170000}"/>
    <cellStyle name="40% - Accent1 6 9 2" xfId="12653" xr:uid="{00000000-0005-0000-0000-0000B4170000}"/>
    <cellStyle name="40% - Accent1 6 9 2 2" xfId="27578" xr:uid="{49C3D263-441D-4B00-B728-1B825BFC78A6}"/>
    <cellStyle name="40% - Accent1 6 9 3" xfId="20683" xr:uid="{1B21129E-4F30-4B8A-9C9C-A88FD2AFABC4}"/>
    <cellStyle name="40% - Accent1 7" xfId="501" xr:uid="{00000000-0005-0000-0000-0000B5170000}"/>
    <cellStyle name="40% - Accent1 7 10" xfId="7277" xr:uid="{00000000-0005-0000-0000-0000B6170000}"/>
    <cellStyle name="40% - Accent1 7 10 2" xfId="14368" xr:uid="{00000000-0005-0000-0000-0000B7170000}"/>
    <cellStyle name="40% - Accent1 7 10 2 2" xfId="29289" xr:uid="{3055149A-4516-47A6-85B8-8AAED67E1BC3}"/>
    <cellStyle name="40% - Accent1 7 10 3" xfId="22373" xr:uid="{DF29E6E2-F92C-4A4C-9CDE-EAA83569981B}"/>
    <cellStyle name="40% - Accent1 7 11" xfId="9133" xr:uid="{00000000-0005-0000-0000-0000B8170000}"/>
    <cellStyle name="40% - Accent1 7 11 2" xfId="24083" xr:uid="{A73821FB-148D-4F36-B874-2C8C8EFF07F6}"/>
    <cellStyle name="40% - Accent1 7 12" xfId="17169" xr:uid="{F60A6E6A-4B7E-49A1-8C11-37BA0C0335C6}"/>
    <cellStyle name="40% - Accent1 7 13" xfId="15889" xr:uid="{F4692BFF-893F-4714-BD34-68F212DE9346}"/>
    <cellStyle name="40% - Accent1 7 2" xfId="502" xr:uid="{00000000-0005-0000-0000-0000B9170000}"/>
    <cellStyle name="40% - Accent1 7 2 10" xfId="9134" xr:uid="{00000000-0005-0000-0000-0000BA170000}"/>
    <cellStyle name="40% - Accent1 7 2 10 2" xfId="24084" xr:uid="{8A83D35E-6B84-408A-B52C-7FAE2A32DE61}"/>
    <cellStyle name="40% - Accent1 7 2 11" xfId="17170" xr:uid="{A98DD345-AAC0-4B8D-829C-7E4CCD8D596C}"/>
    <cellStyle name="40% - Accent1 7 2 12" xfId="16255" xr:uid="{5837FAC8-9C44-4997-8A6F-24E9808435DD}"/>
    <cellStyle name="40% - Accent1 7 2 2" xfId="503" xr:uid="{00000000-0005-0000-0000-0000BB170000}"/>
    <cellStyle name="40% - Accent1 7 2 2 2" xfId="2275" xr:uid="{00000000-0005-0000-0000-0000BC170000}"/>
    <cellStyle name="40% - Accent1 7 2 2 2 2" xfId="10070" xr:uid="{00000000-0005-0000-0000-0000BD170000}"/>
    <cellStyle name="40% - Accent1 7 2 2 2 2 2" xfId="25020" xr:uid="{DBBF5087-131E-4518-A9A7-9598598A1807}"/>
    <cellStyle name="40% - Accent1 7 2 2 2 3" xfId="18164" xr:uid="{AAEA8C42-1A70-4698-8D18-23AEFB364948}"/>
    <cellStyle name="40% - Accent1 7 2 2 3" xfId="3696" xr:uid="{00000000-0005-0000-0000-0000BE170000}"/>
    <cellStyle name="40% - Accent1 7 2 2 3 2" xfId="11203" xr:uid="{00000000-0005-0000-0000-0000BF170000}"/>
    <cellStyle name="40% - Accent1 7 2 2 3 2 2" xfId="26142" xr:uid="{6629A157-B340-489A-916E-4E64B788F7DC}"/>
    <cellStyle name="40% - Accent1 7 2 2 3 3" xfId="19266" xr:uid="{37A0B7E8-9A4C-4F44-A7B2-23A84FCD9348}"/>
    <cellStyle name="40% - Accent1 7 2 2 4" xfId="6443" xr:uid="{00000000-0005-0000-0000-0000C0170000}"/>
    <cellStyle name="40% - Accent1 7 2 2 4 2" xfId="13720" xr:uid="{00000000-0005-0000-0000-0000C1170000}"/>
    <cellStyle name="40% - Accent1 7 2 2 4 2 2" xfId="28645" xr:uid="{576373ED-EDC8-460F-BDB8-C930FAB19A56}"/>
    <cellStyle name="40% - Accent1 7 2 2 4 3" xfId="21750" xr:uid="{71A6A908-C908-4765-9EA9-BEEF6DAB81A6}"/>
    <cellStyle name="40% - Accent1 7 2 2 5" xfId="8147" xr:uid="{00000000-0005-0000-0000-0000C2170000}"/>
    <cellStyle name="40% - Accent1 7 2 2 5 2" xfId="15238" xr:uid="{00000000-0005-0000-0000-0000C3170000}"/>
    <cellStyle name="40% - Accent1 7 2 2 5 2 2" xfId="30159" xr:uid="{1830867C-F0C2-45B9-AD11-BD919126550F}"/>
    <cellStyle name="40% - Accent1 7 2 2 5 3" xfId="23241" xr:uid="{D3C73390-557C-48F7-8595-43091C5B0A78}"/>
    <cellStyle name="40% - Accent1 7 2 2 6" xfId="9135" xr:uid="{00000000-0005-0000-0000-0000C4170000}"/>
    <cellStyle name="40% - Accent1 7 2 2 6 2" xfId="24085" xr:uid="{57EAD984-018A-4FEB-8D8C-D550CD4FD942}"/>
    <cellStyle name="40% - Accent1 7 2 2 7" xfId="17171" xr:uid="{DA7EE6A2-3A4B-4D47-B08B-2166E7621F73}"/>
    <cellStyle name="40% - Accent1 7 2 3" xfId="2274" xr:uid="{00000000-0005-0000-0000-0000C5170000}"/>
    <cellStyle name="40% - Accent1 7 2 3 2" xfId="6444" xr:uid="{00000000-0005-0000-0000-0000C6170000}"/>
    <cellStyle name="40% - Accent1 7 2 3 2 2" xfId="13721" xr:uid="{00000000-0005-0000-0000-0000C7170000}"/>
    <cellStyle name="40% - Accent1 7 2 3 2 2 2" xfId="28646" xr:uid="{EF0CBF2D-C11A-4082-ACAF-75C519FAB872}"/>
    <cellStyle name="40% - Accent1 7 2 3 2 3" xfId="21751" xr:uid="{C1713B95-3B08-42E2-9141-55F9D50FAE2E}"/>
    <cellStyle name="40% - Accent1 7 2 3 3" xfId="10069" xr:uid="{00000000-0005-0000-0000-0000C8170000}"/>
    <cellStyle name="40% - Accent1 7 2 3 3 2" xfId="25019" xr:uid="{1305E517-E708-44BF-859E-F547B7AEE81D}"/>
    <cellStyle name="40% - Accent1 7 2 3 4" xfId="18163" xr:uid="{DC150261-9AEE-44C5-BDC8-EAE1EE1F89E4}"/>
    <cellStyle name="40% - Accent1 7 2 4" xfId="3535" xr:uid="{00000000-0005-0000-0000-0000C9170000}"/>
    <cellStyle name="40% - Accent1 7 2 4 2" xfId="11042" xr:uid="{00000000-0005-0000-0000-0000CA170000}"/>
    <cellStyle name="40% - Accent1 7 2 4 2 2" xfId="25981" xr:uid="{D3DC0C8F-FC15-4232-8E4D-B8E69160C65C}"/>
    <cellStyle name="40% - Accent1 7 2 4 3" xfId="19105" xr:uid="{C528668C-811D-4C9F-95CF-C06EF4D3CAE1}"/>
    <cellStyle name="40% - Accent1 7 2 5" xfId="4070" xr:uid="{00000000-0005-0000-0000-0000CB170000}"/>
    <cellStyle name="40% - Accent1 7 2 5 2" xfId="11577" xr:uid="{00000000-0005-0000-0000-0000CC170000}"/>
    <cellStyle name="40% - Accent1 7 2 5 2 2" xfId="26516" xr:uid="{F914B8D9-BB79-4F1D-A1B3-0992EB183791}"/>
    <cellStyle name="40% - Accent1 7 2 5 3" xfId="19631" xr:uid="{972F7A36-2627-475D-ADD6-AF0CACC11A5C}"/>
    <cellStyle name="40% - Accent1 7 2 6" xfId="5099" xr:uid="{00000000-0005-0000-0000-0000CD170000}"/>
    <cellStyle name="40% - Accent1 7 2 6 2" xfId="12376" xr:uid="{00000000-0005-0000-0000-0000CE170000}"/>
    <cellStyle name="40% - Accent1 7 2 6 2 2" xfId="27303" xr:uid="{F15CF1AE-F391-4625-9A7B-7570103E3E10}"/>
    <cellStyle name="40% - Accent1 7 2 6 3" xfId="20418" xr:uid="{B4C9B594-669E-491F-B29B-103280F0F18E}"/>
    <cellStyle name="40% - Accent1 7 2 7" xfId="5680" xr:uid="{00000000-0005-0000-0000-0000CF170000}"/>
    <cellStyle name="40% - Accent1 7 2 7 2" xfId="12957" xr:uid="{00000000-0005-0000-0000-0000D0170000}"/>
    <cellStyle name="40% - Accent1 7 2 7 2 2" xfId="27882" xr:uid="{86D8E1F2-46CF-49D1-A6A6-A3C651CC1703}"/>
    <cellStyle name="40% - Accent1 7 2 7 3" xfId="20987" xr:uid="{B4C001EB-5898-4A94-AE00-D384093CF087}"/>
    <cellStyle name="40% - Accent1 7 2 8" xfId="6442" xr:uid="{00000000-0005-0000-0000-0000D1170000}"/>
    <cellStyle name="40% - Accent1 7 2 8 2" xfId="13719" xr:uid="{00000000-0005-0000-0000-0000D2170000}"/>
    <cellStyle name="40% - Accent1 7 2 8 2 2" xfId="28644" xr:uid="{7B25BEEF-CB85-47AF-A560-FEAF4F4144E4}"/>
    <cellStyle name="40% - Accent1 7 2 8 3" xfId="21749" xr:uid="{A9629906-469E-41E2-9E26-A980C32EB57E}"/>
    <cellStyle name="40% - Accent1 7 2 9" xfId="7566" xr:uid="{00000000-0005-0000-0000-0000D3170000}"/>
    <cellStyle name="40% - Accent1 7 2 9 2" xfId="14657" xr:uid="{00000000-0005-0000-0000-0000D4170000}"/>
    <cellStyle name="40% - Accent1 7 2 9 2 2" xfId="29578" xr:uid="{7BA38B65-7071-4C80-AAF7-1DC165DD1994}"/>
    <cellStyle name="40% - Accent1 7 2 9 3" xfId="22662" xr:uid="{8DC04760-43AC-4060-A149-C835C629FAE4}"/>
    <cellStyle name="40% - Accent1 7 3" xfId="504" xr:uid="{00000000-0005-0000-0000-0000D5170000}"/>
    <cellStyle name="40% - Accent1 7 3 2" xfId="2276" xr:uid="{00000000-0005-0000-0000-0000D6170000}"/>
    <cellStyle name="40% - Accent1 7 3 2 2" xfId="10071" xr:uid="{00000000-0005-0000-0000-0000D7170000}"/>
    <cellStyle name="40% - Accent1 7 3 2 2 2" xfId="25021" xr:uid="{A013F375-8873-4BA9-9AEC-EBA40AC76C14}"/>
    <cellStyle name="40% - Accent1 7 3 2 3" xfId="18165" xr:uid="{F4A30B28-A2B6-4145-9A06-13FEE97E995D}"/>
    <cellStyle name="40% - Accent1 7 3 3" xfId="3732" xr:uid="{00000000-0005-0000-0000-0000D8170000}"/>
    <cellStyle name="40% - Accent1 7 3 3 2" xfId="11239" xr:uid="{00000000-0005-0000-0000-0000D9170000}"/>
    <cellStyle name="40% - Accent1 7 3 3 2 2" xfId="26178" xr:uid="{8BC4642B-FD68-428F-8C2A-A1ABB1BBE14C}"/>
    <cellStyle name="40% - Accent1 7 3 3 3" xfId="19298" xr:uid="{CD4C9DBE-41C4-4EEF-B770-D8F05660311D}"/>
    <cellStyle name="40% - Accent1 7 3 4" xfId="6445" xr:uid="{00000000-0005-0000-0000-0000DA170000}"/>
    <cellStyle name="40% - Accent1 7 3 4 2" xfId="13722" xr:uid="{00000000-0005-0000-0000-0000DB170000}"/>
    <cellStyle name="40% - Accent1 7 3 4 2 2" xfId="28647" xr:uid="{604E57B4-16CE-4BF0-9543-7CDBE68E068C}"/>
    <cellStyle name="40% - Accent1 7 3 4 3" xfId="21752" xr:uid="{E1E07386-3443-42F5-BB17-1A69C948A37A}"/>
    <cellStyle name="40% - Accent1 7 3 5" xfId="7858" xr:uid="{00000000-0005-0000-0000-0000DC170000}"/>
    <cellStyle name="40% - Accent1 7 3 5 2" xfId="14949" xr:uid="{00000000-0005-0000-0000-0000DD170000}"/>
    <cellStyle name="40% - Accent1 7 3 5 2 2" xfId="29870" xr:uid="{C71490A5-AD8C-4E1D-8D13-5A224F66AB86}"/>
    <cellStyle name="40% - Accent1 7 3 5 3" xfId="22952" xr:uid="{2E697BE4-D0F4-4A91-A3AC-4D9B1176DC86}"/>
    <cellStyle name="40% - Accent1 7 3 6" xfId="9136" xr:uid="{00000000-0005-0000-0000-0000DE170000}"/>
    <cellStyle name="40% - Accent1 7 3 6 2" xfId="24086" xr:uid="{57215358-D69E-429A-BC20-A6C70A14FA8D}"/>
    <cellStyle name="40% - Accent1 7 3 7" xfId="17172" xr:uid="{D521FD4A-AB3E-4E6F-9F1F-5DFDD2FF10DC}"/>
    <cellStyle name="40% - Accent1 7 4" xfId="2273" xr:uid="{00000000-0005-0000-0000-0000DF170000}"/>
    <cellStyle name="40% - Accent1 7 4 2" xfId="6446" xr:uid="{00000000-0005-0000-0000-0000E0170000}"/>
    <cellStyle name="40% - Accent1 7 4 2 2" xfId="13723" xr:uid="{00000000-0005-0000-0000-0000E1170000}"/>
    <cellStyle name="40% - Accent1 7 4 2 2 2" xfId="28648" xr:uid="{7E93DDC1-A101-4D80-AC00-E1B3FB1937E7}"/>
    <cellStyle name="40% - Accent1 7 4 2 3" xfId="21753" xr:uid="{8520155F-3AFD-4791-AE0A-B00B325BCCA0}"/>
    <cellStyle name="40% - Accent1 7 4 3" xfId="10068" xr:uid="{00000000-0005-0000-0000-0000E2170000}"/>
    <cellStyle name="40% - Accent1 7 4 3 2" xfId="25018" xr:uid="{094F6BA6-91BB-4A65-A82D-4668D32EC3EB}"/>
    <cellStyle name="40% - Accent1 7 4 4" xfId="18162" xr:uid="{7608B48D-00EE-4CFC-8435-5BE5C8155ED2}"/>
    <cellStyle name="40% - Accent1 7 5" xfId="3233" xr:uid="{00000000-0005-0000-0000-0000E3170000}"/>
    <cellStyle name="40% - Accent1 7 5 2" xfId="10743" xr:uid="{00000000-0005-0000-0000-0000E4170000}"/>
    <cellStyle name="40% - Accent1 7 5 2 2" xfId="25682" xr:uid="{23182E58-0F78-4908-97E2-BF2687B814C9}"/>
    <cellStyle name="40% - Accent1 7 5 3" xfId="18806" xr:uid="{D916FF1C-F513-484B-AA8F-D3FBDE45C161}"/>
    <cellStyle name="40% - Accent1 7 6" xfId="4025" xr:uid="{00000000-0005-0000-0000-0000E5170000}"/>
    <cellStyle name="40% - Accent1 7 6 2" xfId="11532" xr:uid="{00000000-0005-0000-0000-0000E6170000}"/>
    <cellStyle name="40% - Accent1 7 6 2 2" xfId="26471" xr:uid="{F956066E-612C-4180-909A-C3BC086F18A0}"/>
    <cellStyle name="40% - Accent1 7 6 3" xfId="19586" xr:uid="{1DCCDB2C-144B-4FC7-B7C7-F277FDFCDC98}"/>
    <cellStyle name="40% - Accent1 7 7" xfId="4810" xr:uid="{00000000-0005-0000-0000-0000E7170000}"/>
    <cellStyle name="40% - Accent1 7 7 2" xfId="12087" xr:uid="{00000000-0005-0000-0000-0000E8170000}"/>
    <cellStyle name="40% - Accent1 7 7 2 2" xfId="27014" xr:uid="{B22BED01-F72B-4878-AA72-DB66F7F120BD}"/>
    <cellStyle name="40% - Accent1 7 7 3" xfId="20129" xr:uid="{503F31DA-4FCD-490C-9FD0-2FBDBB8F12AF}"/>
    <cellStyle name="40% - Accent1 7 8" xfId="5391" xr:uid="{00000000-0005-0000-0000-0000E9170000}"/>
    <cellStyle name="40% - Accent1 7 8 2" xfId="12668" xr:uid="{00000000-0005-0000-0000-0000EA170000}"/>
    <cellStyle name="40% - Accent1 7 8 2 2" xfId="27593" xr:uid="{64AEBB40-41E9-44BE-9F75-0DE012B42E87}"/>
    <cellStyle name="40% - Accent1 7 8 3" xfId="20698" xr:uid="{06BB0E98-6C01-4469-B8CD-87F2716D4640}"/>
    <cellStyle name="40% - Accent1 7 9" xfId="6441" xr:uid="{00000000-0005-0000-0000-0000EB170000}"/>
    <cellStyle name="40% - Accent1 7 9 2" xfId="13718" xr:uid="{00000000-0005-0000-0000-0000EC170000}"/>
    <cellStyle name="40% - Accent1 7 9 2 2" xfId="28643" xr:uid="{FF959FF3-65DB-4BEA-93E9-785C48432A97}"/>
    <cellStyle name="40% - Accent1 7 9 3" xfId="21748" xr:uid="{4611C565-94CF-4781-A7CA-B5D122045378}"/>
    <cellStyle name="40% - Accent1 8" xfId="505" xr:uid="{00000000-0005-0000-0000-0000ED170000}"/>
    <cellStyle name="40% - Accent1 8 10" xfId="9137" xr:uid="{00000000-0005-0000-0000-0000EE170000}"/>
    <cellStyle name="40% - Accent1 8 10 2" xfId="24087" xr:uid="{966F6A6C-2A4C-40E0-B6AF-DF43C2D43C1D}"/>
    <cellStyle name="40% - Accent1 8 11" xfId="17173" xr:uid="{B0FA1CBE-F749-4544-AE92-CC52334229AA}"/>
    <cellStyle name="40% - Accent1 8 12" xfId="15903" xr:uid="{E5D2DB54-5FA2-4C84-81E3-50FA0A7E46D5}"/>
    <cellStyle name="40% - Accent1 8 2" xfId="506" xr:uid="{00000000-0005-0000-0000-0000EF170000}"/>
    <cellStyle name="40% - Accent1 8 2 2" xfId="2278" xr:uid="{00000000-0005-0000-0000-0000F0170000}"/>
    <cellStyle name="40% - Accent1 8 2 2 2" xfId="10073" xr:uid="{00000000-0005-0000-0000-0000F1170000}"/>
    <cellStyle name="40% - Accent1 8 2 2 2 2" xfId="25023" xr:uid="{B42563E8-6D5F-4610-9304-C41A5E6E5673}"/>
    <cellStyle name="40% - Accent1 8 2 2 3" xfId="18167" xr:uid="{E93840E5-3CB0-4070-938F-25B8DF028BE8}"/>
    <cellStyle name="40% - Accent1 8 2 3" xfId="4052" xr:uid="{00000000-0005-0000-0000-0000F2170000}"/>
    <cellStyle name="40% - Accent1 8 2 3 2" xfId="11559" xr:uid="{00000000-0005-0000-0000-0000F3170000}"/>
    <cellStyle name="40% - Accent1 8 2 3 2 2" xfId="26498" xr:uid="{D5381A30-A6E3-4663-BA49-4BF13085593B}"/>
    <cellStyle name="40% - Accent1 8 2 3 3" xfId="19613" xr:uid="{35744FE6-09A1-4496-B185-77061F0DEAB5}"/>
    <cellStyle name="40% - Accent1 8 2 4" xfId="6448" xr:uid="{00000000-0005-0000-0000-0000F4170000}"/>
    <cellStyle name="40% - Accent1 8 2 4 2" xfId="13725" xr:uid="{00000000-0005-0000-0000-0000F5170000}"/>
    <cellStyle name="40% - Accent1 8 2 4 2 2" xfId="28650" xr:uid="{BBD05840-27D0-4218-89F5-37BC3B282708}"/>
    <cellStyle name="40% - Accent1 8 2 4 3" xfId="21755" xr:uid="{40EA52C9-3955-4AE1-A491-7157A84206AD}"/>
    <cellStyle name="40% - Accent1 8 2 5" xfId="8006" xr:uid="{00000000-0005-0000-0000-0000F6170000}"/>
    <cellStyle name="40% - Accent1 8 2 5 2" xfId="15097" xr:uid="{00000000-0005-0000-0000-0000F7170000}"/>
    <cellStyle name="40% - Accent1 8 2 5 2 2" xfId="30018" xr:uid="{A9308E00-1865-4183-9081-BD856A0D614D}"/>
    <cellStyle name="40% - Accent1 8 2 5 3" xfId="23100" xr:uid="{45358500-244B-44CF-A307-3382576CBFED}"/>
    <cellStyle name="40% - Accent1 8 2 6" xfId="9138" xr:uid="{00000000-0005-0000-0000-0000F8170000}"/>
    <cellStyle name="40% - Accent1 8 2 6 2" xfId="24088" xr:uid="{C1DA7C4D-9361-4FB1-AF5E-C96182EEA5E9}"/>
    <cellStyle name="40% - Accent1 8 2 7" xfId="17174" xr:uid="{9BAE123D-90FA-4047-8B9F-2C20028D5150}"/>
    <cellStyle name="40% - Accent1 8 2 8" xfId="16269" xr:uid="{1833AA62-E055-481C-BF45-7D30C67BB5EB}"/>
    <cellStyle name="40% - Accent1 8 3" xfId="2277" xr:uid="{00000000-0005-0000-0000-0000F9170000}"/>
    <cellStyle name="40% - Accent1 8 3 2" xfId="6449" xr:uid="{00000000-0005-0000-0000-0000FA170000}"/>
    <cellStyle name="40% - Accent1 8 3 2 2" xfId="13726" xr:uid="{00000000-0005-0000-0000-0000FB170000}"/>
    <cellStyle name="40% - Accent1 8 3 2 2 2" xfId="28651" xr:uid="{226C14D3-B844-4807-91C2-EE789EE9A539}"/>
    <cellStyle name="40% - Accent1 8 3 2 3" xfId="21756" xr:uid="{798EB27A-B54A-429A-A6C6-CF5BCB57D156}"/>
    <cellStyle name="40% - Accent1 8 3 3" xfId="10072" xr:uid="{00000000-0005-0000-0000-0000FC170000}"/>
    <cellStyle name="40% - Accent1 8 3 3 2" xfId="25022" xr:uid="{F5E26056-FA88-4C36-A1FB-9D6C09E12B83}"/>
    <cellStyle name="40% - Accent1 8 3 4" xfId="18166" xr:uid="{AD7A1CBC-47FA-406A-96DB-6ED3C084FF77}"/>
    <cellStyle name="40% - Accent1 8 4" xfId="3384" xr:uid="{00000000-0005-0000-0000-0000FD170000}"/>
    <cellStyle name="40% - Accent1 8 4 2" xfId="10893" xr:uid="{00000000-0005-0000-0000-0000FE170000}"/>
    <cellStyle name="40% - Accent1 8 4 2 2" xfId="25832" xr:uid="{7D6DA749-6276-48F6-88B6-84ECB8270398}"/>
    <cellStyle name="40% - Accent1 8 4 3" xfId="18956" xr:uid="{6BA6B2AE-FD65-4442-A2C5-8A25DE1D3E09}"/>
    <cellStyle name="40% - Accent1 8 5" xfId="3801" xr:uid="{00000000-0005-0000-0000-0000FF170000}"/>
    <cellStyle name="40% - Accent1 8 5 2" xfId="11308" xr:uid="{00000000-0005-0000-0000-000000180000}"/>
    <cellStyle name="40% - Accent1 8 5 2 2" xfId="26247" xr:uid="{615E6D7C-3752-4B1E-86A7-5F93528512CC}"/>
    <cellStyle name="40% - Accent1 8 5 3" xfId="19365" xr:uid="{B3F8E70B-5FB5-4571-8800-77AF89C6D781}"/>
    <cellStyle name="40% - Accent1 8 6" xfId="4958" xr:uid="{00000000-0005-0000-0000-000001180000}"/>
    <cellStyle name="40% - Accent1 8 6 2" xfId="12235" xr:uid="{00000000-0005-0000-0000-000002180000}"/>
    <cellStyle name="40% - Accent1 8 6 2 2" xfId="27162" xr:uid="{10A4DFE0-1D7D-4BFC-90C8-FA8FFDAB1600}"/>
    <cellStyle name="40% - Accent1 8 6 3" xfId="20277" xr:uid="{DAB47BE8-7381-4525-8CEA-2DFCF440B8CF}"/>
    <cellStyle name="40% - Accent1 8 7" xfId="5539" xr:uid="{00000000-0005-0000-0000-000003180000}"/>
    <cellStyle name="40% - Accent1 8 7 2" xfId="12816" xr:uid="{00000000-0005-0000-0000-000004180000}"/>
    <cellStyle name="40% - Accent1 8 7 2 2" xfId="27741" xr:uid="{139026CB-8D37-49FA-B911-8920071B6E6D}"/>
    <cellStyle name="40% - Accent1 8 7 3" xfId="20846" xr:uid="{9C9F228C-371F-4A97-902F-E609E1708C56}"/>
    <cellStyle name="40% - Accent1 8 8" xfId="6447" xr:uid="{00000000-0005-0000-0000-000005180000}"/>
    <cellStyle name="40% - Accent1 8 8 2" xfId="13724" xr:uid="{00000000-0005-0000-0000-000006180000}"/>
    <cellStyle name="40% - Accent1 8 8 2 2" xfId="28649" xr:uid="{8ECC20E8-3B67-4F45-8F2A-219413118F55}"/>
    <cellStyle name="40% - Accent1 8 8 3" xfId="21754" xr:uid="{61E37BA4-03CE-4206-83B8-0E356E6A532C}"/>
    <cellStyle name="40% - Accent1 8 9" xfId="7425" xr:uid="{00000000-0005-0000-0000-000007180000}"/>
    <cellStyle name="40% - Accent1 8 9 2" xfId="14516" xr:uid="{00000000-0005-0000-0000-000008180000}"/>
    <cellStyle name="40% - Accent1 8 9 2 2" xfId="29437" xr:uid="{838185A5-24F3-4631-A275-1B737980276C}"/>
    <cellStyle name="40% - Accent1 8 9 3" xfId="22521" xr:uid="{F9649B88-D8E7-4578-B8AC-D6A87E917389}"/>
    <cellStyle name="40% - Accent1 9" xfId="507" xr:uid="{00000000-0005-0000-0000-000009180000}"/>
    <cellStyle name="40% - Accent1 9 2" xfId="2279" xr:uid="{00000000-0005-0000-0000-00000A180000}"/>
    <cellStyle name="40% - Accent1 9 2 2" xfId="10074" xr:uid="{00000000-0005-0000-0000-00000B180000}"/>
    <cellStyle name="40% - Accent1 9 2 2 2" xfId="25024" xr:uid="{8AB94676-0B2C-4C84-87FA-C2150E0AF2A9}"/>
    <cellStyle name="40% - Accent1 9 2 3" xfId="18168" xr:uid="{6A50433A-1BD0-47C7-8C59-557CA5933809}"/>
    <cellStyle name="40% - Accent1 9 2 4" xfId="16282" xr:uid="{7BDE2546-9A81-4F49-B004-3C2CA4C5A8B1}"/>
    <cellStyle name="40% - Accent1 9 3" xfId="3074" xr:uid="{00000000-0005-0000-0000-00000C180000}"/>
    <cellStyle name="40% - Accent1 9 3 2" xfId="10584" xr:uid="{00000000-0005-0000-0000-00000D180000}"/>
    <cellStyle name="40% - Accent1 9 3 2 2" xfId="25523" xr:uid="{307D6802-E1AD-4825-96C2-06B40B8ACD7A}"/>
    <cellStyle name="40% - Accent1 9 3 3" xfId="18647" xr:uid="{132FFBCD-0199-4BD6-B42D-A0E9EE7E7FA5}"/>
    <cellStyle name="40% - Accent1 9 4" xfId="6450" xr:uid="{00000000-0005-0000-0000-00000E180000}"/>
    <cellStyle name="40% - Accent1 9 4 2" xfId="13727" xr:uid="{00000000-0005-0000-0000-00000F180000}"/>
    <cellStyle name="40% - Accent1 9 4 2 2" xfId="28652" xr:uid="{64C92FF9-81A5-4272-AA2F-442B8368607A}"/>
    <cellStyle name="40% - Accent1 9 4 3" xfId="21757" xr:uid="{48AF6BF1-F3D2-428D-B2D7-9EC813C7812A}"/>
    <cellStyle name="40% - Accent1 9 5" xfId="8390" xr:uid="{00000000-0005-0000-0000-000010180000}"/>
    <cellStyle name="40% - Accent1 9 5 2" xfId="15432" xr:uid="{00000000-0005-0000-0000-000011180000}"/>
    <cellStyle name="40% - Accent1 9 5 2 2" xfId="30353" xr:uid="{17441BDF-9D93-4E36-8885-C5544339BAA6}"/>
    <cellStyle name="40% - Accent1 9 5 3" xfId="23433" xr:uid="{DD145974-4701-489F-B6EE-F484463A01B8}"/>
    <cellStyle name="40% - Accent1 9 6" xfId="9139" xr:uid="{00000000-0005-0000-0000-000012180000}"/>
    <cellStyle name="40% - Accent1 9 6 2" xfId="24089" xr:uid="{90A2B405-A626-4272-98BC-FCD36E60BF9E}"/>
    <cellStyle name="40% - Accent1 9 7" xfId="17175" xr:uid="{31F84D2C-62DE-4605-B72A-A1ACCFBA094D}"/>
    <cellStyle name="40% - Accent1 9 8" xfId="15916" xr:uid="{02BCB909-8388-4139-AD63-B83E48FECE75}"/>
    <cellStyle name="40% - Accent2" xfId="24" builtinId="35" customBuiltin="1"/>
    <cellStyle name="40% - Accent2 10" xfId="1796" xr:uid="{00000000-0005-0000-0000-000014180000}"/>
    <cellStyle name="40% - Accent2 10 2" xfId="3058" xr:uid="{00000000-0005-0000-0000-000015180000}"/>
    <cellStyle name="40% - Accent2 10 2 2" xfId="10568" xr:uid="{00000000-0005-0000-0000-000016180000}"/>
    <cellStyle name="40% - Accent2 10 2 2 2" xfId="25507" xr:uid="{B9DE6679-2FD6-4B2F-84C5-FE74CB1EAFBF}"/>
    <cellStyle name="40% - Accent2 10 2 3" xfId="16297" xr:uid="{56A76219-6A36-42FD-8869-77B62A5991E4}"/>
    <cellStyle name="40% - Accent2 10 3" xfId="6451" xr:uid="{00000000-0005-0000-0000-000017180000}"/>
    <cellStyle name="40% - Accent2 10 3 2" xfId="13728" xr:uid="{00000000-0005-0000-0000-000018180000}"/>
    <cellStyle name="40% - Accent2 10 3 2 2" xfId="28653" xr:uid="{D681AD12-8707-484A-94D0-EB80BE6CAF93}"/>
    <cellStyle name="40% - Accent2 10 3 3" xfId="21758" xr:uid="{466FA7B5-1DAF-462A-9B97-043BB5D1E4F1}"/>
    <cellStyle name="40% - Accent2 10 4" xfId="8480" xr:uid="{00000000-0005-0000-0000-000019180000}"/>
    <cellStyle name="40% - Accent2 10 4 2" xfId="15522" xr:uid="{00000000-0005-0000-0000-00001A180000}"/>
    <cellStyle name="40% - Accent2 10 4 2 2" xfId="30443" xr:uid="{460E4D28-A3A1-4D2A-9DDF-393921B465D3}"/>
    <cellStyle name="40% - Accent2 10 4 3" xfId="23523" xr:uid="{FED2EB6B-C3F3-4A4D-8D59-184F2C60279F}"/>
    <cellStyle name="40% - Accent2 10 5" xfId="9600" xr:uid="{00000000-0005-0000-0000-00001B180000}"/>
    <cellStyle name="40% - Accent2 10 5 2" xfId="24550" xr:uid="{FE354C6C-9172-490E-A560-EE598CF98E38}"/>
    <cellStyle name="40% - Accent2 10 6" xfId="15931" xr:uid="{21BE9535-6653-4520-9135-DE6F046A0C58}"/>
    <cellStyle name="40% - Accent2 11" xfId="2280" xr:uid="{00000000-0005-0000-0000-00001C180000}"/>
    <cellStyle name="40% - Accent2 11 2" xfId="3894" xr:uid="{00000000-0005-0000-0000-00001D180000}"/>
    <cellStyle name="40% - Accent2 11 2 2" xfId="11401" xr:uid="{00000000-0005-0000-0000-00001E180000}"/>
    <cellStyle name="40% - Accent2 11 2 2 2" xfId="26340" xr:uid="{58178085-5E41-4BBB-8E1C-BE195732C936}"/>
    <cellStyle name="40% - Accent2 11 2 3" xfId="16310" xr:uid="{4F8A4F5E-51CF-4CC5-AABE-C1EFD4B8ECB8}"/>
    <cellStyle name="40% - Accent2 11 3" xfId="6452" xr:uid="{00000000-0005-0000-0000-00001F180000}"/>
    <cellStyle name="40% - Accent2 11 3 2" xfId="13729" xr:uid="{00000000-0005-0000-0000-000020180000}"/>
    <cellStyle name="40% - Accent2 11 3 2 2" xfId="28654" xr:uid="{5AF071E9-6F45-4C6D-9FE6-4EEA1F9BDC2E}"/>
    <cellStyle name="40% - Accent2 11 3 3" xfId="21759" xr:uid="{400895B8-F4C4-4633-ADCA-AA0BBE093AB8}"/>
    <cellStyle name="40% - Accent2 11 4" xfId="8569" xr:uid="{00000000-0005-0000-0000-000021180000}"/>
    <cellStyle name="40% - Accent2 11 4 2" xfId="15611" xr:uid="{00000000-0005-0000-0000-000022180000}"/>
    <cellStyle name="40% - Accent2 11 4 2 2" xfId="30532" xr:uid="{B1F38B5F-7C99-4949-B0B0-16CD6F3C17E7}"/>
    <cellStyle name="40% - Accent2 11 4 3" xfId="23612" xr:uid="{A4B5C0D0-8E0D-4235-B683-67EB34269AAD}"/>
    <cellStyle name="40% - Accent2 11 5" xfId="10075" xr:uid="{00000000-0005-0000-0000-000023180000}"/>
    <cellStyle name="40% - Accent2 11 5 2" xfId="25025" xr:uid="{2A176A88-B951-4866-810C-351E6DFA397A}"/>
    <cellStyle name="40% - Accent2 11 6" xfId="15944" xr:uid="{A4481978-5926-4F62-804D-04F856CA294A}"/>
    <cellStyle name="40% - Accent2 12" xfId="3034" xr:uid="{00000000-0005-0000-0000-000024180000}"/>
    <cellStyle name="40% - Accent2 12 2" xfId="7721" xr:uid="{00000000-0005-0000-0000-000025180000}"/>
    <cellStyle name="40% - Accent2 12 2 2" xfId="14812" xr:uid="{00000000-0005-0000-0000-000026180000}"/>
    <cellStyle name="40% - Accent2 12 2 2 2" xfId="29733" xr:uid="{AB626FD0-A8C8-4A63-BEE0-DB45882AD9CC}"/>
    <cellStyle name="40% - Accent2 12 2 3" xfId="16323" xr:uid="{352DB62F-B9BD-4187-B94B-D9D676035651}"/>
    <cellStyle name="40% - Accent2 12 3" xfId="10544" xr:uid="{00000000-0005-0000-0000-000027180000}"/>
    <cellStyle name="40% - Accent2 12 3 2" xfId="25487" xr:uid="{1EFFBA21-2E86-49E0-9EBD-41516A7B4798}"/>
    <cellStyle name="40% - Accent2 12 4" xfId="15957" xr:uid="{A4B95BE8-B7AA-457D-B3D1-3813D4F9342A}"/>
    <cellStyle name="40% - Accent2 13" xfId="4673" xr:uid="{00000000-0005-0000-0000-000028180000}"/>
    <cellStyle name="40% - Accent2 13 2" xfId="11950" xr:uid="{00000000-0005-0000-0000-000029180000}"/>
    <cellStyle name="40% - Accent2 13 2 2" xfId="16338" xr:uid="{2F518DF7-5B6A-43D3-8B21-6DDF12A6E422}"/>
    <cellStyle name="40% - Accent2 13 3" xfId="15970" xr:uid="{E5C2820E-4CAA-47F3-BFA4-D893DFCC44D0}"/>
    <cellStyle name="40% - Accent2 14" xfId="5254" xr:uid="{00000000-0005-0000-0000-00002A180000}"/>
    <cellStyle name="40% - Accent2 14 2" xfId="12531" xr:uid="{00000000-0005-0000-0000-00002B180000}"/>
    <cellStyle name="40% - Accent2 14 2 2" xfId="16351" xr:uid="{9FADEAFA-98D9-4D24-93E9-A4C78EE2D5DC}"/>
    <cellStyle name="40% - Accent2 14 3" xfId="15983" xr:uid="{7A2CFFA1-DFDA-4D26-B270-1ECAF3621100}"/>
    <cellStyle name="40% - Accent2 15" xfId="7122" xr:uid="{00000000-0005-0000-0000-00002C180000}"/>
    <cellStyle name="40% - Accent2 15 2" xfId="14213" xr:uid="{00000000-0005-0000-0000-00002D180000}"/>
    <cellStyle name="40% - Accent2 15 2 2" xfId="16364" xr:uid="{607BC18D-E4A7-4473-AC87-4FB03A135B57}"/>
    <cellStyle name="40% - Accent2 15 3" xfId="15996" xr:uid="{81875578-2F07-4C10-AC14-5B1C7EC41B89}"/>
    <cellStyle name="40% - Accent2 16" xfId="7140" xr:uid="{00000000-0005-0000-0000-00002E180000}"/>
    <cellStyle name="40% - Accent2 16 2" xfId="14231" xr:uid="{00000000-0005-0000-0000-00002F180000}"/>
    <cellStyle name="40% - Accent2 16 2 2" xfId="16377" xr:uid="{2D573519-65D8-48E0-96C6-6A202959DDE2}"/>
    <cellStyle name="40% - Accent2 16 3" xfId="16009" xr:uid="{C70F5E79-4356-47D5-8E01-03D33DA5C0D7}"/>
    <cellStyle name="40% - Accent2 17" xfId="8590" xr:uid="{00000000-0005-0000-0000-000030180000}"/>
    <cellStyle name="40% - Accent2 17 2" xfId="15632" xr:uid="{00000000-0005-0000-0000-000031180000}"/>
    <cellStyle name="40% - Accent2 17 2 2" xfId="16390" xr:uid="{B5DA921E-14E4-40C4-A8D3-1442A5EDDCC4}"/>
    <cellStyle name="40% - Accent2 17 3" xfId="16022" xr:uid="{4A899019-1743-46CD-81E9-42A4480EB49C}"/>
    <cellStyle name="40% - Accent2 18" xfId="8679" xr:uid="{00000000-0005-0000-0000-000032180000}"/>
    <cellStyle name="40% - Accent2 18 2" xfId="16403" xr:uid="{A017EDBA-43F5-4FAC-BFBF-5FEA181C249D}"/>
    <cellStyle name="40% - Accent2 18 3" xfId="16035" xr:uid="{13B3CA10-2618-49F9-8961-AF3CA128336D}"/>
    <cellStyle name="40% - Accent2 19" xfId="16048" xr:uid="{9C464870-A66D-4ACE-827F-196E88577B4F}"/>
    <cellStyle name="40% - Accent2 19 2" xfId="16416" xr:uid="{C21E760F-1D4D-48D4-9B37-4ACD97F52E7C}"/>
    <cellStyle name="40% - Accent2 2" xfId="508" xr:uid="{00000000-0005-0000-0000-000033180000}"/>
    <cellStyle name="40% - Accent2 2 10" xfId="7193" xr:uid="{00000000-0005-0000-0000-000034180000}"/>
    <cellStyle name="40% - Accent2 2 10 2" xfId="14284" xr:uid="{00000000-0005-0000-0000-000035180000}"/>
    <cellStyle name="40% - Accent2 2 10 2 2" xfId="29205" xr:uid="{72E264CB-A73E-4409-9D11-FD292FE7E960}"/>
    <cellStyle name="40% - Accent2 2 10 3" xfId="22289" xr:uid="{83CEAE6E-9E08-4E04-A9DD-A37C966AD638}"/>
    <cellStyle name="40% - Accent2 2 11" xfId="8633" xr:uid="{00000000-0005-0000-0000-000036180000}"/>
    <cellStyle name="40% - Accent2 2 12" xfId="9140" xr:uid="{00000000-0005-0000-0000-000037180000}"/>
    <cellStyle name="40% - Accent2 2 12 2" xfId="24090" xr:uid="{E3C855BB-93D8-49D6-9452-0DB80061D6DA}"/>
    <cellStyle name="40% - Accent2 2 13" xfId="15820" xr:uid="{7E232327-9BAA-4511-A869-C5B0E9F22736}"/>
    <cellStyle name="40% - Accent2 2 2" xfId="509" xr:uid="{00000000-0005-0000-0000-000038180000}"/>
    <cellStyle name="40% - Accent2 2 2 10" xfId="16188" xr:uid="{1182B401-6BDC-4730-B81F-728D509975FF}"/>
    <cellStyle name="40% - Accent2 2 2 2" xfId="510" xr:uid="{00000000-0005-0000-0000-000039180000}"/>
    <cellStyle name="40% - Accent2 2 2 2 2" xfId="511" xr:uid="{00000000-0005-0000-0000-00003A180000}"/>
    <cellStyle name="40% - Accent2 2 2 2 2 2" xfId="2284" xr:uid="{00000000-0005-0000-0000-00003B180000}"/>
    <cellStyle name="40% - Accent2 2 2 2 2 2 2" xfId="8252" xr:uid="{00000000-0005-0000-0000-00003C180000}"/>
    <cellStyle name="40% - Accent2 2 2 2 2 2 2 2" xfId="15343" xr:uid="{00000000-0005-0000-0000-00003D180000}"/>
    <cellStyle name="40% - Accent2 2 2 2 2 2 2 2 2" xfId="30264" xr:uid="{65434DC7-CB1B-4835-958A-408626F62C8B}"/>
    <cellStyle name="40% - Accent2 2 2 2 2 2 2 3" xfId="23346" xr:uid="{C39C11A5-88F9-4B83-B519-909EA69E8B9F}"/>
    <cellStyle name="40% - Accent2 2 2 2 2 2 3" xfId="10079" xr:uid="{00000000-0005-0000-0000-00003E180000}"/>
    <cellStyle name="40% - Accent2 2 2 2 2 2 3 2" xfId="25029" xr:uid="{55B6BEC2-5EE8-4E53-8252-5DD3846498A2}"/>
    <cellStyle name="40% - Accent2 2 2 2 2 2 4" xfId="18172" xr:uid="{0671AE30-FC6C-4033-850F-CB2B567CE4B6}"/>
    <cellStyle name="40% - Accent2 2 2 2 2 3" xfId="3640" xr:uid="{00000000-0005-0000-0000-00003F180000}"/>
    <cellStyle name="40% - Accent2 2 2 2 2 3 2" xfId="11147" xr:uid="{00000000-0005-0000-0000-000040180000}"/>
    <cellStyle name="40% - Accent2 2 2 2 2 3 2 2" xfId="26086" xr:uid="{4F53C06F-0381-44C3-9AD5-8F02349AAED1}"/>
    <cellStyle name="40% - Accent2 2 2 2 2 3 3" xfId="19210" xr:uid="{D52237AD-BFEC-460C-862D-723F5DF56232}"/>
    <cellStyle name="40% - Accent2 2 2 2 2 4" xfId="5204" xr:uid="{00000000-0005-0000-0000-000041180000}"/>
    <cellStyle name="40% - Accent2 2 2 2 2 4 2" xfId="12481" xr:uid="{00000000-0005-0000-0000-000042180000}"/>
    <cellStyle name="40% - Accent2 2 2 2 2 4 2 2" xfId="27408" xr:uid="{BC2C810A-62BF-4E43-B715-B1D8F37AB986}"/>
    <cellStyle name="40% - Accent2 2 2 2 2 4 3" xfId="20523" xr:uid="{381E6350-6C26-4A2B-9C79-EC865EA3F636}"/>
    <cellStyle name="40% - Accent2 2 2 2 2 5" xfId="5785" xr:uid="{00000000-0005-0000-0000-000043180000}"/>
    <cellStyle name="40% - Accent2 2 2 2 2 5 2" xfId="13062" xr:uid="{00000000-0005-0000-0000-000044180000}"/>
    <cellStyle name="40% - Accent2 2 2 2 2 5 2 2" xfId="27987" xr:uid="{2F815AFC-CAD0-4E17-B963-5F7C63122F92}"/>
    <cellStyle name="40% - Accent2 2 2 2 2 5 3" xfId="21092" xr:uid="{14BE48E3-0A06-4923-B392-FA23D2CFCAE8}"/>
    <cellStyle name="40% - Accent2 2 2 2 2 6" xfId="7671" xr:uid="{00000000-0005-0000-0000-000045180000}"/>
    <cellStyle name="40% - Accent2 2 2 2 2 6 2" xfId="14762" xr:uid="{00000000-0005-0000-0000-000046180000}"/>
    <cellStyle name="40% - Accent2 2 2 2 2 6 2 2" xfId="29683" xr:uid="{F2AA9FAC-E2DB-4C82-BB22-55C50CBBE7B0}"/>
    <cellStyle name="40% - Accent2 2 2 2 2 6 3" xfId="22767" xr:uid="{0F20C37C-A379-43A7-90D4-4B36BA54E5B1}"/>
    <cellStyle name="40% - Accent2 2 2 2 2 7" xfId="9143" xr:uid="{00000000-0005-0000-0000-000047180000}"/>
    <cellStyle name="40% - Accent2 2 2 2 2 7 2" xfId="24093" xr:uid="{A54CBE9E-33BF-4D7B-BAA0-89195C97F230}"/>
    <cellStyle name="40% - Accent2 2 2 2 2 8" xfId="17177" xr:uid="{16DE9232-1693-4926-BD64-FB329D0DF2AB}"/>
    <cellStyle name="40% - Accent2 2 2 2 3" xfId="2283" xr:uid="{00000000-0005-0000-0000-000048180000}"/>
    <cellStyle name="40% - Accent2 2 2 2 3 2" xfId="7963" xr:uid="{00000000-0005-0000-0000-000049180000}"/>
    <cellStyle name="40% - Accent2 2 2 2 3 2 2" xfId="15054" xr:uid="{00000000-0005-0000-0000-00004A180000}"/>
    <cellStyle name="40% - Accent2 2 2 2 3 2 2 2" xfId="29975" xr:uid="{BD5C6B16-BEA0-4994-B7EE-59D53EEF5480}"/>
    <cellStyle name="40% - Accent2 2 2 2 3 2 3" xfId="23057" xr:uid="{E6D1E596-AB51-47DA-9BEE-6CA0F5F0F7A0}"/>
    <cellStyle name="40% - Accent2 2 2 2 3 3" xfId="10078" xr:uid="{00000000-0005-0000-0000-00004B180000}"/>
    <cellStyle name="40% - Accent2 2 2 2 3 3 2" xfId="25028" xr:uid="{D17A475D-AB9C-4147-9A0C-A14DEF94B0B4}"/>
    <cellStyle name="40% - Accent2 2 2 2 3 4" xfId="18171" xr:uid="{29FF4F5B-82EB-4A97-A02B-2655B287BC25}"/>
    <cellStyle name="40% - Accent2 2 2 2 4" xfId="3340" xr:uid="{00000000-0005-0000-0000-00004C180000}"/>
    <cellStyle name="40% - Accent2 2 2 2 4 2" xfId="10850" xr:uid="{00000000-0005-0000-0000-00004D180000}"/>
    <cellStyle name="40% - Accent2 2 2 2 4 2 2" xfId="25789" xr:uid="{B0F19BB9-A2B0-4260-B9A1-A27957544495}"/>
    <cellStyle name="40% - Accent2 2 2 2 4 3" xfId="18913" xr:uid="{91750E2B-B079-4542-A262-77042F290EF4}"/>
    <cellStyle name="40% - Accent2 2 2 2 5" xfId="4915" xr:uid="{00000000-0005-0000-0000-00004E180000}"/>
    <cellStyle name="40% - Accent2 2 2 2 5 2" xfId="12192" xr:uid="{00000000-0005-0000-0000-00004F180000}"/>
    <cellStyle name="40% - Accent2 2 2 2 5 2 2" xfId="27119" xr:uid="{80574497-FAC8-46BD-B182-AF3649360CEC}"/>
    <cellStyle name="40% - Accent2 2 2 2 5 3" xfId="20234" xr:uid="{F3DB5CBE-0C49-412A-A5B6-112409AD878F}"/>
    <cellStyle name="40% - Accent2 2 2 2 6" xfId="5496" xr:uid="{00000000-0005-0000-0000-000050180000}"/>
    <cellStyle name="40% - Accent2 2 2 2 6 2" xfId="12773" xr:uid="{00000000-0005-0000-0000-000051180000}"/>
    <cellStyle name="40% - Accent2 2 2 2 6 2 2" xfId="27698" xr:uid="{D39E9CEC-03A9-4B99-A55D-C75046D477DC}"/>
    <cellStyle name="40% - Accent2 2 2 2 6 3" xfId="20803" xr:uid="{0D893242-7A49-4F9C-AB7D-0FAA40313C24}"/>
    <cellStyle name="40% - Accent2 2 2 2 7" xfId="7382" xr:uid="{00000000-0005-0000-0000-000052180000}"/>
    <cellStyle name="40% - Accent2 2 2 2 7 2" xfId="14473" xr:uid="{00000000-0005-0000-0000-000053180000}"/>
    <cellStyle name="40% - Accent2 2 2 2 7 2 2" xfId="29394" xr:uid="{D467B572-B9A7-43F5-AC96-97599492873A}"/>
    <cellStyle name="40% - Accent2 2 2 2 7 3" xfId="22478" xr:uid="{DC709629-B539-4D37-A1AC-5DD8071A84DF}"/>
    <cellStyle name="40% - Accent2 2 2 2 8" xfId="9142" xr:uid="{00000000-0005-0000-0000-000054180000}"/>
    <cellStyle name="40% - Accent2 2 2 2 8 2" xfId="24092" xr:uid="{E61D90E8-93C5-4BA5-8F8A-0BF458E89079}"/>
    <cellStyle name="40% - Accent2 2 2 2 9" xfId="17176" xr:uid="{9EA3B4F5-E6A6-4297-9A18-203A513DF7E0}"/>
    <cellStyle name="40% - Accent2 2 2 3" xfId="512" xr:uid="{00000000-0005-0000-0000-000055180000}"/>
    <cellStyle name="40% - Accent2 2 2 3 2" xfId="2285" xr:uid="{00000000-0005-0000-0000-000056180000}"/>
    <cellStyle name="40% - Accent2 2 2 3 2 2" xfId="8109" xr:uid="{00000000-0005-0000-0000-000057180000}"/>
    <cellStyle name="40% - Accent2 2 2 3 2 2 2" xfId="15200" xr:uid="{00000000-0005-0000-0000-000058180000}"/>
    <cellStyle name="40% - Accent2 2 2 3 2 2 2 2" xfId="30121" xr:uid="{7B1C1164-CF58-428C-A41A-78BD83800804}"/>
    <cellStyle name="40% - Accent2 2 2 3 2 2 3" xfId="23203" xr:uid="{5D9EB936-EE1B-4EE6-919C-0693E6C124F9}"/>
    <cellStyle name="40% - Accent2 2 2 3 2 3" xfId="10080" xr:uid="{00000000-0005-0000-0000-000059180000}"/>
    <cellStyle name="40% - Accent2 2 2 3 2 3 2" xfId="25030" xr:uid="{4BABFC6A-E090-4096-8C42-9708BFA46D9B}"/>
    <cellStyle name="40% - Accent2 2 2 3 2 4" xfId="18173" xr:uid="{7037D645-183E-4014-A78A-0654F596A130}"/>
    <cellStyle name="40% - Accent2 2 2 3 3" xfId="3497" xr:uid="{00000000-0005-0000-0000-00005A180000}"/>
    <cellStyle name="40% - Accent2 2 2 3 3 2" xfId="11004" xr:uid="{00000000-0005-0000-0000-00005B180000}"/>
    <cellStyle name="40% - Accent2 2 2 3 3 2 2" xfId="25943" xr:uid="{01715327-E11D-463F-8523-D71A944640E7}"/>
    <cellStyle name="40% - Accent2 2 2 3 3 3" xfId="19067" xr:uid="{47BBBF8E-7CA9-45D5-BC20-41E2F24134F2}"/>
    <cellStyle name="40% - Accent2 2 2 3 4" xfId="5061" xr:uid="{00000000-0005-0000-0000-00005C180000}"/>
    <cellStyle name="40% - Accent2 2 2 3 4 2" xfId="12338" xr:uid="{00000000-0005-0000-0000-00005D180000}"/>
    <cellStyle name="40% - Accent2 2 2 3 4 2 2" xfId="27265" xr:uid="{2B5A4D70-4197-4965-ADC1-B6A65C6BEA25}"/>
    <cellStyle name="40% - Accent2 2 2 3 4 3" xfId="20380" xr:uid="{8CB35F39-1724-457E-A895-B6AE2095D811}"/>
    <cellStyle name="40% - Accent2 2 2 3 5" xfId="5642" xr:uid="{00000000-0005-0000-0000-00005E180000}"/>
    <cellStyle name="40% - Accent2 2 2 3 5 2" xfId="12919" xr:uid="{00000000-0005-0000-0000-00005F180000}"/>
    <cellStyle name="40% - Accent2 2 2 3 5 2 2" xfId="27844" xr:uid="{D6B398ED-A64F-4C1D-A30D-2D99AFF096A1}"/>
    <cellStyle name="40% - Accent2 2 2 3 5 3" xfId="20949" xr:uid="{747FBF3D-A0D5-4A9A-AF94-39A876AEDB70}"/>
    <cellStyle name="40% - Accent2 2 2 3 6" xfId="7528" xr:uid="{00000000-0005-0000-0000-000060180000}"/>
    <cellStyle name="40% - Accent2 2 2 3 6 2" xfId="14619" xr:uid="{00000000-0005-0000-0000-000061180000}"/>
    <cellStyle name="40% - Accent2 2 2 3 6 2 2" xfId="29540" xr:uid="{114C8AFD-C915-417B-A7E7-EB2DCBBA6C85}"/>
    <cellStyle name="40% - Accent2 2 2 3 6 3" xfId="22624" xr:uid="{D0C11824-8D64-49C8-9F21-6C9BBED3D5B0}"/>
    <cellStyle name="40% - Accent2 2 2 3 7" xfId="9144" xr:uid="{00000000-0005-0000-0000-000062180000}"/>
    <cellStyle name="40% - Accent2 2 2 3 7 2" xfId="24094" xr:uid="{58DD6C46-EDB1-427B-9B78-54BD3AD136A9}"/>
    <cellStyle name="40% - Accent2 2 2 3 8" xfId="17178" xr:uid="{A0B95D4A-AFBE-4C1D-A4EC-1EEC0EE5ED9F}"/>
    <cellStyle name="40% - Accent2 2 2 4" xfId="2282" xr:uid="{00000000-0005-0000-0000-000063180000}"/>
    <cellStyle name="40% - Accent2 2 2 4 2" xfId="8456" xr:uid="{00000000-0005-0000-0000-000064180000}"/>
    <cellStyle name="40% - Accent2 2 2 4 2 2" xfId="15498" xr:uid="{00000000-0005-0000-0000-000065180000}"/>
    <cellStyle name="40% - Accent2 2 2 4 2 2 2" xfId="30419" xr:uid="{F3CBDB31-454A-44BB-93A5-4AFF0FBE6D68}"/>
    <cellStyle name="40% - Accent2 2 2 4 2 3" xfId="23499" xr:uid="{CEFA83FC-A9B9-41D9-A6F1-72C513F5A182}"/>
    <cellStyle name="40% - Accent2 2 2 4 3" xfId="10077" xr:uid="{00000000-0005-0000-0000-000066180000}"/>
    <cellStyle name="40% - Accent2 2 2 4 3 2" xfId="25027" xr:uid="{D4DA7A19-10B6-41DD-A03A-5807C7B31975}"/>
    <cellStyle name="40% - Accent2 2 2 4 4" xfId="18170" xr:uid="{F481E4AA-BCD7-4127-A184-944A4ED86FF5}"/>
    <cellStyle name="40% - Accent2 2 2 5" xfId="3195" xr:uid="{00000000-0005-0000-0000-000067180000}"/>
    <cellStyle name="40% - Accent2 2 2 5 2" xfId="8545" xr:uid="{00000000-0005-0000-0000-000068180000}"/>
    <cellStyle name="40% - Accent2 2 2 5 2 2" xfId="15587" xr:uid="{00000000-0005-0000-0000-000069180000}"/>
    <cellStyle name="40% - Accent2 2 2 5 2 2 2" xfId="30508" xr:uid="{C08D0543-6FF5-4353-BA7D-CAD6E2560C23}"/>
    <cellStyle name="40% - Accent2 2 2 5 2 3" xfId="23588" xr:uid="{5838AE8B-D58A-4E7C-ABBB-E1A43EC26864}"/>
    <cellStyle name="40% - Accent2 2 2 5 3" xfId="10705" xr:uid="{00000000-0005-0000-0000-00006A180000}"/>
    <cellStyle name="40% - Accent2 2 2 5 3 2" xfId="25644" xr:uid="{9BFCBCEA-95F4-4E70-9D6A-5A97D3AA96A7}"/>
    <cellStyle name="40% - Accent2 2 2 5 4" xfId="18768" xr:uid="{260215A7-B494-4AF7-A3F3-B8C854364D31}"/>
    <cellStyle name="40% - Accent2 2 2 6" xfId="4772" xr:uid="{00000000-0005-0000-0000-00006B180000}"/>
    <cellStyle name="40% - Accent2 2 2 6 2" xfId="7820" xr:uid="{00000000-0005-0000-0000-00006C180000}"/>
    <cellStyle name="40% - Accent2 2 2 6 2 2" xfId="14911" xr:uid="{00000000-0005-0000-0000-00006D180000}"/>
    <cellStyle name="40% - Accent2 2 2 6 2 2 2" xfId="29832" xr:uid="{33D0C4E0-2257-4866-A646-C9776D7AAAB5}"/>
    <cellStyle name="40% - Accent2 2 2 6 2 3" xfId="22914" xr:uid="{DE3039F2-1B1B-4FD0-B88B-71B0A3A9495C}"/>
    <cellStyle name="40% - Accent2 2 2 6 3" xfId="12049" xr:uid="{00000000-0005-0000-0000-00006E180000}"/>
    <cellStyle name="40% - Accent2 2 2 6 3 2" xfId="26976" xr:uid="{1EEA504A-BBC6-434D-A2CB-CE8B3FC0E74E}"/>
    <cellStyle name="40% - Accent2 2 2 6 4" xfId="20091" xr:uid="{B24A1555-3A31-4F21-B255-D0475F46CDE7}"/>
    <cellStyle name="40% - Accent2 2 2 7" xfId="5353" xr:uid="{00000000-0005-0000-0000-00006F180000}"/>
    <cellStyle name="40% - Accent2 2 2 7 2" xfId="12630" xr:uid="{00000000-0005-0000-0000-000070180000}"/>
    <cellStyle name="40% - Accent2 2 2 7 2 2" xfId="27555" xr:uid="{56F99AE0-B452-4543-B3C6-B40573BBCDC9}"/>
    <cellStyle name="40% - Accent2 2 2 7 3" xfId="20660" xr:uid="{A7181982-5729-4123-AC50-73007F117B95}"/>
    <cellStyle name="40% - Accent2 2 2 8" xfId="7239" xr:uid="{00000000-0005-0000-0000-000071180000}"/>
    <cellStyle name="40% - Accent2 2 2 8 2" xfId="14330" xr:uid="{00000000-0005-0000-0000-000072180000}"/>
    <cellStyle name="40% - Accent2 2 2 8 2 2" xfId="29251" xr:uid="{B218BAC3-F2AC-4CC6-97A7-B310FFD9DEAE}"/>
    <cellStyle name="40% - Accent2 2 2 8 3" xfId="22335" xr:uid="{B6583FF3-244A-4489-BA0D-F28552740F7A}"/>
    <cellStyle name="40% - Accent2 2 2 9" xfId="9141" xr:uid="{00000000-0005-0000-0000-000073180000}"/>
    <cellStyle name="40% - Accent2 2 2 9 2" xfId="24091" xr:uid="{03263052-7317-48E8-9001-DB71010346E7}"/>
    <cellStyle name="40% - Accent2 2 3" xfId="513" xr:uid="{00000000-0005-0000-0000-000074180000}"/>
    <cellStyle name="40% - Accent2 2 3 2" xfId="514" xr:uid="{00000000-0005-0000-0000-000075180000}"/>
    <cellStyle name="40% - Accent2 2 3 2 2" xfId="2287" xr:uid="{00000000-0005-0000-0000-000076180000}"/>
    <cellStyle name="40% - Accent2 2 3 2 2 2" xfId="8206" xr:uid="{00000000-0005-0000-0000-000077180000}"/>
    <cellStyle name="40% - Accent2 2 3 2 2 2 2" xfId="15297" xr:uid="{00000000-0005-0000-0000-000078180000}"/>
    <cellStyle name="40% - Accent2 2 3 2 2 2 2 2" xfId="30218" xr:uid="{FD1A50A1-1192-4573-892E-56A32FE451C7}"/>
    <cellStyle name="40% - Accent2 2 3 2 2 2 3" xfId="23300" xr:uid="{1FCEC8F7-3F40-479D-9188-29E3874B8D4A}"/>
    <cellStyle name="40% - Accent2 2 3 2 2 3" xfId="10082" xr:uid="{00000000-0005-0000-0000-000079180000}"/>
    <cellStyle name="40% - Accent2 2 3 2 2 3 2" xfId="25032" xr:uid="{CE5EBF09-5FBA-4228-BEF5-ADD5A35798F6}"/>
    <cellStyle name="40% - Accent2 2 3 2 2 4" xfId="18175" xr:uid="{6D83F2B5-2490-4EE9-926B-88475E45D79B}"/>
    <cellStyle name="40% - Accent2 2 3 2 3" xfId="3594" xr:uid="{00000000-0005-0000-0000-00007A180000}"/>
    <cellStyle name="40% - Accent2 2 3 2 3 2" xfId="11101" xr:uid="{00000000-0005-0000-0000-00007B180000}"/>
    <cellStyle name="40% - Accent2 2 3 2 3 2 2" xfId="26040" xr:uid="{995CA860-6B3D-4AAC-876D-C175A81BEC56}"/>
    <cellStyle name="40% - Accent2 2 3 2 3 3" xfId="19164" xr:uid="{FB915E5F-4994-48F3-80B1-CBC297D183A9}"/>
    <cellStyle name="40% - Accent2 2 3 2 4" xfId="5158" xr:uid="{00000000-0005-0000-0000-00007C180000}"/>
    <cellStyle name="40% - Accent2 2 3 2 4 2" xfId="12435" xr:uid="{00000000-0005-0000-0000-00007D180000}"/>
    <cellStyle name="40% - Accent2 2 3 2 4 2 2" xfId="27362" xr:uid="{DEA025BF-C4B6-4674-B510-2EC5B0872553}"/>
    <cellStyle name="40% - Accent2 2 3 2 4 3" xfId="20477" xr:uid="{39141C8A-0DAA-45D5-91DE-1868D628F433}"/>
    <cellStyle name="40% - Accent2 2 3 2 5" xfId="5739" xr:uid="{00000000-0005-0000-0000-00007E180000}"/>
    <cellStyle name="40% - Accent2 2 3 2 5 2" xfId="13016" xr:uid="{00000000-0005-0000-0000-00007F180000}"/>
    <cellStyle name="40% - Accent2 2 3 2 5 2 2" xfId="27941" xr:uid="{0FBE81AD-57E9-4CF9-9663-BB72325CCB53}"/>
    <cellStyle name="40% - Accent2 2 3 2 5 3" xfId="21046" xr:uid="{F78963DD-72C4-4B30-BE95-39C1B2847D37}"/>
    <cellStyle name="40% - Accent2 2 3 2 6" xfId="7625" xr:uid="{00000000-0005-0000-0000-000080180000}"/>
    <cellStyle name="40% - Accent2 2 3 2 6 2" xfId="14716" xr:uid="{00000000-0005-0000-0000-000081180000}"/>
    <cellStyle name="40% - Accent2 2 3 2 6 2 2" xfId="29637" xr:uid="{6AB1D3FC-5148-497A-8D40-F882981A1B5D}"/>
    <cellStyle name="40% - Accent2 2 3 2 6 3" xfId="22721" xr:uid="{633B93DC-82E5-405D-A39A-5A57E3830710}"/>
    <cellStyle name="40% - Accent2 2 3 2 7" xfId="9146" xr:uid="{00000000-0005-0000-0000-000082180000}"/>
    <cellStyle name="40% - Accent2 2 3 2 7 2" xfId="24096" xr:uid="{09C57A2A-1696-4E29-A9E8-7B1926006395}"/>
    <cellStyle name="40% - Accent2 2 3 2 8" xfId="17180" xr:uid="{5B601A53-E612-4A92-A2DD-3C84D163FEF7}"/>
    <cellStyle name="40% - Accent2 2 3 3" xfId="2286" xr:uid="{00000000-0005-0000-0000-000083180000}"/>
    <cellStyle name="40% - Accent2 2 3 3 2" xfId="7917" xr:uid="{00000000-0005-0000-0000-000084180000}"/>
    <cellStyle name="40% - Accent2 2 3 3 2 2" xfId="15008" xr:uid="{00000000-0005-0000-0000-000085180000}"/>
    <cellStyle name="40% - Accent2 2 3 3 2 2 2" xfId="29929" xr:uid="{4883FBE1-FDBE-49C8-817B-5DDB78CFBC76}"/>
    <cellStyle name="40% - Accent2 2 3 3 2 3" xfId="23011" xr:uid="{CF863205-DC15-4DDE-B905-EA1AA00F82D6}"/>
    <cellStyle name="40% - Accent2 2 3 3 3" xfId="10081" xr:uid="{00000000-0005-0000-0000-000086180000}"/>
    <cellStyle name="40% - Accent2 2 3 3 3 2" xfId="25031" xr:uid="{C065EF88-729B-4909-9A61-0699C237483C}"/>
    <cellStyle name="40% - Accent2 2 3 3 4" xfId="18174" xr:uid="{EA6AE678-B985-4706-851C-DBEE1FAFCFA5}"/>
    <cellStyle name="40% - Accent2 2 3 4" xfId="3294" xr:uid="{00000000-0005-0000-0000-000087180000}"/>
    <cellStyle name="40% - Accent2 2 3 4 2" xfId="10804" xr:uid="{00000000-0005-0000-0000-000088180000}"/>
    <cellStyle name="40% - Accent2 2 3 4 2 2" xfId="25743" xr:uid="{2747652F-1496-45B3-9AF6-1DFDC726445D}"/>
    <cellStyle name="40% - Accent2 2 3 4 3" xfId="18867" xr:uid="{0A436DB6-4CC7-4C82-B8E2-2E3D7593E2BA}"/>
    <cellStyle name="40% - Accent2 2 3 5" xfId="4869" xr:uid="{00000000-0005-0000-0000-000089180000}"/>
    <cellStyle name="40% - Accent2 2 3 5 2" xfId="12146" xr:uid="{00000000-0005-0000-0000-00008A180000}"/>
    <cellStyle name="40% - Accent2 2 3 5 2 2" xfId="27073" xr:uid="{66BB5D59-B5F2-4200-A8B6-B93E0D771303}"/>
    <cellStyle name="40% - Accent2 2 3 5 3" xfId="20188" xr:uid="{40158A72-D1DF-4DA9-94E6-D905F328FFF4}"/>
    <cellStyle name="40% - Accent2 2 3 6" xfId="5450" xr:uid="{00000000-0005-0000-0000-00008B180000}"/>
    <cellStyle name="40% - Accent2 2 3 6 2" xfId="12727" xr:uid="{00000000-0005-0000-0000-00008C180000}"/>
    <cellStyle name="40% - Accent2 2 3 6 2 2" xfId="27652" xr:uid="{0F310DB2-43BF-45DD-ABEF-D24ED11F0FAF}"/>
    <cellStyle name="40% - Accent2 2 3 6 3" xfId="20757" xr:uid="{D5EA45FB-6D04-47D8-8B6C-DE74649781E6}"/>
    <cellStyle name="40% - Accent2 2 3 7" xfId="7336" xr:uid="{00000000-0005-0000-0000-00008D180000}"/>
    <cellStyle name="40% - Accent2 2 3 7 2" xfId="14427" xr:uid="{00000000-0005-0000-0000-00008E180000}"/>
    <cellStyle name="40% - Accent2 2 3 7 2 2" xfId="29348" xr:uid="{A0D8BF9F-1249-4EB6-9DBA-3E0D7E6BB591}"/>
    <cellStyle name="40% - Accent2 2 3 7 3" xfId="22432" xr:uid="{1CFA989C-2C3E-4E14-8343-A133E5D1603C}"/>
    <cellStyle name="40% - Accent2 2 3 8" xfId="9145" xr:uid="{00000000-0005-0000-0000-00008F180000}"/>
    <cellStyle name="40% - Accent2 2 3 8 2" xfId="24095" xr:uid="{71DD5C22-3E7E-4429-9516-74168868F153}"/>
    <cellStyle name="40% - Accent2 2 3 9" xfId="17179" xr:uid="{CAD106C4-EE9B-4A1B-BC31-F5D559C533A9}"/>
    <cellStyle name="40% - Accent2 2 4" xfId="515" xr:uid="{00000000-0005-0000-0000-000090180000}"/>
    <cellStyle name="40% - Accent2 2 4 2" xfId="2288" xr:uid="{00000000-0005-0000-0000-000091180000}"/>
    <cellStyle name="40% - Accent2 2 4 2 2" xfId="8063" xr:uid="{00000000-0005-0000-0000-000092180000}"/>
    <cellStyle name="40% - Accent2 2 4 2 2 2" xfId="15154" xr:uid="{00000000-0005-0000-0000-000093180000}"/>
    <cellStyle name="40% - Accent2 2 4 2 2 2 2" xfId="30075" xr:uid="{AACE6B89-CE3B-4BDE-8279-7F335DC321F0}"/>
    <cellStyle name="40% - Accent2 2 4 2 2 3" xfId="23157" xr:uid="{8F43A871-AFE4-4B46-9D8F-73A06F354989}"/>
    <cellStyle name="40% - Accent2 2 4 2 3" xfId="10083" xr:uid="{00000000-0005-0000-0000-000094180000}"/>
    <cellStyle name="40% - Accent2 2 4 2 3 2" xfId="25033" xr:uid="{E5618DEF-1A3A-4E4B-82FA-C41EFDCFF996}"/>
    <cellStyle name="40% - Accent2 2 4 2 4" xfId="18176" xr:uid="{58111A4A-0DAA-4938-B108-6379B17EB762}"/>
    <cellStyle name="40% - Accent2 2 4 3" xfId="3451" xr:uid="{00000000-0005-0000-0000-000095180000}"/>
    <cellStyle name="40% - Accent2 2 4 3 2" xfId="10958" xr:uid="{00000000-0005-0000-0000-000096180000}"/>
    <cellStyle name="40% - Accent2 2 4 3 2 2" xfId="25897" xr:uid="{712B5822-6150-45BD-BEAA-6ADF5D3E4F50}"/>
    <cellStyle name="40% - Accent2 2 4 3 3" xfId="19021" xr:uid="{CEA45874-7511-4363-9482-91B1781AB5EF}"/>
    <cellStyle name="40% - Accent2 2 4 4" xfId="5015" xr:uid="{00000000-0005-0000-0000-000097180000}"/>
    <cellStyle name="40% - Accent2 2 4 4 2" xfId="12292" xr:uid="{00000000-0005-0000-0000-000098180000}"/>
    <cellStyle name="40% - Accent2 2 4 4 2 2" xfId="27219" xr:uid="{190E66F7-5363-4A67-9E7C-B60DC6BA8584}"/>
    <cellStyle name="40% - Accent2 2 4 4 3" xfId="20334" xr:uid="{D33FF081-A434-4BD5-8F38-EC821F75FB9A}"/>
    <cellStyle name="40% - Accent2 2 4 5" xfId="5596" xr:uid="{00000000-0005-0000-0000-000099180000}"/>
    <cellStyle name="40% - Accent2 2 4 5 2" xfId="12873" xr:uid="{00000000-0005-0000-0000-00009A180000}"/>
    <cellStyle name="40% - Accent2 2 4 5 2 2" xfId="27798" xr:uid="{5D6748A1-5333-4697-8CCE-F2BDE555D86F}"/>
    <cellStyle name="40% - Accent2 2 4 5 3" xfId="20903" xr:uid="{C1ACF7CA-7EB2-4133-A4DB-684ACCF8FB87}"/>
    <cellStyle name="40% - Accent2 2 4 6" xfId="7482" xr:uid="{00000000-0005-0000-0000-00009B180000}"/>
    <cellStyle name="40% - Accent2 2 4 6 2" xfId="14573" xr:uid="{00000000-0005-0000-0000-00009C180000}"/>
    <cellStyle name="40% - Accent2 2 4 6 2 2" xfId="29494" xr:uid="{80562370-0B92-4A07-893D-2850CE392BF9}"/>
    <cellStyle name="40% - Accent2 2 4 6 3" xfId="22578" xr:uid="{06BFC51B-6D71-41CD-9E8F-282C65138183}"/>
    <cellStyle name="40% - Accent2 2 4 7" xfId="9147" xr:uid="{00000000-0005-0000-0000-00009D180000}"/>
    <cellStyle name="40% - Accent2 2 4 7 2" xfId="24097" xr:uid="{5FFF37E7-DBA4-4ED0-AB54-E66DA826241B}"/>
    <cellStyle name="40% - Accent2 2 4 8" xfId="17181" xr:uid="{D12F947A-F927-4E3E-8BC6-F5F94BADC66E}"/>
    <cellStyle name="40% - Accent2 2 5" xfId="1822" xr:uid="{00000000-0005-0000-0000-00009E180000}"/>
    <cellStyle name="40% - Accent2 2 5 2" xfId="3910" xr:uid="{00000000-0005-0000-0000-00009F180000}"/>
    <cellStyle name="40% - Accent2 2 5 2 2" xfId="11417" xr:uid="{00000000-0005-0000-0000-0000A0180000}"/>
    <cellStyle name="40% - Accent2 2 5 2 2 2" xfId="26356" xr:uid="{E524BE35-B836-49B1-84B2-26FC3194D98E}"/>
    <cellStyle name="40% - Accent2 2 5 2 3" xfId="19473" xr:uid="{3A3FE22C-EB09-480E-8F23-EB910AC8C131}"/>
    <cellStyle name="40% - Accent2 2 5 3" xfId="6453" xr:uid="{00000000-0005-0000-0000-0000A1180000}"/>
    <cellStyle name="40% - Accent2 2 5 3 2" xfId="13730" xr:uid="{00000000-0005-0000-0000-0000A2180000}"/>
    <cellStyle name="40% - Accent2 2 5 3 2 2" xfId="28655" xr:uid="{0A0749D5-D132-4C2E-8B32-898DD625E710}"/>
    <cellStyle name="40% - Accent2 2 5 3 3" xfId="21760" xr:uid="{6457E0B6-69AA-46DA-AC2F-8BD47119D9EA}"/>
    <cellStyle name="40% - Accent2 2 5 4" xfId="8302" xr:uid="{00000000-0005-0000-0000-0000A3180000}"/>
    <cellStyle name="40% - Accent2 2 5 4 2" xfId="15393" xr:uid="{00000000-0005-0000-0000-0000A4180000}"/>
    <cellStyle name="40% - Accent2 2 5 4 2 2" xfId="30314" xr:uid="{773977B2-2E67-4F59-8023-DDAE7B37B486}"/>
    <cellStyle name="40% - Accent2 2 5 4 3" xfId="23396" xr:uid="{4DBDD29C-1E61-4849-B841-896E6020D559}"/>
    <cellStyle name="40% - Accent2 2 5 5" xfId="9617" xr:uid="{00000000-0005-0000-0000-0000A5180000}"/>
    <cellStyle name="40% - Accent2 2 5 5 2" xfId="24567" xr:uid="{8354244E-AB01-47E2-8621-EEDA686651B7}"/>
    <cellStyle name="40% - Accent2 2 5 6" xfId="17713" xr:uid="{3961D4A9-07DD-4D28-9E44-53529F8597A5}"/>
    <cellStyle name="40% - Accent2 2 6" xfId="2281" xr:uid="{00000000-0005-0000-0000-0000A6180000}"/>
    <cellStyle name="40% - Accent2 2 6 2" xfId="4027" xr:uid="{00000000-0005-0000-0000-0000A7180000}"/>
    <cellStyle name="40% - Accent2 2 6 2 2" xfId="11534" xr:uid="{00000000-0005-0000-0000-0000A8180000}"/>
    <cellStyle name="40% - Accent2 2 6 2 2 2" xfId="26473" xr:uid="{34C14D83-713E-4616-9619-70C051EBDE78}"/>
    <cellStyle name="40% - Accent2 2 6 2 3" xfId="19588" xr:uid="{F693AA49-C82D-4332-8E69-44CDF6724024}"/>
    <cellStyle name="40% - Accent2 2 6 3" xfId="6454" xr:uid="{00000000-0005-0000-0000-0000A9180000}"/>
    <cellStyle name="40% - Accent2 2 6 3 2" xfId="13731" xr:uid="{00000000-0005-0000-0000-0000AA180000}"/>
    <cellStyle name="40% - Accent2 2 6 3 2 2" xfId="28656" xr:uid="{6A520388-1287-4DC6-9898-0B732A8A1091}"/>
    <cellStyle name="40% - Accent2 2 6 3 3" xfId="21761" xr:uid="{428EA90D-5A2D-4B05-853B-34D5FE768996}"/>
    <cellStyle name="40% - Accent2 2 6 4" xfId="8410" xr:uid="{00000000-0005-0000-0000-0000AB180000}"/>
    <cellStyle name="40% - Accent2 2 6 4 2" xfId="15452" xr:uid="{00000000-0005-0000-0000-0000AC180000}"/>
    <cellStyle name="40% - Accent2 2 6 4 2 2" xfId="30373" xr:uid="{FDCFC121-0FFF-4F64-8491-6A1725724395}"/>
    <cellStyle name="40% - Accent2 2 6 4 3" xfId="23453" xr:uid="{A328BB11-5B41-4128-BE26-D3567DCCF6A6}"/>
    <cellStyle name="40% - Accent2 2 6 5" xfId="10076" xr:uid="{00000000-0005-0000-0000-0000AD180000}"/>
    <cellStyle name="40% - Accent2 2 6 5 2" xfId="25026" xr:uid="{583A2F97-32A7-42C9-8148-A12105999C92}"/>
    <cellStyle name="40% - Accent2 2 6 6" xfId="18169" xr:uid="{DA4BFF6B-728B-4AA9-9C11-7A6338FF8544}"/>
    <cellStyle name="40% - Accent2 2 7" xfId="3127" xr:uid="{00000000-0005-0000-0000-0000AE180000}"/>
    <cellStyle name="40% - Accent2 2 7 2" xfId="8499" xr:uid="{00000000-0005-0000-0000-0000AF180000}"/>
    <cellStyle name="40% - Accent2 2 7 2 2" xfId="15541" xr:uid="{00000000-0005-0000-0000-0000B0180000}"/>
    <cellStyle name="40% - Accent2 2 7 2 2 2" xfId="30462" xr:uid="{A945FDEB-8F69-46C0-93A1-A2E61CB48D84}"/>
    <cellStyle name="40% - Accent2 2 7 2 3" xfId="23542" xr:uid="{90BB74BE-F29C-4D3F-9A1B-1EF475920183}"/>
    <cellStyle name="40% - Accent2 2 7 3" xfId="10637" xr:uid="{00000000-0005-0000-0000-0000B1180000}"/>
    <cellStyle name="40% - Accent2 2 7 3 2" xfId="25576" xr:uid="{D96015B1-8411-4B72-9E6F-D73EAE68F79D}"/>
    <cellStyle name="40% - Accent2 2 7 4" xfId="18700" xr:uid="{DF5A8E59-4B7A-4A44-B4CC-E76162C2B503}"/>
    <cellStyle name="40% - Accent2 2 8" xfId="4726" xr:uid="{00000000-0005-0000-0000-0000B2180000}"/>
    <cellStyle name="40% - Accent2 2 8 2" xfId="7774" xr:uid="{00000000-0005-0000-0000-0000B3180000}"/>
    <cellStyle name="40% - Accent2 2 8 2 2" xfId="14865" xr:uid="{00000000-0005-0000-0000-0000B4180000}"/>
    <cellStyle name="40% - Accent2 2 8 2 2 2" xfId="29786" xr:uid="{D4B9ED54-B738-466F-91A4-F6EE5544FABA}"/>
    <cellStyle name="40% - Accent2 2 8 2 3" xfId="22868" xr:uid="{020F4481-4F6C-4F34-BDD5-F93A2F9BCB85}"/>
    <cellStyle name="40% - Accent2 2 8 3" xfId="12003" xr:uid="{00000000-0005-0000-0000-0000B5180000}"/>
    <cellStyle name="40% - Accent2 2 8 3 2" xfId="26930" xr:uid="{E1663293-A0F5-4C13-8DFD-B4E30AC520A9}"/>
    <cellStyle name="40% - Accent2 2 8 4" xfId="20045" xr:uid="{3C330CC4-A6A3-4704-9E31-538D9B6ED59E}"/>
    <cellStyle name="40% - Accent2 2 9" xfId="5307" xr:uid="{00000000-0005-0000-0000-0000B6180000}"/>
    <cellStyle name="40% - Accent2 2 9 2" xfId="12584" xr:uid="{00000000-0005-0000-0000-0000B7180000}"/>
    <cellStyle name="40% - Accent2 2 9 2 2" xfId="27509" xr:uid="{F718B939-D7D1-4035-83AA-8BE7026B4A38}"/>
    <cellStyle name="40% - Accent2 2 9 3" xfId="20614" xr:uid="{E2A5652D-42F1-4832-A429-903E11F9D3AA}"/>
    <cellStyle name="40% - Accent2 20" xfId="16061" xr:uid="{9A46582D-9BD5-4092-B5F2-9CF00A282B94}"/>
    <cellStyle name="40% - Accent2 20 2" xfId="16429" xr:uid="{A8767470-A684-43DE-8FD7-2813044DD369}"/>
    <cellStyle name="40% - Accent2 21" xfId="16080" xr:uid="{90DB8934-F96C-4C54-84F4-6EFD9ACBE16C}"/>
    <cellStyle name="40% - Accent2 21 2" xfId="16443" xr:uid="{1C7B7F0D-5798-4112-8E92-0869F14CED1E}"/>
    <cellStyle name="40% - Accent2 22" xfId="16099" xr:uid="{0D5A1797-BFEC-40CC-B652-6CEC5EA995BB}"/>
    <cellStyle name="40% - Accent2 22 2" xfId="16457" xr:uid="{47BBA379-33BB-4C24-8895-C808477E9442}"/>
    <cellStyle name="40% - Accent2 23" xfId="16117" xr:uid="{BB8AB8E7-0E4E-4325-9574-5B398CB0EA97}"/>
    <cellStyle name="40% - Accent2 23 2" xfId="16470" xr:uid="{B0AE1F99-2001-42FE-BE2D-BAD8A2C8501D}"/>
    <cellStyle name="40% - Accent2 24" xfId="16131" xr:uid="{4114A8A4-B119-4D2E-A45B-A6CAEE36FBCB}"/>
    <cellStyle name="40% - Accent2 24 2" xfId="16483" xr:uid="{CD8FC90F-774F-462F-8456-E51128A230DE}"/>
    <cellStyle name="40% - Accent2 25" xfId="16496" xr:uid="{379A13A7-AF76-470A-91F7-61A3E3CC87F3}"/>
    <cellStyle name="40% - Accent2 26" xfId="16509" xr:uid="{3A8D7C72-75DD-41CD-BB7A-269CBE2B94AD}"/>
    <cellStyle name="40% - Accent2 27" xfId="16522" xr:uid="{338E6DD0-AA38-4D30-8659-16B3340C93B6}"/>
    <cellStyle name="40% - Accent2 28" xfId="16535" xr:uid="{A7591000-DE3D-41EA-8358-FAD31510C2FE}"/>
    <cellStyle name="40% - Accent2 29" xfId="16548" xr:uid="{65F21FCB-2069-4059-A0DE-1D238EAC8A3A}"/>
    <cellStyle name="40% - Accent2 3" xfId="516" xr:uid="{00000000-0005-0000-0000-0000B8180000}"/>
    <cellStyle name="40% - Accent2 3 10" xfId="15836" xr:uid="{E363331C-CC20-44D9-A671-4BD144B19B76}"/>
    <cellStyle name="40% - Accent2 3 2" xfId="517" xr:uid="{00000000-0005-0000-0000-0000B9180000}"/>
    <cellStyle name="40% - Accent2 3 2 2" xfId="518" xr:uid="{00000000-0005-0000-0000-0000BA180000}"/>
    <cellStyle name="40% - Accent2 3 2 2 2" xfId="2291" xr:uid="{00000000-0005-0000-0000-0000BB180000}"/>
    <cellStyle name="40% - Accent2 3 2 2 2 2" xfId="8229" xr:uid="{00000000-0005-0000-0000-0000BC180000}"/>
    <cellStyle name="40% - Accent2 3 2 2 2 2 2" xfId="15320" xr:uid="{00000000-0005-0000-0000-0000BD180000}"/>
    <cellStyle name="40% - Accent2 3 2 2 2 2 2 2" xfId="30241" xr:uid="{2316C33E-0737-4777-914E-2CCDD276EBC1}"/>
    <cellStyle name="40% - Accent2 3 2 2 2 2 3" xfId="23323" xr:uid="{9C520ED5-4BD8-4A2E-9207-96C627FA5DB0}"/>
    <cellStyle name="40% - Accent2 3 2 2 2 3" xfId="10086" xr:uid="{00000000-0005-0000-0000-0000BE180000}"/>
    <cellStyle name="40% - Accent2 3 2 2 2 3 2" xfId="25036" xr:uid="{824A65CD-BDD5-411E-A67D-3E36745360B7}"/>
    <cellStyle name="40% - Accent2 3 2 2 2 4" xfId="18179" xr:uid="{389EE6A1-E9C7-4983-B512-9550AF5A568C}"/>
    <cellStyle name="40% - Accent2 3 2 2 3" xfId="3617" xr:uid="{00000000-0005-0000-0000-0000BF180000}"/>
    <cellStyle name="40% - Accent2 3 2 2 3 2" xfId="11124" xr:uid="{00000000-0005-0000-0000-0000C0180000}"/>
    <cellStyle name="40% - Accent2 3 2 2 3 2 2" xfId="26063" xr:uid="{CDB7428C-4112-4596-AFE8-735CE274CDF0}"/>
    <cellStyle name="40% - Accent2 3 2 2 3 3" xfId="19187" xr:uid="{DD3490DD-5D05-4C9C-8889-E0BA254C389F}"/>
    <cellStyle name="40% - Accent2 3 2 2 4" xfId="5181" xr:uid="{00000000-0005-0000-0000-0000C1180000}"/>
    <cellStyle name="40% - Accent2 3 2 2 4 2" xfId="12458" xr:uid="{00000000-0005-0000-0000-0000C2180000}"/>
    <cellStyle name="40% - Accent2 3 2 2 4 2 2" xfId="27385" xr:uid="{5D7A6998-E3C7-41C3-8252-318CCA6313C5}"/>
    <cellStyle name="40% - Accent2 3 2 2 4 3" xfId="20500" xr:uid="{C6819C53-D21E-45F4-B6AC-51B9AB0DBF05}"/>
    <cellStyle name="40% - Accent2 3 2 2 5" xfId="5762" xr:uid="{00000000-0005-0000-0000-0000C3180000}"/>
    <cellStyle name="40% - Accent2 3 2 2 5 2" xfId="13039" xr:uid="{00000000-0005-0000-0000-0000C4180000}"/>
    <cellStyle name="40% - Accent2 3 2 2 5 2 2" xfId="27964" xr:uid="{E6D28837-BBDA-4135-9197-5E3CD4B4061D}"/>
    <cellStyle name="40% - Accent2 3 2 2 5 3" xfId="21069" xr:uid="{1E870F74-B554-48ED-BB7B-F23C66AFA2B5}"/>
    <cellStyle name="40% - Accent2 3 2 2 6" xfId="7648" xr:uid="{00000000-0005-0000-0000-0000C5180000}"/>
    <cellStyle name="40% - Accent2 3 2 2 6 2" xfId="14739" xr:uid="{00000000-0005-0000-0000-0000C6180000}"/>
    <cellStyle name="40% - Accent2 3 2 2 6 2 2" xfId="29660" xr:uid="{7BD94E86-9D7D-4CE1-B7B7-D69ED1C7A76A}"/>
    <cellStyle name="40% - Accent2 3 2 2 6 3" xfId="22744" xr:uid="{945B7916-8A26-4E09-901D-2F61DD2A9277}"/>
    <cellStyle name="40% - Accent2 3 2 2 7" xfId="9150" xr:uid="{00000000-0005-0000-0000-0000C7180000}"/>
    <cellStyle name="40% - Accent2 3 2 2 7 2" xfId="24100" xr:uid="{FA3E71F7-88D0-4E21-A247-ABC6C0BF6FDF}"/>
    <cellStyle name="40% - Accent2 3 2 2 8" xfId="17182" xr:uid="{4932EBA5-3470-4B9E-9C10-5DDFE980DFF7}"/>
    <cellStyle name="40% - Accent2 3 2 3" xfId="2290" xr:uid="{00000000-0005-0000-0000-0000C8180000}"/>
    <cellStyle name="40% - Accent2 3 2 3 2" xfId="7940" xr:uid="{00000000-0005-0000-0000-0000C9180000}"/>
    <cellStyle name="40% - Accent2 3 2 3 2 2" xfId="15031" xr:uid="{00000000-0005-0000-0000-0000CA180000}"/>
    <cellStyle name="40% - Accent2 3 2 3 2 2 2" xfId="29952" xr:uid="{F4A24530-A29E-45C2-A3D9-1C24FD9B0921}"/>
    <cellStyle name="40% - Accent2 3 2 3 2 3" xfId="23034" xr:uid="{9A4291D7-7BBA-41A6-A6D5-7577304DD63B}"/>
    <cellStyle name="40% - Accent2 3 2 3 3" xfId="10085" xr:uid="{00000000-0005-0000-0000-0000CB180000}"/>
    <cellStyle name="40% - Accent2 3 2 3 3 2" xfId="25035" xr:uid="{4C2EA0B3-1373-4936-A42D-43BDAD11FB8F}"/>
    <cellStyle name="40% - Accent2 3 2 3 4" xfId="18178" xr:uid="{90FC9F09-612B-40B1-B750-9638B95EF811}"/>
    <cellStyle name="40% - Accent2 3 2 4" xfId="3317" xr:uid="{00000000-0005-0000-0000-0000CC180000}"/>
    <cellStyle name="40% - Accent2 3 2 4 2" xfId="10827" xr:uid="{00000000-0005-0000-0000-0000CD180000}"/>
    <cellStyle name="40% - Accent2 3 2 4 2 2" xfId="25766" xr:uid="{9782BC6B-CE7D-4C2A-AFC9-7B28B1455DD9}"/>
    <cellStyle name="40% - Accent2 3 2 4 3" xfId="18890" xr:uid="{025997BC-D8F5-4E08-A853-5F51C6D84185}"/>
    <cellStyle name="40% - Accent2 3 2 5" xfId="4892" xr:uid="{00000000-0005-0000-0000-0000CE180000}"/>
    <cellStyle name="40% - Accent2 3 2 5 2" xfId="12169" xr:uid="{00000000-0005-0000-0000-0000CF180000}"/>
    <cellStyle name="40% - Accent2 3 2 5 2 2" xfId="27096" xr:uid="{96E9F05A-E8D6-4394-8316-C19C0438162E}"/>
    <cellStyle name="40% - Accent2 3 2 5 3" xfId="20211" xr:uid="{179DA6E2-9CA3-4BB2-9132-0316A2FC8415}"/>
    <cellStyle name="40% - Accent2 3 2 6" xfId="5473" xr:uid="{00000000-0005-0000-0000-0000D0180000}"/>
    <cellStyle name="40% - Accent2 3 2 6 2" xfId="12750" xr:uid="{00000000-0005-0000-0000-0000D1180000}"/>
    <cellStyle name="40% - Accent2 3 2 6 2 2" xfId="27675" xr:uid="{B46E773A-EC48-4445-8AFA-1D82B9730540}"/>
    <cellStyle name="40% - Accent2 3 2 6 3" xfId="20780" xr:uid="{0E130D64-D941-4292-8A6C-A36771C36C27}"/>
    <cellStyle name="40% - Accent2 3 2 7" xfId="7359" xr:uid="{00000000-0005-0000-0000-0000D2180000}"/>
    <cellStyle name="40% - Accent2 3 2 7 2" xfId="14450" xr:uid="{00000000-0005-0000-0000-0000D3180000}"/>
    <cellStyle name="40% - Accent2 3 2 7 2 2" xfId="29371" xr:uid="{56426B6D-AC4D-4183-9BBE-C37DD7895F9D}"/>
    <cellStyle name="40% - Accent2 3 2 7 3" xfId="22455" xr:uid="{011174F3-32BA-4337-AF85-DC81DC6B319C}"/>
    <cellStyle name="40% - Accent2 3 2 8" xfId="9149" xr:uid="{00000000-0005-0000-0000-0000D4180000}"/>
    <cellStyle name="40% - Accent2 3 2 8 2" xfId="24099" xr:uid="{C00EEECF-0DB8-40EE-AB1F-1B7D255CAEB8}"/>
    <cellStyle name="40% - Accent2 3 2 9" xfId="16203" xr:uid="{9C17DA13-9DF6-4348-9111-BCD9ABA50594}"/>
    <cellStyle name="40% - Accent2 3 3" xfId="519" xr:uid="{00000000-0005-0000-0000-0000D5180000}"/>
    <cellStyle name="40% - Accent2 3 3 2" xfId="2292" xr:uid="{00000000-0005-0000-0000-0000D6180000}"/>
    <cellStyle name="40% - Accent2 3 3 2 2" xfId="8086" xr:uid="{00000000-0005-0000-0000-0000D7180000}"/>
    <cellStyle name="40% - Accent2 3 3 2 2 2" xfId="15177" xr:uid="{00000000-0005-0000-0000-0000D8180000}"/>
    <cellStyle name="40% - Accent2 3 3 2 2 2 2" xfId="30098" xr:uid="{AA3042CE-3F5C-45AC-ADA1-8E7A14D0DF40}"/>
    <cellStyle name="40% - Accent2 3 3 2 2 3" xfId="23180" xr:uid="{C52BA09A-3AED-47BC-907B-53721F382070}"/>
    <cellStyle name="40% - Accent2 3 3 2 3" xfId="10087" xr:uid="{00000000-0005-0000-0000-0000D9180000}"/>
    <cellStyle name="40% - Accent2 3 3 2 3 2" xfId="25037" xr:uid="{A1909F78-E2CF-4B5F-8048-598561F884FF}"/>
    <cellStyle name="40% - Accent2 3 3 2 4" xfId="18180" xr:uid="{37CC0B80-5B3C-49C0-A01E-CBF7C24DBCF7}"/>
    <cellStyle name="40% - Accent2 3 3 3" xfId="3474" xr:uid="{00000000-0005-0000-0000-0000DA180000}"/>
    <cellStyle name="40% - Accent2 3 3 3 2" xfId="10981" xr:uid="{00000000-0005-0000-0000-0000DB180000}"/>
    <cellStyle name="40% - Accent2 3 3 3 2 2" xfId="25920" xr:uid="{44A48745-BB40-42AA-A114-91C30C090112}"/>
    <cellStyle name="40% - Accent2 3 3 3 3" xfId="19044" xr:uid="{BE87695F-D054-4832-B853-62A3247A76A8}"/>
    <cellStyle name="40% - Accent2 3 3 4" xfId="5038" xr:uid="{00000000-0005-0000-0000-0000DC180000}"/>
    <cellStyle name="40% - Accent2 3 3 4 2" xfId="12315" xr:uid="{00000000-0005-0000-0000-0000DD180000}"/>
    <cellStyle name="40% - Accent2 3 3 4 2 2" xfId="27242" xr:uid="{8F021318-562C-463D-B41D-85F4FB86B0E9}"/>
    <cellStyle name="40% - Accent2 3 3 4 3" xfId="20357" xr:uid="{1C2B0D05-DE4B-4050-A39E-DB03A9465E94}"/>
    <cellStyle name="40% - Accent2 3 3 5" xfId="5619" xr:uid="{00000000-0005-0000-0000-0000DE180000}"/>
    <cellStyle name="40% - Accent2 3 3 5 2" xfId="12896" xr:uid="{00000000-0005-0000-0000-0000DF180000}"/>
    <cellStyle name="40% - Accent2 3 3 5 2 2" xfId="27821" xr:uid="{EFCE80ED-E66F-44A9-93B5-37F5E3F0C74D}"/>
    <cellStyle name="40% - Accent2 3 3 5 3" xfId="20926" xr:uid="{DBE1B3AC-E0B3-4AF6-8397-3245AF44C383}"/>
    <cellStyle name="40% - Accent2 3 3 6" xfId="7505" xr:uid="{00000000-0005-0000-0000-0000E0180000}"/>
    <cellStyle name="40% - Accent2 3 3 6 2" xfId="14596" xr:uid="{00000000-0005-0000-0000-0000E1180000}"/>
    <cellStyle name="40% - Accent2 3 3 6 2 2" xfId="29517" xr:uid="{02AB2ABB-C074-4907-BA02-DEF3E399BDD8}"/>
    <cellStyle name="40% - Accent2 3 3 6 3" xfId="22601" xr:uid="{8700B6A4-73F8-4091-8336-E32046AD6857}"/>
    <cellStyle name="40% - Accent2 3 3 7" xfId="9151" xr:uid="{00000000-0005-0000-0000-0000E2180000}"/>
    <cellStyle name="40% - Accent2 3 3 7 2" xfId="24101" xr:uid="{3395BB34-73F5-4833-8A24-00D3DA33803F}"/>
    <cellStyle name="40% - Accent2 3 3 8" xfId="17183" xr:uid="{154E1622-1534-4188-8C50-9D3559C0CC7E}"/>
    <cellStyle name="40% - Accent2 3 4" xfId="2289" xr:uid="{00000000-0005-0000-0000-0000E3180000}"/>
    <cellStyle name="40% - Accent2 3 4 2" xfId="8433" xr:uid="{00000000-0005-0000-0000-0000E4180000}"/>
    <cellStyle name="40% - Accent2 3 4 2 2" xfId="15475" xr:uid="{00000000-0005-0000-0000-0000E5180000}"/>
    <cellStyle name="40% - Accent2 3 4 2 2 2" xfId="30396" xr:uid="{95B230A2-0008-4257-B99A-13CBDA0DB201}"/>
    <cellStyle name="40% - Accent2 3 4 2 3" xfId="23476" xr:uid="{8FD2AB82-2DC6-4A89-AF51-A696BB8EBC55}"/>
    <cellStyle name="40% - Accent2 3 4 3" xfId="10084" xr:uid="{00000000-0005-0000-0000-0000E6180000}"/>
    <cellStyle name="40% - Accent2 3 4 3 2" xfId="25034" xr:uid="{8B1F7B98-1162-468C-B2A6-4FF3BBB5D677}"/>
    <cellStyle name="40% - Accent2 3 4 4" xfId="18177" xr:uid="{BC618EB4-F172-4CCF-9407-3E325E0D96F1}"/>
    <cellStyle name="40% - Accent2 3 5" xfId="3169" xr:uid="{00000000-0005-0000-0000-0000E7180000}"/>
    <cellStyle name="40% - Accent2 3 5 2" xfId="8522" xr:uid="{00000000-0005-0000-0000-0000E8180000}"/>
    <cellStyle name="40% - Accent2 3 5 2 2" xfId="15564" xr:uid="{00000000-0005-0000-0000-0000E9180000}"/>
    <cellStyle name="40% - Accent2 3 5 2 2 2" xfId="30485" xr:uid="{8944B25E-CBF7-419B-86F2-6F339300740B}"/>
    <cellStyle name="40% - Accent2 3 5 2 3" xfId="23565" xr:uid="{6AC0A8AE-6CFE-4D85-89DA-8B34BACABEFF}"/>
    <cellStyle name="40% - Accent2 3 5 3" xfId="10679" xr:uid="{00000000-0005-0000-0000-0000EA180000}"/>
    <cellStyle name="40% - Accent2 3 5 3 2" xfId="25618" xr:uid="{9756667C-A2D9-4BD0-81D8-32ED1FD5FD6A}"/>
    <cellStyle name="40% - Accent2 3 5 4" xfId="18742" xr:uid="{CEA9FF2C-0602-4A63-BE85-409185875FAF}"/>
    <cellStyle name="40% - Accent2 3 6" xfId="4749" xr:uid="{00000000-0005-0000-0000-0000EB180000}"/>
    <cellStyle name="40% - Accent2 3 6 2" xfId="7797" xr:uid="{00000000-0005-0000-0000-0000EC180000}"/>
    <cellStyle name="40% - Accent2 3 6 2 2" xfId="14888" xr:uid="{00000000-0005-0000-0000-0000ED180000}"/>
    <cellStyle name="40% - Accent2 3 6 2 2 2" xfId="29809" xr:uid="{0EF39775-33A9-4207-BBE4-E1045AE160D4}"/>
    <cellStyle name="40% - Accent2 3 6 2 3" xfId="22891" xr:uid="{FAA89C3C-B238-460E-8691-7DCD9EFA902C}"/>
    <cellStyle name="40% - Accent2 3 6 3" xfId="12026" xr:uid="{00000000-0005-0000-0000-0000EE180000}"/>
    <cellStyle name="40% - Accent2 3 6 3 2" xfId="26953" xr:uid="{1D2A407F-FD76-4C4C-B9BE-E38AA0373776}"/>
    <cellStyle name="40% - Accent2 3 6 4" xfId="20068" xr:uid="{9CE9B8ED-E2CE-444F-98D1-9622F7443ADE}"/>
    <cellStyle name="40% - Accent2 3 7" xfId="5330" xr:uid="{00000000-0005-0000-0000-0000EF180000}"/>
    <cellStyle name="40% - Accent2 3 7 2" xfId="12607" xr:uid="{00000000-0005-0000-0000-0000F0180000}"/>
    <cellStyle name="40% - Accent2 3 7 2 2" xfId="27532" xr:uid="{9D07E72B-02A0-438D-B67F-895426A97718}"/>
    <cellStyle name="40% - Accent2 3 7 3" xfId="20637" xr:uid="{08EF73B6-2001-48FA-9D74-E88126CFD002}"/>
    <cellStyle name="40% - Accent2 3 8" xfId="7216" xr:uid="{00000000-0005-0000-0000-0000F1180000}"/>
    <cellStyle name="40% - Accent2 3 8 2" xfId="14307" xr:uid="{00000000-0005-0000-0000-0000F2180000}"/>
    <cellStyle name="40% - Accent2 3 8 2 2" xfId="29228" xr:uid="{A6E13ACC-85D9-4A69-B48A-3707903E13DA}"/>
    <cellStyle name="40% - Accent2 3 8 3" xfId="22312" xr:uid="{0937B776-8BDB-43D8-9343-E9A17F17F1B5}"/>
    <cellStyle name="40% - Accent2 3 9" xfId="9148" xr:uid="{00000000-0005-0000-0000-0000F3180000}"/>
    <cellStyle name="40% - Accent2 3 9 2" xfId="24098" xr:uid="{42B5284A-D0E3-4EF6-BF45-E302E4C16366}"/>
    <cellStyle name="40% - Accent2 30" xfId="16563" xr:uid="{EA8DD598-9579-4F04-A62E-779EFF8FE9AF}"/>
    <cellStyle name="40% - Accent2 31" xfId="16576" xr:uid="{E2D08011-18C6-4F51-8129-C96F4DF4EDC4}"/>
    <cellStyle name="40% - Accent2 32" xfId="16589" xr:uid="{C61CE90E-E186-4DAF-912D-78BF47FEBDC6}"/>
    <cellStyle name="40% - Accent2 33" xfId="16602" xr:uid="{03EB316B-8A5F-4F0A-A637-DA942A7769B9}"/>
    <cellStyle name="40% - Accent2 34" xfId="16615" xr:uid="{7C18E1DB-8C6F-4D60-A576-1EB853638544}"/>
    <cellStyle name="40% - Accent2 35" xfId="16628" xr:uid="{F5793ADD-FBB9-48CA-882F-E03BF3C4BEEA}"/>
    <cellStyle name="40% - Accent2 36" xfId="16641" xr:uid="{986E3CED-918E-4FAF-9332-BB8C4F1711EF}"/>
    <cellStyle name="40% - Accent2 37" xfId="16658" xr:uid="{477922E6-17D1-4A9C-BB3F-09B16212DCAF}"/>
    <cellStyle name="40% - Accent2 38" xfId="16678" xr:uid="{7D2E256C-229C-49C2-B8EA-9D70C0B69EF1}"/>
    <cellStyle name="40% - Accent2 39" xfId="16168" xr:uid="{05E83ED5-C0D1-4BA3-B1C6-FD42E584528B}"/>
    <cellStyle name="40% - Accent2 4" xfId="520" xr:uid="{00000000-0005-0000-0000-0000F4180000}"/>
    <cellStyle name="40% - Accent2 4 10" xfId="15849" xr:uid="{0AD28FD1-2EBF-4E83-BDE1-8D6BB896A9AE}"/>
    <cellStyle name="40% - Accent2 4 2" xfId="521" xr:uid="{00000000-0005-0000-0000-0000F5180000}"/>
    <cellStyle name="40% - Accent2 4 2 2" xfId="522" xr:uid="{00000000-0005-0000-0000-0000F6180000}"/>
    <cellStyle name="40% - Accent2 4 2 2 2" xfId="2295" xr:uid="{00000000-0005-0000-0000-0000F7180000}"/>
    <cellStyle name="40% - Accent2 4 2 2 2 2" xfId="8187" xr:uid="{00000000-0005-0000-0000-0000F8180000}"/>
    <cellStyle name="40% - Accent2 4 2 2 2 2 2" xfId="15278" xr:uid="{00000000-0005-0000-0000-0000F9180000}"/>
    <cellStyle name="40% - Accent2 4 2 2 2 2 2 2" xfId="30199" xr:uid="{A427DED5-3ACE-438F-B9F6-AD19A98A0EAD}"/>
    <cellStyle name="40% - Accent2 4 2 2 2 2 3" xfId="23281" xr:uid="{D85BC009-3694-41E8-92DF-743DC5875397}"/>
    <cellStyle name="40% - Accent2 4 2 2 2 3" xfId="10090" xr:uid="{00000000-0005-0000-0000-0000FA180000}"/>
    <cellStyle name="40% - Accent2 4 2 2 2 3 2" xfId="25040" xr:uid="{A087BCD1-C3D3-495C-BB5C-1F0F5EE3162D}"/>
    <cellStyle name="40% - Accent2 4 2 2 2 4" xfId="18183" xr:uid="{EC0A331B-BACB-4A0F-B234-FA9FB611ABED}"/>
    <cellStyle name="40% - Accent2 4 2 2 3" xfId="3575" xr:uid="{00000000-0005-0000-0000-0000FB180000}"/>
    <cellStyle name="40% - Accent2 4 2 2 3 2" xfId="11082" xr:uid="{00000000-0005-0000-0000-0000FC180000}"/>
    <cellStyle name="40% - Accent2 4 2 2 3 2 2" xfId="26021" xr:uid="{FF3A8648-7C71-4B0A-8CED-A66749E4924F}"/>
    <cellStyle name="40% - Accent2 4 2 2 3 3" xfId="19145" xr:uid="{3E62A93C-9664-4884-BAE8-DC9C94899E35}"/>
    <cellStyle name="40% - Accent2 4 2 2 4" xfId="5139" xr:uid="{00000000-0005-0000-0000-0000FD180000}"/>
    <cellStyle name="40% - Accent2 4 2 2 4 2" xfId="12416" xr:uid="{00000000-0005-0000-0000-0000FE180000}"/>
    <cellStyle name="40% - Accent2 4 2 2 4 2 2" xfId="27343" xr:uid="{58362780-D2BC-439D-98BA-B886786CA635}"/>
    <cellStyle name="40% - Accent2 4 2 2 4 3" xfId="20458" xr:uid="{598BBC0C-3015-463E-874F-8D5E28F3AF69}"/>
    <cellStyle name="40% - Accent2 4 2 2 5" xfId="5720" xr:uid="{00000000-0005-0000-0000-0000FF180000}"/>
    <cellStyle name="40% - Accent2 4 2 2 5 2" xfId="12997" xr:uid="{00000000-0005-0000-0000-000000190000}"/>
    <cellStyle name="40% - Accent2 4 2 2 5 2 2" xfId="27922" xr:uid="{FEDC62A6-1018-4C91-A474-5FBAC1F3E870}"/>
    <cellStyle name="40% - Accent2 4 2 2 5 3" xfId="21027" xr:uid="{7F503ED0-428F-419C-9750-72ABEF7F433B}"/>
    <cellStyle name="40% - Accent2 4 2 2 6" xfId="7606" xr:uid="{00000000-0005-0000-0000-000001190000}"/>
    <cellStyle name="40% - Accent2 4 2 2 6 2" xfId="14697" xr:uid="{00000000-0005-0000-0000-000002190000}"/>
    <cellStyle name="40% - Accent2 4 2 2 6 2 2" xfId="29618" xr:uid="{02784C3D-23CA-48BB-B1F2-F6E8D807F5DB}"/>
    <cellStyle name="40% - Accent2 4 2 2 6 3" xfId="22702" xr:uid="{2D6D3828-BA38-44F0-87D6-215C5F1DAEF5}"/>
    <cellStyle name="40% - Accent2 4 2 2 7" xfId="9154" xr:uid="{00000000-0005-0000-0000-000003190000}"/>
    <cellStyle name="40% - Accent2 4 2 2 7 2" xfId="24104" xr:uid="{A9341455-C536-4CB6-B709-77E1699882ED}"/>
    <cellStyle name="40% - Accent2 4 2 2 8" xfId="17184" xr:uid="{15CA47CA-C5B4-417E-8BEE-F869352FCD1F}"/>
    <cellStyle name="40% - Accent2 4 2 3" xfId="2294" xr:uid="{00000000-0005-0000-0000-000004190000}"/>
    <cellStyle name="40% - Accent2 4 2 3 2" xfId="7898" xr:uid="{00000000-0005-0000-0000-000005190000}"/>
    <cellStyle name="40% - Accent2 4 2 3 2 2" xfId="14989" xr:uid="{00000000-0005-0000-0000-000006190000}"/>
    <cellStyle name="40% - Accent2 4 2 3 2 2 2" xfId="29910" xr:uid="{6D87C70B-CD53-4366-AC4D-C119EE39C00A}"/>
    <cellStyle name="40% - Accent2 4 2 3 2 3" xfId="22992" xr:uid="{A60830DF-6097-4822-97FE-9F5969EE6390}"/>
    <cellStyle name="40% - Accent2 4 2 3 3" xfId="10089" xr:uid="{00000000-0005-0000-0000-000007190000}"/>
    <cellStyle name="40% - Accent2 4 2 3 3 2" xfId="25039" xr:uid="{A7DA15AA-A8B9-4E77-A04B-5C3E827775A3}"/>
    <cellStyle name="40% - Accent2 4 2 3 4" xfId="18182" xr:uid="{D6E90D95-579E-49A7-9360-D3C45033556F}"/>
    <cellStyle name="40% - Accent2 4 2 4" xfId="3275" xr:uid="{00000000-0005-0000-0000-000008190000}"/>
    <cellStyle name="40% - Accent2 4 2 4 2" xfId="10785" xr:uid="{00000000-0005-0000-0000-000009190000}"/>
    <cellStyle name="40% - Accent2 4 2 4 2 2" xfId="25724" xr:uid="{368BBC0B-5C1D-4B55-860D-B1B6B814C681}"/>
    <cellStyle name="40% - Accent2 4 2 4 3" xfId="18848" xr:uid="{5704F3E6-5F88-4F57-9892-384531BE24AC}"/>
    <cellStyle name="40% - Accent2 4 2 5" xfId="4850" xr:uid="{00000000-0005-0000-0000-00000A190000}"/>
    <cellStyle name="40% - Accent2 4 2 5 2" xfId="12127" xr:uid="{00000000-0005-0000-0000-00000B190000}"/>
    <cellStyle name="40% - Accent2 4 2 5 2 2" xfId="27054" xr:uid="{97947EE2-7E98-426D-B32F-EC3A4CD92299}"/>
    <cellStyle name="40% - Accent2 4 2 5 3" xfId="20169" xr:uid="{95040ED6-8448-47B0-9CDF-65156DCAA479}"/>
    <cellStyle name="40% - Accent2 4 2 6" xfId="5431" xr:uid="{00000000-0005-0000-0000-00000C190000}"/>
    <cellStyle name="40% - Accent2 4 2 6 2" xfId="12708" xr:uid="{00000000-0005-0000-0000-00000D190000}"/>
    <cellStyle name="40% - Accent2 4 2 6 2 2" xfId="27633" xr:uid="{C79B8FC4-0BE6-4663-A108-3041372D5B17}"/>
    <cellStyle name="40% - Accent2 4 2 6 3" xfId="20738" xr:uid="{45DF3D66-9BC7-4D37-901D-B5E7ED2CC589}"/>
    <cellStyle name="40% - Accent2 4 2 7" xfId="7317" xr:uid="{00000000-0005-0000-0000-00000E190000}"/>
    <cellStyle name="40% - Accent2 4 2 7 2" xfId="14408" xr:uid="{00000000-0005-0000-0000-00000F190000}"/>
    <cellStyle name="40% - Accent2 4 2 7 2 2" xfId="29329" xr:uid="{7F8E2DFC-9859-49FE-99F2-2CED93A73F67}"/>
    <cellStyle name="40% - Accent2 4 2 7 3" xfId="22413" xr:uid="{FBDE9A85-7BE6-4C52-B606-2BB0ED877542}"/>
    <cellStyle name="40% - Accent2 4 2 8" xfId="9153" xr:uid="{00000000-0005-0000-0000-000010190000}"/>
    <cellStyle name="40% - Accent2 4 2 8 2" xfId="24103" xr:uid="{C874D159-293D-4838-9697-AB231B48476A}"/>
    <cellStyle name="40% - Accent2 4 2 9" xfId="16216" xr:uid="{74EBBC1A-47C7-4933-A672-32E5E3EAFE29}"/>
    <cellStyle name="40% - Accent2 4 3" xfId="523" xr:uid="{00000000-0005-0000-0000-000011190000}"/>
    <cellStyle name="40% - Accent2 4 3 2" xfId="2296" xr:uid="{00000000-0005-0000-0000-000012190000}"/>
    <cellStyle name="40% - Accent2 4 3 2 2" xfId="8047" xr:uid="{00000000-0005-0000-0000-000013190000}"/>
    <cellStyle name="40% - Accent2 4 3 2 2 2" xfId="15138" xr:uid="{00000000-0005-0000-0000-000014190000}"/>
    <cellStyle name="40% - Accent2 4 3 2 2 2 2" xfId="30059" xr:uid="{27CBD12C-FCD5-4844-B9DD-11271F6568C9}"/>
    <cellStyle name="40% - Accent2 4 3 2 2 3" xfId="23141" xr:uid="{9C374692-98D8-498B-96AB-648F2C278327}"/>
    <cellStyle name="40% - Accent2 4 3 2 3" xfId="10091" xr:uid="{00000000-0005-0000-0000-000015190000}"/>
    <cellStyle name="40% - Accent2 4 3 2 3 2" xfId="25041" xr:uid="{EF78B9FC-E3D5-408C-B61E-0455264D4D0A}"/>
    <cellStyle name="40% - Accent2 4 3 2 4" xfId="18184" xr:uid="{3D0B6DC1-D898-41D1-BA96-06CDC9F6FA2E}"/>
    <cellStyle name="40% - Accent2 4 3 3" xfId="3435" xr:uid="{00000000-0005-0000-0000-000016190000}"/>
    <cellStyle name="40% - Accent2 4 3 3 2" xfId="10942" xr:uid="{00000000-0005-0000-0000-000017190000}"/>
    <cellStyle name="40% - Accent2 4 3 3 2 2" xfId="25881" xr:uid="{9E281899-3C2E-4EB9-A559-860B18AA34D8}"/>
    <cellStyle name="40% - Accent2 4 3 3 3" xfId="19005" xr:uid="{D50E59DA-D769-4F12-8010-54A53352E166}"/>
    <cellStyle name="40% - Accent2 4 3 4" xfId="4999" xr:uid="{00000000-0005-0000-0000-000018190000}"/>
    <cellStyle name="40% - Accent2 4 3 4 2" xfId="12276" xr:uid="{00000000-0005-0000-0000-000019190000}"/>
    <cellStyle name="40% - Accent2 4 3 4 2 2" xfId="27203" xr:uid="{3CF7BC55-F949-4B8D-A8F2-3D2143010D47}"/>
    <cellStyle name="40% - Accent2 4 3 4 3" xfId="20318" xr:uid="{B428253A-91DE-4026-94EA-2986A36B0F4C}"/>
    <cellStyle name="40% - Accent2 4 3 5" xfId="5580" xr:uid="{00000000-0005-0000-0000-00001A190000}"/>
    <cellStyle name="40% - Accent2 4 3 5 2" xfId="12857" xr:uid="{00000000-0005-0000-0000-00001B190000}"/>
    <cellStyle name="40% - Accent2 4 3 5 2 2" xfId="27782" xr:uid="{67EBB81F-62E3-4483-B9C6-1CB481354547}"/>
    <cellStyle name="40% - Accent2 4 3 5 3" xfId="20887" xr:uid="{9527C0CC-4186-4EBF-9099-A2C12F9C7FA2}"/>
    <cellStyle name="40% - Accent2 4 3 6" xfId="7466" xr:uid="{00000000-0005-0000-0000-00001C190000}"/>
    <cellStyle name="40% - Accent2 4 3 6 2" xfId="14557" xr:uid="{00000000-0005-0000-0000-00001D190000}"/>
    <cellStyle name="40% - Accent2 4 3 6 2 2" xfId="29478" xr:uid="{232D374D-B02F-4F91-A20E-D3CA064E5291}"/>
    <cellStyle name="40% - Accent2 4 3 6 3" xfId="22562" xr:uid="{8C1D435A-4C8C-4D13-9DFC-CDEE32D6610C}"/>
    <cellStyle name="40% - Accent2 4 3 7" xfId="9155" xr:uid="{00000000-0005-0000-0000-00001E190000}"/>
    <cellStyle name="40% - Accent2 4 3 7 2" xfId="24105" xr:uid="{4C67C9B8-3A7F-406E-B000-5EC841B58683}"/>
    <cellStyle name="40% - Accent2 4 3 8" xfId="17185" xr:uid="{BF2C15F7-427A-42E7-AAA4-9B42C9E4E37D}"/>
    <cellStyle name="40% - Accent2 4 4" xfId="2293" xr:uid="{00000000-0005-0000-0000-00001F190000}"/>
    <cellStyle name="40% - Accent2 4 4 2" xfId="7755" xr:uid="{00000000-0005-0000-0000-000020190000}"/>
    <cellStyle name="40% - Accent2 4 4 2 2" xfId="14846" xr:uid="{00000000-0005-0000-0000-000021190000}"/>
    <cellStyle name="40% - Accent2 4 4 2 2 2" xfId="29767" xr:uid="{3E589A34-914B-41E9-92D1-05F956E8F171}"/>
    <cellStyle name="40% - Accent2 4 4 2 3" xfId="22849" xr:uid="{71B7EE13-DF8A-40B1-A5B7-E477A611138B}"/>
    <cellStyle name="40% - Accent2 4 4 3" xfId="10088" xr:uid="{00000000-0005-0000-0000-000022190000}"/>
    <cellStyle name="40% - Accent2 4 4 3 2" xfId="25038" xr:uid="{A68AC01C-99CC-48AC-8FA7-18E021B52570}"/>
    <cellStyle name="40% - Accent2 4 4 4" xfId="18181" xr:uid="{A8830EE0-6A3D-4722-90C2-97DDF31E1C4B}"/>
    <cellStyle name="40% - Accent2 4 5" xfId="3106" xr:uid="{00000000-0005-0000-0000-000023190000}"/>
    <cellStyle name="40% - Accent2 4 5 2" xfId="10616" xr:uid="{00000000-0005-0000-0000-000024190000}"/>
    <cellStyle name="40% - Accent2 4 5 2 2" xfId="25555" xr:uid="{3D4BFFD6-FC0D-4C9B-80E9-1E7DD82DBC20}"/>
    <cellStyle name="40% - Accent2 4 5 3" xfId="18679" xr:uid="{EC409C37-D3E4-4A0F-8B34-C382CD9485E1}"/>
    <cellStyle name="40% - Accent2 4 6" xfId="4707" xr:uid="{00000000-0005-0000-0000-000025190000}"/>
    <cellStyle name="40% - Accent2 4 6 2" xfId="11984" xr:uid="{00000000-0005-0000-0000-000026190000}"/>
    <cellStyle name="40% - Accent2 4 6 2 2" xfId="26911" xr:uid="{4F1C0E70-3881-4459-8A5F-39921F5E9EDE}"/>
    <cellStyle name="40% - Accent2 4 6 3" xfId="20026" xr:uid="{953503AB-81C0-4E94-8049-9B15A8B1549A}"/>
    <cellStyle name="40% - Accent2 4 7" xfId="5288" xr:uid="{00000000-0005-0000-0000-000027190000}"/>
    <cellStyle name="40% - Accent2 4 7 2" xfId="12565" xr:uid="{00000000-0005-0000-0000-000028190000}"/>
    <cellStyle name="40% - Accent2 4 7 2 2" xfId="27490" xr:uid="{B2577A3F-DAAC-48D1-A875-183EB13C7574}"/>
    <cellStyle name="40% - Accent2 4 7 3" xfId="20595" xr:uid="{28F9D44F-8393-4947-A04D-337BE662A41E}"/>
    <cellStyle name="40% - Accent2 4 8" xfId="7174" xr:uid="{00000000-0005-0000-0000-000029190000}"/>
    <cellStyle name="40% - Accent2 4 8 2" xfId="14265" xr:uid="{00000000-0005-0000-0000-00002A190000}"/>
    <cellStyle name="40% - Accent2 4 8 2 2" xfId="29186" xr:uid="{6703E962-A78E-486A-BA8F-88639B9D3DFA}"/>
    <cellStyle name="40% - Accent2 4 8 3" xfId="22270" xr:uid="{164A36AC-06EC-486F-9DBE-02EF8A914C90}"/>
    <cellStyle name="40% - Accent2 4 9" xfId="9152" xr:uid="{00000000-0005-0000-0000-00002B190000}"/>
    <cellStyle name="40% - Accent2 4 9 2" xfId="24102" xr:uid="{DF7C56C9-3BC8-434C-87AB-FFEAFE3C7A84}"/>
    <cellStyle name="40% - Accent2 40" xfId="16697" xr:uid="{FD2C503A-7B4C-4AF6-9968-DC123A01B4CD}"/>
    <cellStyle name="40% - Accent2 41" xfId="15743" xr:uid="{A4E1D769-8236-4162-AD4C-0650D2E45726}"/>
    <cellStyle name="40% - Accent2 5" xfId="524" xr:uid="{00000000-0005-0000-0000-00002C190000}"/>
    <cellStyle name="40% - Accent2 5 10" xfId="15862" xr:uid="{CA8424AA-2460-4791-9989-F520A496D7A3}"/>
    <cellStyle name="40% - Accent2 5 2" xfId="525" xr:uid="{00000000-0005-0000-0000-00002D190000}"/>
    <cellStyle name="40% - Accent2 5 2 2" xfId="526" xr:uid="{00000000-0005-0000-0000-00002E190000}"/>
    <cellStyle name="40% - Accent2 5 2 2 2" xfId="2299" xr:uid="{00000000-0005-0000-0000-00002F190000}"/>
    <cellStyle name="40% - Accent2 5 2 2 2 2" xfId="8170" xr:uid="{00000000-0005-0000-0000-000030190000}"/>
    <cellStyle name="40% - Accent2 5 2 2 2 2 2" xfId="15261" xr:uid="{00000000-0005-0000-0000-000031190000}"/>
    <cellStyle name="40% - Accent2 5 2 2 2 2 2 2" xfId="30182" xr:uid="{A5F7A5AD-5E29-435C-A862-4AC8F132E146}"/>
    <cellStyle name="40% - Accent2 5 2 2 2 2 3" xfId="23264" xr:uid="{761F1B7D-CC73-47B1-8A77-204FF8CB3552}"/>
    <cellStyle name="40% - Accent2 5 2 2 2 3" xfId="10094" xr:uid="{00000000-0005-0000-0000-000032190000}"/>
    <cellStyle name="40% - Accent2 5 2 2 2 3 2" xfId="25044" xr:uid="{7A2F27F5-ACD2-447B-9843-7901BAAB9773}"/>
    <cellStyle name="40% - Accent2 5 2 2 2 4" xfId="18187" xr:uid="{A65E7A23-3916-406A-89A8-C82810309D9D}"/>
    <cellStyle name="40% - Accent2 5 2 2 3" xfId="3558" xr:uid="{00000000-0005-0000-0000-000033190000}"/>
    <cellStyle name="40% - Accent2 5 2 2 3 2" xfId="11065" xr:uid="{00000000-0005-0000-0000-000034190000}"/>
    <cellStyle name="40% - Accent2 5 2 2 3 2 2" xfId="26004" xr:uid="{D14683B0-3F70-4BCA-AF17-8B27CA436B79}"/>
    <cellStyle name="40% - Accent2 5 2 2 3 3" xfId="19128" xr:uid="{D05F3186-116D-4192-9530-4A6980E1204C}"/>
    <cellStyle name="40% - Accent2 5 2 2 4" xfId="5122" xr:uid="{00000000-0005-0000-0000-000035190000}"/>
    <cellStyle name="40% - Accent2 5 2 2 4 2" xfId="12399" xr:uid="{00000000-0005-0000-0000-000036190000}"/>
    <cellStyle name="40% - Accent2 5 2 2 4 2 2" xfId="27326" xr:uid="{A4D5C626-B649-4126-8860-8ED35D2ACB48}"/>
    <cellStyle name="40% - Accent2 5 2 2 4 3" xfId="20441" xr:uid="{E7532CEE-D0A3-4EB0-8333-7EFA669786DC}"/>
    <cellStyle name="40% - Accent2 5 2 2 5" xfId="5703" xr:uid="{00000000-0005-0000-0000-000037190000}"/>
    <cellStyle name="40% - Accent2 5 2 2 5 2" xfId="12980" xr:uid="{00000000-0005-0000-0000-000038190000}"/>
    <cellStyle name="40% - Accent2 5 2 2 5 2 2" xfId="27905" xr:uid="{8B039407-6640-4AA5-8DE8-A1CFD8A5B2AE}"/>
    <cellStyle name="40% - Accent2 5 2 2 5 3" xfId="21010" xr:uid="{B6D3A8D5-5604-4BEA-8A90-7D641A4000FA}"/>
    <cellStyle name="40% - Accent2 5 2 2 6" xfId="7589" xr:uid="{00000000-0005-0000-0000-000039190000}"/>
    <cellStyle name="40% - Accent2 5 2 2 6 2" xfId="14680" xr:uid="{00000000-0005-0000-0000-00003A190000}"/>
    <cellStyle name="40% - Accent2 5 2 2 6 2 2" xfId="29601" xr:uid="{B9D011F1-8574-4510-A3C4-BEB4FCD24DD2}"/>
    <cellStyle name="40% - Accent2 5 2 2 6 3" xfId="22685" xr:uid="{570B8F72-DE5A-4DA3-8D04-F92490A09379}"/>
    <cellStyle name="40% - Accent2 5 2 2 7" xfId="9158" xr:uid="{00000000-0005-0000-0000-00003B190000}"/>
    <cellStyle name="40% - Accent2 5 2 2 7 2" xfId="24108" xr:uid="{D9ED092B-C74E-439E-A6B8-F071D301245A}"/>
    <cellStyle name="40% - Accent2 5 2 2 8" xfId="17186" xr:uid="{F7A3A1A4-B837-4C18-B9AD-C583058878D6}"/>
    <cellStyle name="40% - Accent2 5 2 3" xfId="2298" xr:uid="{00000000-0005-0000-0000-00003C190000}"/>
    <cellStyle name="40% - Accent2 5 2 3 2" xfId="7881" xr:uid="{00000000-0005-0000-0000-00003D190000}"/>
    <cellStyle name="40% - Accent2 5 2 3 2 2" xfId="14972" xr:uid="{00000000-0005-0000-0000-00003E190000}"/>
    <cellStyle name="40% - Accent2 5 2 3 2 2 2" xfId="29893" xr:uid="{59497843-28A3-4CC6-B9FA-D45E7B63EAF4}"/>
    <cellStyle name="40% - Accent2 5 2 3 2 3" xfId="22975" xr:uid="{00D32BFD-FD21-46C3-8AC2-72A4D88CCC42}"/>
    <cellStyle name="40% - Accent2 5 2 3 3" xfId="10093" xr:uid="{00000000-0005-0000-0000-00003F190000}"/>
    <cellStyle name="40% - Accent2 5 2 3 3 2" xfId="25043" xr:uid="{AD5D5836-0823-4A96-8948-1A76C33AE41B}"/>
    <cellStyle name="40% - Accent2 5 2 3 4" xfId="18186" xr:uid="{DFEC2AAF-5BB6-4D7E-AF8A-7330A9FD2366}"/>
    <cellStyle name="40% - Accent2 5 2 4" xfId="3258" xr:uid="{00000000-0005-0000-0000-000040190000}"/>
    <cellStyle name="40% - Accent2 5 2 4 2" xfId="10768" xr:uid="{00000000-0005-0000-0000-000041190000}"/>
    <cellStyle name="40% - Accent2 5 2 4 2 2" xfId="25707" xr:uid="{DD04C80C-06CF-47C7-8F3B-305AAC27DCCA}"/>
    <cellStyle name="40% - Accent2 5 2 4 3" xfId="18831" xr:uid="{FAA70BEF-DE73-4C82-89C5-55E5BF3FA5A2}"/>
    <cellStyle name="40% - Accent2 5 2 5" xfId="4833" xr:uid="{00000000-0005-0000-0000-000042190000}"/>
    <cellStyle name="40% - Accent2 5 2 5 2" xfId="12110" xr:uid="{00000000-0005-0000-0000-000043190000}"/>
    <cellStyle name="40% - Accent2 5 2 5 2 2" xfId="27037" xr:uid="{66205671-118E-4B1A-9BC4-F6C40D8E5FCF}"/>
    <cellStyle name="40% - Accent2 5 2 5 3" xfId="20152" xr:uid="{B5741E01-68DA-4D5C-86E9-7DE1FA9DCC61}"/>
    <cellStyle name="40% - Accent2 5 2 6" xfId="5414" xr:uid="{00000000-0005-0000-0000-000044190000}"/>
    <cellStyle name="40% - Accent2 5 2 6 2" xfId="12691" xr:uid="{00000000-0005-0000-0000-000045190000}"/>
    <cellStyle name="40% - Accent2 5 2 6 2 2" xfId="27616" xr:uid="{EC8436F1-823A-4F0D-9388-A10A05CD5394}"/>
    <cellStyle name="40% - Accent2 5 2 6 3" xfId="20721" xr:uid="{9F5E456E-04D3-4F83-BAAE-636B920CB974}"/>
    <cellStyle name="40% - Accent2 5 2 7" xfId="7300" xr:uid="{00000000-0005-0000-0000-000046190000}"/>
    <cellStyle name="40% - Accent2 5 2 7 2" xfId="14391" xr:uid="{00000000-0005-0000-0000-000047190000}"/>
    <cellStyle name="40% - Accent2 5 2 7 2 2" xfId="29312" xr:uid="{0D4A8DC3-9E49-43B7-A24E-F0D5F5063502}"/>
    <cellStyle name="40% - Accent2 5 2 7 3" xfId="22396" xr:uid="{D8F95104-FAC9-41A3-90DA-E29490E84176}"/>
    <cellStyle name="40% - Accent2 5 2 8" xfId="9157" xr:uid="{00000000-0005-0000-0000-000048190000}"/>
    <cellStyle name="40% - Accent2 5 2 8 2" xfId="24107" xr:uid="{A678DFA7-5EA5-457D-B24A-70830586D935}"/>
    <cellStyle name="40% - Accent2 5 2 9" xfId="16229" xr:uid="{E2460C67-20A2-4D7B-89E3-3AA75D4C734C}"/>
    <cellStyle name="40% - Accent2 5 3" xfId="527" xr:uid="{00000000-0005-0000-0000-000049190000}"/>
    <cellStyle name="40% - Accent2 5 3 2" xfId="2300" xr:uid="{00000000-0005-0000-0000-00004A190000}"/>
    <cellStyle name="40% - Accent2 5 3 2 2" xfId="8030" xr:uid="{00000000-0005-0000-0000-00004B190000}"/>
    <cellStyle name="40% - Accent2 5 3 2 2 2" xfId="15121" xr:uid="{00000000-0005-0000-0000-00004C190000}"/>
    <cellStyle name="40% - Accent2 5 3 2 2 2 2" xfId="30042" xr:uid="{99579371-A1FE-48CE-8B45-1D62D649070A}"/>
    <cellStyle name="40% - Accent2 5 3 2 2 3" xfId="23124" xr:uid="{482DCDE1-850A-4D36-834F-52EF7AF531C6}"/>
    <cellStyle name="40% - Accent2 5 3 2 3" xfId="10095" xr:uid="{00000000-0005-0000-0000-00004D190000}"/>
    <cellStyle name="40% - Accent2 5 3 2 3 2" xfId="25045" xr:uid="{BDD97D67-0FA0-4DD5-95D6-16F8F6A6745C}"/>
    <cellStyle name="40% - Accent2 5 3 2 4" xfId="18188" xr:uid="{C34B57BC-7E7B-47B5-AA5C-7DDCBC0BA012}"/>
    <cellStyle name="40% - Accent2 5 3 3" xfId="3418" xr:uid="{00000000-0005-0000-0000-00004E190000}"/>
    <cellStyle name="40% - Accent2 5 3 3 2" xfId="10925" xr:uid="{00000000-0005-0000-0000-00004F190000}"/>
    <cellStyle name="40% - Accent2 5 3 3 2 2" xfId="25864" xr:uid="{DD6A10AA-83DB-43FD-95C3-B02A081293EC}"/>
    <cellStyle name="40% - Accent2 5 3 3 3" xfId="18988" xr:uid="{D717AF7E-4DA9-40C0-9076-63F6844BD787}"/>
    <cellStyle name="40% - Accent2 5 3 4" xfId="4982" xr:uid="{00000000-0005-0000-0000-000050190000}"/>
    <cellStyle name="40% - Accent2 5 3 4 2" xfId="12259" xr:uid="{00000000-0005-0000-0000-000051190000}"/>
    <cellStyle name="40% - Accent2 5 3 4 2 2" xfId="27186" xr:uid="{47875C64-8E9A-4D42-96A0-F0D552B8DD4E}"/>
    <cellStyle name="40% - Accent2 5 3 4 3" xfId="20301" xr:uid="{CB8A7278-20D3-4DE6-B12B-E1BF554C73AE}"/>
    <cellStyle name="40% - Accent2 5 3 5" xfId="5563" xr:uid="{00000000-0005-0000-0000-000052190000}"/>
    <cellStyle name="40% - Accent2 5 3 5 2" xfId="12840" xr:uid="{00000000-0005-0000-0000-000053190000}"/>
    <cellStyle name="40% - Accent2 5 3 5 2 2" xfId="27765" xr:uid="{A2028E19-6A8C-4BAF-B146-916C48F2E7B8}"/>
    <cellStyle name="40% - Accent2 5 3 5 3" xfId="20870" xr:uid="{E2FDD293-58DE-4093-B7F8-56214C740346}"/>
    <cellStyle name="40% - Accent2 5 3 6" xfId="7449" xr:uid="{00000000-0005-0000-0000-000054190000}"/>
    <cellStyle name="40% - Accent2 5 3 6 2" xfId="14540" xr:uid="{00000000-0005-0000-0000-000055190000}"/>
    <cellStyle name="40% - Accent2 5 3 6 2 2" xfId="29461" xr:uid="{25C4AC8B-D841-4B72-8631-6BA7F236743F}"/>
    <cellStyle name="40% - Accent2 5 3 6 3" xfId="22545" xr:uid="{FFD44461-B6DC-4DDD-A5D9-46532BA8FC5C}"/>
    <cellStyle name="40% - Accent2 5 3 7" xfId="9159" xr:uid="{00000000-0005-0000-0000-000056190000}"/>
    <cellStyle name="40% - Accent2 5 3 7 2" xfId="24109" xr:uid="{D411C8AF-149E-4DF1-A1AD-319F226994B9}"/>
    <cellStyle name="40% - Accent2 5 3 8" xfId="17187" xr:uid="{B9AF72F5-3396-4452-A0E3-2F1C6EEA9CF0}"/>
    <cellStyle name="40% - Accent2 5 4" xfId="2297" xr:uid="{00000000-0005-0000-0000-000057190000}"/>
    <cellStyle name="40% - Accent2 5 4 2" xfId="7738" xr:uid="{00000000-0005-0000-0000-000058190000}"/>
    <cellStyle name="40% - Accent2 5 4 2 2" xfId="14829" xr:uid="{00000000-0005-0000-0000-000059190000}"/>
    <cellStyle name="40% - Accent2 5 4 2 2 2" xfId="29750" xr:uid="{DB6778E9-5603-4FBF-A4BB-C59DFEE23ACD}"/>
    <cellStyle name="40% - Accent2 5 4 2 3" xfId="22832" xr:uid="{652CC6CC-C5CE-416D-A696-AC7D871FFA74}"/>
    <cellStyle name="40% - Accent2 5 4 3" xfId="10092" xr:uid="{00000000-0005-0000-0000-00005A190000}"/>
    <cellStyle name="40% - Accent2 5 4 3 2" xfId="25042" xr:uid="{33B4003F-812F-465D-851C-4356CC1EDC5C}"/>
    <cellStyle name="40% - Accent2 5 4 4" xfId="18185" xr:uid="{E6CBB051-29C8-4570-ACAE-1ABA712297AF}"/>
    <cellStyle name="40% - Accent2 5 5" xfId="3089" xr:uid="{00000000-0005-0000-0000-00005B190000}"/>
    <cellStyle name="40% - Accent2 5 5 2" xfId="10599" xr:uid="{00000000-0005-0000-0000-00005C190000}"/>
    <cellStyle name="40% - Accent2 5 5 2 2" xfId="25538" xr:uid="{FACD1F99-C7C0-4E7D-9602-7DCF57BDAD85}"/>
    <cellStyle name="40% - Accent2 5 5 3" xfId="18662" xr:uid="{E11EFBB3-C9EA-48CD-8AA9-30DCD1A8DB74}"/>
    <cellStyle name="40% - Accent2 5 6" xfId="4690" xr:uid="{00000000-0005-0000-0000-00005D190000}"/>
    <cellStyle name="40% - Accent2 5 6 2" xfId="11967" xr:uid="{00000000-0005-0000-0000-00005E190000}"/>
    <cellStyle name="40% - Accent2 5 6 2 2" xfId="26894" xr:uid="{6767303A-72C5-426F-AAC4-7411CD873525}"/>
    <cellStyle name="40% - Accent2 5 6 3" xfId="20009" xr:uid="{7F6609B7-6152-4008-902F-0F610864AF12}"/>
    <cellStyle name="40% - Accent2 5 7" xfId="5271" xr:uid="{00000000-0005-0000-0000-00005F190000}"/>
    <cellStyle name="40% - Accent2 5 7 2" xfId="12548" xr:uid="{00000000-0005-0000-0000-000060190000}"/>
    <cellStyle name="40% - Accent2 5 7 2 2" xfId="27473" xr:uid="{DFCE89CD-81E1-42E6-A8FA-8FBD0E3FAAB4}"/>
    <cellStyle name="40% - Accent2 5 7 3" xfId="20578" xr:uid="{AAD21D0E-233B-436E-9719-4ED2B447947E}"/>
    <cellStyle name="40% - Accent2 5 8" xfId="7157" xr:uid="{00000000-0005-0000-0000-000061190000}"/>
    <cellStyle name="40% - Accent2 5 8 2" xfId="14248" xr:uid="{00000000-0005-0000-0000-000062190000}"/>
    <cellStyle name="40% - Accent2 5 8 2 2" xfId="29169" xr:uid="{722C9927-00A0-418C-A999-0A9C0DF19AED}"/>
    <cellStyle name="40% - Accent2 5 8 3" xfId="22253" xr:uid="{18EF9734-FD0B-4F4D-854B-7C9D54D5DFAC}"/>
    <cellStyle name="40% - Accent2 5 9" xfId="9156" xr:uid="{00000000-0005-0000-0000-000063190000}"/>
    <cellStyle name="40% - Accent2 5 9 2" xfId="24106" xr:uid="{3B1AF3C2-98CB-4AC8-97C5-4AF84EED357C}"/>
    <cellStyle name="40% - Accent2 6" xfId="528" xr:uid="{00000000-0005-0000-0000-000064190000}"/>
    <cellStyle name="40% - Accent2 6 10" xfId="15875" xr:uid="{08D710B4-A864-48F7-9B44-510C1319C7AB}"/>
    <cellStyle name="40% - Accent2 6 2" xfId="529" xr:uid="{00000000-0005-0000-0000-000065190000}"/>
    <cellStyle name="40% - Accent2 6 2 2" xfId="530" xr:uid="{00000000-0005-0000-0000-000066190000}"/>
    <cellStyle name="40% - Accent2 6 2 2 2" xfId="2303" xr:uid="{00000000-0005-0000-0000-000067190000}"/>
    <cellStyle name="40% - Accent2 6 2 2 2 2" xfId="8276" xr:uid="{00000000-0005-0000-0000-000068190000}"/>
    <cellStyle name="40% - Accent2 6 2 2 2 2 2" xfId="15367" xr:uid="{00000000-0005-0000-0000-000069190000}"/>
    <cellStyle name="40% - Accent2 6 2 2 2 2 2 2" xfId="30288" xr:uid="{29AD779A-D476-4AE4-AC84-9AE946D4F088}"/>
    <cellStyle name="40% - Accent2 6 2 2 2 2 3" xfId="23370" xr:uid="{B1713962-B927-451F-82B2-228F699FB104}"/>
    <cellStyle name="40% - Accent2 6 2 2 2 3" xfId="10098" xr:uid="{00000000-0005-0000-0000-00006A190000}"/>
    <cellStyle name="40% - Accent2 6 2 2 2 3 2" xfId="25048" xr:uid="{784075CE-2691-46F8-A711-1B9F5A0C83E0}"/>
    <cellStyle name="40% - Accent2 6 2 2 2 4" xfId="18191" xr:uid="{1B9742A0-4DA2-43B6-93EB-71DE35E68306}"/>
    <cellStyle name="40% - Accent2 6 2 2 3" xfId="3664" xr:uid="{00000000-0005-0000-0000-00006B190000}"/>
    <cellStyle name="40% - Accent2 6 2 2 3 2" xfId="11171" xr:uid="{00000000-0005-0000-0000-00006C190000}"/>
    <cellStyle name="40% - Accent2 6 2 2 3 2 2" xfId="26110" xr:uid="{54C7FAFC-113D-4C8B-9793-854C9751C18C}"/>
    <cellStyle name="40% - Accent2 6 2 2 3 3" xfId="19234" xr:uid="{7EF5E63E-2F79-4567-B424-98507CF8BD47}"/>
    <cellStyle name="40% - Accent2 6 2 2 4" xfId="5228" xr:uid="{00000000-0005-0000-0000-00006D190000}"/>
    <cellStyle name="40% - Accent2 6 2 2 4 2" xfId="12505" xr:uid="{00000000-0005-0000-0000-00006E190000}"/>
    <cellStyle name="40% - Accent2 6 2 2 4 2 2" xfId="27432" xr:uid="{46E22CAE-6550-46CC-9754-8240D65131AC}"/>
    <cellStyle name="40% - Accent2 6 2 2 4 3" xfId="20547" xr:uid="{262C746F-7339-41BC-A1FD-84B7186B9253}"/>
    <cellStyle name="40% - Accent2 6 2 2 5" xfId="5809" xr:uid="{00000000-0005-0000-0000-00006F190000}"/>
    <cellStyle name="40% - Accent2 6 2 2 5 2" xfId="13086" xr:uid="{00000000-0005-0000-0000-000070190000}"/>
    <cellStyle name="40% - Accent2 6 2 2 5 2 2" xfId="28011" xr:uid="{87BC702B-B306-4D59-8666-BF07B79A316A}"/>
    <cellStyle name="40% - Accent2 6 2 2 5 3" xfId="21116" xr:uid="{34348D2A-0B28-41C8-8FD3-5D6D48F07FAD}"/>
    <cellStyle name="40% - Accent2 6 2 2 6" xfId="7695" xr:uid="{00000000-0005-0000-0000-000071190000}"/>
    <cellStyle name="40% - Accent2 6 2 2 6 2" xfId="14786" xr:uid="{00000000-0005-0000-0000-000072190000}"/>
    <cellStyle name="40% - Accent2 6 2 2 6 2 2" xfId="29707" xr:uid="{7278F1D7-8599-4E0C-AC34-20EABA2B11E7}"/>
    <cellStyle name="40% - Accent2 6 2 2 6 3" xfId="22791" xr:uid="{879A9B1B-F9F5-421B-AB38-6F10DB054B93}"/>
    <cellStyle name="40% - Accent2 6 2 2 7" xfId="9162" xr:uid="{00000000-0005-0000-0000-000073190000}"/>
    <cellStyle name="40% - Accent2 6 2 2 7 2" xfId="24112" xr:uid="{63711B63-9AD6-471D-AF08-DFB5C8475BF1}"/>
    <cellStyle name="40% - Accent2 6 2 2 8" xfId="17188" xr:uid="{7E346512-7072-4FCD-8EC5-C95E907011EF}"/>
    <cellStyle name="40% - Accent2 6 2 3" xfId="2302" xr:uid="{00000000-0005-0000-0000-000074190000}"/>
    <cellStyle name="40% - Accent2 6 2 3 2" xfId="7987" xr:uid="{00000000-0005-0000-0000-000075190000}"/>
    <cellStyle name="40% - Accent2 6 2 3 2 2" xfId="15078" xr:uid="{00000000-0005-0000-0000-000076190000}"/>
    <cellStyle name="40% - Accent2 6 2 3 2 2 2" xfId="29999" xr:uid="{39E9105B-D2AE-40C8-9D36-BF6DCE70187E}"/>
    <cellStyle name="40% - Accent2 6 2 3 2 3" xfId="23081" xr:uid="{B7A05627-F186-4E75-A1A7-EB2DBA0D84F3}"/>
    <cellStyle name="40% - Accent2 6 2 3 3" xfId="10097" xr:uid="{00000000-0005-0000-0000-000077190000}"/>
    <cellStyle name="40% - Accent2 6 2 3 3 2" xfId="25047" xr:uid="{E6BD53D4-3BBB-40CF-9415-0B0E239409FE}"/>
    <cellStyle name="40% - Accent2 6 2 3 4" xfId="18190" xr:uid="{3EF4EDF9-2B79-4D1B-BD80-68BBBE0E283C}"/>
    <cellStyle name="40% - Accent2 6 2 4" xfId="3364" xr:uid="{00000000-0005-0000-0000-000078190000}"/>
    <cellStyle name="40% - Accent2 6 2 4 2" xfId="10874" xr:uid="{00000000-0005-0000-0000-000079190000}"/>
    <cellStyle name="40% - Accent2 6 2 4 2 2" xfId="25813" xr:uid="{E363F22F-5BB2-4973-8A90-953192695AB1}"/>
    <cellStyle name="40% - Accent2 6 2 4 3" xfId="18937" xr:uid="{646C0267-B0F8-4DCE-B343-E9D9C12AE3B9}"/>
    <cellStyle name="40% - Accent2 6 2 5" xfId="4939" xr:uid="{00000000-0005-0000-0000-00007A190000}"/>
    <cellStyle name="40% - Accent2 6 2 5 2" xfId="12216" xr:uid="{00000000-0005-0000-0000-00007B190000}"/>
    <cellStyle name="40% - Accent2 6 2 5 2 2" xfId="27143" xr:uid="{5A77B2EF-9991-4C3C-9806-93A2B4FD6E47}"/>
    <cellStyle name="40% - Accent2 6 2 5 3" xfId="20258" xr:uid="{EB8774FC-CA9D-4FEA-ABC5-55E34D403073}"/>
    <cellStyle name="40% - Accent2 6 2 6" xfId="5520" xr:uid="{00000000-0005-0000-0000-00007C190000}"/>
    <cellStyle name="40% - Accent2 6 2 6 2" xfId="12797" xr:uid="{00000000-0005-0000-0000-00007D190000}"/>
    <cellStyle name="40% - Accent2 6 2 6 2 2" xfId="27722" xr:uid="{9F8FD3B4-D308-4980-A488-97DE438E9A54}"/>
    <cellStyle name="40% - Accent2 6 2 6 3" xfId="20827" xr:uid="{F9C82F04-C50C-4184-A986-12B66757C206}"/>
    <cellStyle name="40% - Accent2 6 2 7" xfId="7406" xr:uid="{00000000-0005-0000-0000-00007E190000}"/>
    <cellStyle name="40% - Accent2 6 2 7 2" xfId="14497" xr:uid="{00000000-0005-0000-0000-00007F190000}"/>
    <cellStyle name="40% - Accent2 6 2 7 2 2" xfId="29418" xr:uid="{28EDFA44-9B9D-4FEF-80B7-D198ADAB3270}"/>
    <cellStyle name="40% - Accent2 6 2 7 3" xfId="22502" xr:uid="{11C97EEE-173A-496D-9F21-2117FE8BC889}"/>
    <cellStyle name="40% - Accent2 6 2 8" xfId="9161" xr:uid="{00000000-0005-0000-0000-000080190000}"/>
    <cellStyle name="40% - Accent2 6 2 8 2" xfId="24111" xr:uid="{0558DC56-586D-42AF-93A4-D4304E274E20}"/>
    <cellStyle name="40% - Accent2 6 2 9" xfId="16242" xr:uid="{05050613-EC62-4A4E-993B-FCF17C89C936}"/>
    <cellStyle name="40% - Accent2 6 3" xfId="531" xr:uid="{00000000-0005-0000-0000-000081190000}"/>
    <cellStyle name="40% - Accent2 6 3 2" xfId="2304" xr:uid="{00000000-0005-0000-0000-000082190000}"/>
    <cellStyle name="40% - Accent2 6 3 2 2" xfId="8133" xr:uid="{00000000-0005-0000-0000-000083190000}"/>
    <cellStyle name="40% - Accent2 6 3 2 2 2" xfId="15224" xr:uid="{00000000-0005-0000-0000-000084190000}"/>
    <cellStyle name="40% - Accent2 6 3 2 2 2 2" xfId="30145" xr:uid="{6C74F278-2EE6-49FB-9B50-D0E21B96CEAA}"/>
    <cellStyle name="40% - Accent2 6 3 2 2 3" xfId="23227" xr:uid="{FEB2E03F-08C2-4826-945E-513887F9BC85}"/>
    <cellStyle name="40% - Accent2 6 3 2 3" xfId="10099" xr:uid="{00000000-0005-0000-0000-000085190000}"/>
    <cellStyle name="40% - Accent2 6 3 2 3 2" xfId="25049" xr:uid="{CA68C2A4-5620-4525-9EAB-D4C498219121}"/>
    <cellStyle name="40% - Accent2 6 3 2 4" xfId="18192" xr:uid="{99D38045-26D6-4AE7-93AA-90AFA11EEB8E}"/>
    <cellStyle name="40% - Accent2 6 3 3" xfId="3521" xr:uid="{00000000-0005-0000-0000-000086190000}"/>
    <cellStyle name="40% - Accent2 6 3 3 2" xfId="11028" xr:uid="{00000000-0005-0000-0000-000087190000}"/>
    <cellStyle name="40% - Accent2 6 3 3 2 2" xfId="25967" xr:uid="{A2ED5634-B9BF-4CDE-98D1-D4C9DED237AB}"/>
    <cellStyle name="40% - Accent2 6 3 3 3" xfId="19091" xr:uid="{9EE7B2B6-0F61-403E-B105-74A7D9993B47}"/>
    <cellStyle name="40% - Accent2 6 3 4" xfId="5085" xr:uid="{00000000-0005-0000-0000-000088190000}"/>
    <cellStyle name="40% - Accent2 6 3 4 2" xfId="12362" xr:uid="{00000000-0005-0000-0000-000089190000}"/>
    <cellStyle name="40% - Accent2 6 3 4 2 2" xfId="27289" xr:uid="{78F7C24F-FF39-427F-A08B-EB4537754687}"/>
    <cellStyle name="40% - Accent2 6 3 4 3" xfId="20404" xr:uid="{0E8F351E-1C7A-4456-A638-29847C3C98F2}"/>
    <cellStyle name="40% - Accent2 6 3 5" xfId="5666" xr:uid="{00000000-0005-0000-0000-00008A190000}"/>
    <cellStyle name="40% - Accent2 6 3 5 2" xfId="12943" xr:uid="{00000000-0005-0000-0000-00008B190000}"/>
    <cellStyle name="40% - Accent2 6 3 5 2 2" xfId="27868" xr:uid="{55B4519F-A061-4E9E-B12A-71807061AB54}"/>
    <cellStyle name="40% - Accent2 6 3 5 3" xfId="20973" xr:uid="{21D55A0C-F82B-45E5-A0AF-0FF93C0B0014}"/>
    <cellStyle name="40% - Accent2 6 3 6" xfId="7552" xr:uid="{00000000-0005-0000-0000-00008C190000}"/>
    <cellStyle name="40% - Accent2 6 3 6 2" xfId="14643" xr:uid="{00000000-0005-0000-0000-00008D190000}"/>
    <cellStyle name="40% - Accent2 6 3 6 2 2" xfId="29564" xr:uid="{83D5D10F-244D-47E9-8B18-38A10E18DB93}"/>
    <cellStyle name="40% - Accent2 6 3 6 3" xfId="22648" xr:uid="{2F4BB035-CE11-4095-91AA-D17A5BCB31EE}"/>
    <cellStyle name="40% - Accent2 6 3 7" xfId="9163" xr:uid="{00000000-0005-0000-0000-00008E190000}"/>
    <cellStyle name="40% - Accent2 6 3 7 2" xfId="24113" xr:uid="{33BA27C4-B6E1-4B48-B26A-18D67F51AAE4}"/>
    <cellStyle name="40% - Accent2 6 3 8" xfId="17189" xr:uid="{FCA5EAEC-0534-4047-B5D0-10E026E0FD2F}"/>
    <cellStyle name="40% - Accent2 6 4" xfId="2301" xr:uid="{00000000-0005-0000-0000-00008F190000}"/>
    <cellStyle name="40% - Accent2 6 4 2" xfId="7844" xr:uid="{00000000-0005-0000-0000-000090190000}"/>
    <cellStyle name="40% - Accent2 6 4 2 2" xfId="14935" xr:uid="{00000000-0005-0000-0000-000091190000}"/>
    <cellStyle name="40% - Accent2 6 4 2 2 2" xfId="29856" xr:uid="{DD984E92-3D40-413E-A490-7572AB598F83}"/>
    <cellStyle name="40% - Accent2 6 4 2 3" xfId="22938" xr:uid="{A3D98C96-5479-44ED-B64B-0D595F18FE38}"/>
    <cellStyle name="40% - Accent2 6 4 3" xfId="10096" xr:uid="{00000000-0005-0000-0000-000092190000}"/>
    <cellStyle name="40% - Accent2 6 4 3 2" xfId="25046" xr:uid="{EB54DBAB-1EA0-461F-BDDC-F1EEC0D1FA63}"/>
    <cellStyle name="40% - Accent2 6 4 4" xfId="18189" xr:uid="{439F7CC9-F6C2-4A87-AA38-E500EB6416CA}"/>
    <cellStyle name="40% - Accent2 6 5" xfId="3219" xr:uid="{00000000-0005-0000-0000-000093190000}"/>
    <cellStyle name="40% - Accent2 6 5 2" xfId="10729" xr:uid="{00000000-0005-0000-0000-000094190000}"/>
    <cellStyle name="40% - Accent2 6 5 2 2" xfId="25668" xr:uid="{4CDB2D39-1997-4733-A863-6C3908559116}"/>
    <cellStyle name="40% - Accent2 6 5 3" xfId="18792" xr:uid="{E520F5A1-5C93-4348-A301-FCE7D04E7A3F}"/>
    <cellStyle name="40% - Accent2 6 6" xfId="4796" xr:uid="{00000000-0005-0000-0000-000095190000}"/>
    <cellStyle name="40% - Accent2 6 6 2" xfId="12073" xr:uid="{00000000-0005-0000-0000-000096190000}"/>
    <cellStyle name="40% - Accent2 6 6 2 2" xfId="27000" xr:uid="{C5BB4EC4-AEC0-402D-9CCD-092ABC760A23}"/>
    <cellStyle name="40% - Accent2 6 6 3" xfId="20115" xr:uid="{D8194374-49C7-403A-9A5D-C639A80B526F}"/>
    <cellStyle name="40% - Accent2 6 7" xfId="5377" xr:uid="{00000000-0005-0000-0000-000097190000}"/>
    <cellStyle name="40% - Accent2 6 7 2" xfId="12654" xr:uid="{00000000-0005-0000-0000-000098190000}"/>
    <cellStyle name="40% - Accent2 6 7 2 2" xfId="27579" xr:uid="{27782AAE-8499-45F1-AAFF-C40454262BBA}"/>
    <cellStyle name="40% - Accent2 6 7 3" xfId="20684" xr:uid="{0617B3D6-F200-4F7F-BBF6-2ADD99B1EFFE}"/>
    <cellStyle name="40% - Accent2 6 8" xfId="7263" xr:uid="{00000000-0005-0000-0000-000099190000}"/>
    <cellStyle name="40% - Accent2 6 8 2" xfId="14354" xr:uid="{00000000-0005-0000-0000-00009A190000}"/>
    <cellStyle name="40% - Accent2 6 8 2 2" xfId="29275" xr:uid="{886FAEEE-BBFF-4235-9CE5-DF593E3DC944}"/>
    <cellStyle name="40% - Accent2 6 8 3" xfId="22359" xr:uid="{9C0CBB8D-9658-424E-AF48-F2E0D586A659}"/>
    <cellStyle name="40% - Accent2 6 9" xfId="9160" xr:uid="{00000000-0005-0000-0000-00009B190000}"/>
    <cellStyle name="40% - Accent2 6 9 2" xfId="24110" xr:uid="{0DFF03E4-0291-4743-9B4F-A874BFC00B8F}"/>
    <cellStyle name="40% - Accent2 7" xfId="532" xr:uid="{00000000-0005-0000-0000-00009C190000}"/>
    <cellStyle name="40% - Accent2 7 2" xfId="533" xr:uid="{00000000-0005-0000-0000-00009D190000}"/>
    <cellStyle name="40% - Accent2 7 2 2" xfId="2306" xr:uid="{00000000-0005-0000-0000-00009E190000}"/>
    <cellStyle name="40% - Accent2 7 2 2 2" xfId="8149" xr:uid="{00000000-0005-0000-0000-00009F190000}"/>
    <cellStyle name="40% - Accent2 7 2 2 2 2" xfId="15240" xr:uid="{00000000-0005-0000-0000-0000A0190000}"/>
    <cellStyle name="40% - Accent2 7 2 2 2 2 2" xfId="30161" xr:uid="{3854F5E3-4358-4178-AB8E-63F837A4DDA4}"/>
    <cellStyle name="40% - Accent2 7 2 2 2 3" xfId="23243" xr:uid="{CD75B9DF-FF8A-481F-96FD-0336F40DC56E}"/>
    <cellStyle name="40% - Accent2 7 2 2 3" xfId="10101" xr:uid="{00000000-0005-0000-0000-0000A1190000}"/>
    <cellStyle name="40% - Accent2 7 2 2 3 2" xfId="25051" xr:uid="{217F4F3D-7F7A-48D8-B196-99CBBEA5222C}"/>
    <cellStyle name="40% - Accent2 7 2 2 4" xfId="18194" xr:uid="{18834E73-676B-4005-8A0D-7136DA37A80C}"/>
    <cellStyle name="40% - Accent2 7 2 3" xfId="3537" xr:uid="{00000000-0005-0000-0000-0000A2190000}"/>
    <cellStyle name="40% - Accent2 7 2 3 2" xfId="11044" xr:uid="{00000000-0005-0000-0000-0000A3190000}"/>
    <cellStyle name="40% - Accent2 7 2 3 2 2" xfId="25983" xr:uid="{25C32120-CBCB-4050-98CF-FAB5918BD8A7}"/>
    <cellStyle name="40% - Accent2 7 2 3 3" xfId="19107" xr:uid="{773D481F-6AEE-401A-840A-AA6ECF7E2283}"/>
    <cellStyle name="40% - Accent2 7 2 4" xfId="5101" xr:uid="{00000000-0005-0000-0000-0000A4190000}"/>
    <cellStyle name="40% - Accent2 7 2 4 2" xfId="12378" xr:uid="{00000000-0005-0000-0000-0000A5190000}"/>
    <cellStyle name="40% - Accent2 7 2 4 2 2" xfId="27305" xr:uid="{10C7DD73-9AE7-413A-BEB7-4299E428A3E0}"/>
    <cellStyle name="40% - Accent2 7 2 4 3" xfId="20420" xr:uid="{AF57766B-B19E-441F-868E-D2C220663496}"/>
    <cellStyle name="40% - Accent2 7 2 5" xfId="5682" xr:uid="{00000000-0005-0000-0000-0000A6190000}"/>
    <cellStyle name="40% - Accent2 7 2 5 2" xfId="12959" xr:uid="{00000000-0005-0000-0000-0000A7190000}"/>
    <cellStyle name="40% - Accent2 7 2 5 2 2" xfId="27884" xr:uid="{A432B7F3-6CA0-4461-A3B7-C075AA0F67BC}"/>
    <cellStyle name="40% - Accent2 7 2 5 3" xfId="20989" xr:uid="{9600D7A3-DB7B-4714-B18F-503DAD71F0D5}"/>
    <cellStyle name="40% - Accent2 7 2 6" xfId="7568" xr:uid="{00000000-0005-0000-0000-0000A8190000}"/>
    <cellStyle name="40% - Accent2 7 2 6 2" xfId="14659" xr:uid="{00000000-0005-0000-0000-0000A9190000}"/>
    <cellStyle name="40% - Accent2 7 2 6 2 2" xfId="29580" xr:uid="{982BA7F7-8228-4697-8068-6A38E009E5E0}"/>
    <cellStyle name="40% - Accent2 7 2 6 3" xfId="22664" xr:uid="{CDB6B3A1-2F92-4826-B3B5-F61AFF3A9ACB}"/>
    <cellStyle name="40% - Accent2 7 2 7" xfId="9165" xr:uid="{00000000-0005-0000-0000-0000AA190000}"/>
    <cellStyle name="40% - Accent2 7 2 7 2" xfId="24115" xr:uid="{E45476FB-E85B-4FDD-B532-DF85A47C1C48}"/>
    <cellStyle name="40% - Accent2 7 2 8" xfId="16257" xr:uid="{F4BF036F-AF0D-4AE2-BB76-2404024E86FD}"/>
    <cellStyle name="40% - Accent2 7 3" xfId="2305" xr:uid="{00000000-0005-0000-0000-0000AB190000}"/>
    <cellStyle name="40% - Accent2 7 3 2" xfId="7860" xr:uid="{00000000-0005-0000-0000-0000AC190000}"/>
    <cellStyle name="40% - Accent2 7 3 2 2" xfId="14951" xr:uid="{00000000-0005-0000-0000-0000AD190000}"/>
    <cellStyle name="40% - Accent2 7 3 2 2 2" xfId="29872" xr:uid="{DEEF4ED4-858D-4236-B16F-F37EB5385170}"/>
    <cellStyle name="40% - Accent2 7 3 2 3" xfId="22954" xr:uid="{BEF91EA3-2AFA-4969-AAC3-61062481C939}"/>
    <cellStyle name="40% - Accent2 7 3 3" xfId="10100" xr:uid="{00000000-0005-0000-0000-0000AE190000}"/>
    <cellStyle name="40% - Accent2 7 3 3 2" xfId="25050" xr:uid="{54FB31A9-D674-48F8-B063-6884E45D9C5B}"/>
    <cellStyle name="40% - Accent2 7 3 4" xfId="18193" xr:uid="{856C9F76-E02B-4D7E-8A45-37223AED2DB5}"/>
    <cellStyle name="40% - Accent2 7 4" xfId="3235" xr:uid="{00000000-0005-0000-0000-0000AF190000}"/>
    <cellStyle name="40% - Accent2 7 4 2" xfId="10745" xr:uid="{00000000-0005-0000-0000-0000B0190000}"/>
    <cellStyle name="40% - Accent2 7 4 2 2" xfId="25684" xr:uid="{2CD936D8-FDCA-40E6-B16F-D6FF6B59B840}"/>
    <cellStyle name="40% - Accent2 7 4 3" xfId="18808" xr:uid="{EBDF4214-256B-461C-9373-1F766B21B455}"/>
    <cellStyle name="40% - Accent2 7 5" xfId="4812" xr:uid="{00000000-0005-0000-0000-0000B1190000}"/>
    <cellStyle name="40% - Accent2 7 5 2" xfId="12089" xr:uid="{00000000-0005-0000-0000-0000B2190000}"/>
    <cellStyle name="40% - Accent2 7 5 2 2" xfId="27016" xr:uid="{B54125FD-F51C-49C4-81B2-DCDF01EB6A3B}"/>
    <cellStyle name="40% - Accent2 7 5 3" xfId="20131" xr:uid="{53C91B09-FB11-44AB-A4ED-83D140DF9203}"/>
    <cellStyle name="40% - Accent2 7 6" xfId="5393" xr:uid="{00000000-0005-0000-0000-0000B3190000}"/>
    <cellStyle name="40% - Accent2 7 6 2" xfId="12670" xr:uid="{00000000-0005-0000-0000-0000B4190000}"/>
    <cellStyle name="40% - Accent2 7 6 2 2" xfId="27595" xr:uid="{87EF04E9-8A6E-499C-A571-5772CAAC60B6}"/>
    <cellStyle name="40% - Accent2 7 6 3" xfId="20700" xr:uid="{9CC57354-C34C-4ABC-B01D-8B7E61FB7064}"/>
    <cellStyle name="40% - Accent2 7 7" xfId="7279" xr:uid="{00000000-0005-0000-0000-0000B5190000}"/>
    <cellStyle name="40% - Accent2 7 7 2" xfId="14370" xr:uid="{00000000-0005-0000-0000-0000B6190000}"/>
    <cellStyle name="40% - Accent2 7 7 2 2" xfId="29291" xr:uid="{495E945A-61AC-4CA4-99EB-BE7CF143D890}"/>
    <cellStyle name="40% - Accent2 7 7 3" xfId="22375" xr:uid="{3AB8514D-9930-4CC4-84ED-87479585D6FB}"/>
    <cellStyle name="40% - Accent2 7 8" xfId="9164" xr:uid="{00000000-0005-0000-0000-0000B7190000}"/>
    <cellStyle name="40% - Accent2 7 8 2" xfId="24114" xr:uid="{0DA25078-0BD0-4065-8091-D75CF2D53E28}"/>
    <cellStyle name="40% - Accent2 7 9" xfId="15891" xr:uid="{74577724-4F1B-46E0-A96C-381A9435C451}"/>
    <cellStyle name="40% - Accent2 8" xfId="534" xr:uid="{00000000-0005-0000-0000-0000B8190000}"/>
    <cellStyle name="40% - Accent2 8 2" xfId="2307" xr:uid="{00000000-0005-0000-0000-0000B9190000}"/>
    <cellStyle name="40% - Accent2 8 2 2" xfId="8007" xr:uid="{00000000-0005-0000-0000-0000BA190000}"/>
    <cellStyle name="40% - Accent2 8 2 2 2" xfId="15098" xr:uid="{00000000-0005-0000-0000-0000BB190000}"/>
    <cellStyle name="40% - Accent2 8 2 2 2 2" xfId="30019" xr:uid="{8F5F931A-E816-466D-9518-47E5EF3B2125}"/>
    <cellStyle name="40% - Accent2 8 2 2 3" xfId="23101" xr:uid="{BAA09C01-FB13-4682-94DE-323D8DB1269D}"/>
    <cellStyle name="40% - Accent2 8 2 3" xfId="10102" xr:uid="{00000000-0005-0000-0000-0000BC190000}"/>
    <cellStyle name="40% - Accent2 8 2 3 2" xfId="25052" xr:uid="{00E16804-6A23-4495-8B3D-CAFDE4FAAE8E}"/>
    <cellStyle name="40% - Accent2 8 2 4" xfId="16271" xr:uid="{68DA6947-2302-41FF-87EE-FC1B8A1FA3B0}"/>
    <cellStyle name="40% - Accent2 8 3" xfId="3385" xr:uid="{00000000-0005-0000-0000-0000BD190000}"/>
    <cellStyle name="40% - Accent2 8 3 2" xfId="10894" xr:uid="{00000000-0005-0000-0000-0000BE190000}"/>
    <cellStyle name="40% - Accent2 8 3 2 2" xfId="25833" xr:uid="{7C845A21-93CD-460B-8BFA-0335CF2CD2EF}"/>
    <cellStyle name="40% - Accent2 8 3 3" xfId="18957" xr:uid="{AE49CA0F-13A0-4E50-85BE-4EB5016EE333}"/>
    <cellStyle name="40% - Accent2 8 4" xfId="4959" xr:uid="{00000000-0005-0000-0000-0000BF190000}"/>
    <cellStyle name="40% - Accent2 8 4 2" xfId="12236" xr:uid="{00000000-0005-0000-0000-0000C0190000}"/>
    <cellStyle name="40% - Accent2 8 4 2 2" xfId="27163" xr:uid="{51C1B52E-2933-44B0-963F-8C580B27AB9C}"/>
    <cellStyle name="40% - Accent2 8 4 3" xfId="20278" xr:uid="{8F07D257-F4C5-4A2C-8388-D68694981046}"/>
    <cellStyle name="40% - Accent2 8 5" xfId="5540" xr:uid="{00000000-0005-0000-0000-0000C1190000}"/>
    <cellStyle name="40% - Accent2 8 5 2" xfId="12817" xr:uid="{00000000-0005-0000-0000-0000C2190000}"/>
    <cellStyle name="40% - Accent2 8 5 2 2" xfId="27742" xr:uid="{EAB97FA2-6F60-474B-BA02-9ACB39DD09E2}"/>
    <cellStyle name="40% - Accent2 8 5 3" xfId="20847" xr:uid="{6151DDD1-914D-4AF0-91EC-C7B2443D30D7}"/>
    <cellStyle name="40% - Accent2 8 6" xfId="7426" xr:uid="{00000000-0005-0000-0000-0000C3190000}"/>
    <cellStyle name="40% - Accent2 8 6 2" xfId="14517" xr:uid="{00000000-0005-0000-0000-0000C4190000}"/>
    <cellStyle name="40% - Accent2 8 6 2 2" xfId="29438" xr:uid="{AD183048-3B07-4AD0-AAA9-AFB6963DF2A9}"/>
    <cellStyle name="40% - Accent2 8 6 3" xfId="22522" xr:uid="{502B4FC9-8705-4DE3-A5D0-AF98419C028A}"/>
    <cellStyle name="40% - Accent2 8 7" xfId="9166" xr:uid="{00000000-0005-0000-0000-0000C5190000}"/>
    <cellStyle name="40% - Accent2 8 7 2" xfId="24116" xr:uid="{38DEBDFC-0326-4F5A-8290-74DD5018AA69}"/>
    <cellStyle name="40% - Accent2 8 8" xfId="15905" xr:uid="{8A6D25C0-F2DF-4341-8D36-18EF45C07722}"/>
    <cellStyle name="40% - Accent2 9" xfId="1755" xr:uid="{00000000-0005-0000-0000-0000C6190000}"/>
    <cellStyle name="40% - Accent2 9 2" xfId="3005" xr:uid="{00000000-0005-0000-0000-0000C7190000}"/>
    <cellStyle name="40% - Accent2 9 2 2" xfId="10521" xr:uid="{00000000-0005-0000-0000-0000C8190000}"/>
    <cellStyle name="40% - Accent2 9 2 2 2" xfId="25470" xr:uid="{F4388906-D2AB-4457-8557-64A036D8C155}"/>
    <cellStyle name="40% - Accent2 9 2 3" xfId="16284" xr:uid="{EB8855A2-8157-4D0F-A33B-C77DF7E2899A}"/>
    <cellStyle name="40% - Accent2 9 3" xfId="3822" xr:uid="{00000000-0005-0000-0000-0000C9190000}"/>
    <cellStyle name="40% - Accent2 9 3 2" xfId="11329" xr:uid="{00000000-0005-0000-0000-0000CA190000}"/>
    <cellStyle name="40% - Accent2 9 3 2 2" xfId="26268" xr:uid="{0CC91984-39CD-49B5-95AC-1F6841C59DD4}"/>
    <cellStyle name="40% - Accent2 9 3 3" xfId="19386" xr:uid="{E7120BEE-4136-48D1-969E-FD798CE51D09}"/>
    <cellStyle name="40% - Accent2 9 4" xfId="6455" xr:uid="{00000000-0005-0000-0000-0000CB190000}"/>
    <cellStyle name="40% - Accent2 9 4 2" xfId="13732" xr:uid="{00000000-0005-0000-0000-0000CC190000}"/>
    <cellStyle name="40% - Accent2 9 4 2 2" xfId="28657" xr:uid="{BEA021EB-79FA-4BE7-90AC-CDFB1F784310}"/>
    <cellStyle name="40% - Accent2 9 4 3" xfId="21762" xr:uid="{94AD032F-CF2A-4D0D-AFDE-9F547D1F6C5F}"/>
    <cellStyle name="40% - Accent2 9 5" xfId="8391" xr:uid="{00000000-0005-0000-0000-0000CD190000}"/>
    <cellStyle name="40% - Accent2 9 5 2" xfId="15433" xr:uid="{00000000-0005-0000-0000-0000CE190000}"/>
    <cellStyle name="40% - Accent2 9 5 2 2" xfId="30354" xr:uid="{F3DBFF7B-1F70-48EC-973F-A804EF7AAF5A}"/>
    <cellStyle name="40% - Accent2 9 5 3" xfId="23434" xr:uid="{5DB754E9-C63C-447B-8478-099AEBB6C490}"/>
    <cellStyle name="40% - Accent2 9 6" xfId="9583" xr:uid="{00000000-0005-0000-0000-0000CF190000}"/>
    <cellStyle name="40% - Accent2 9 6 2" xfId="24533" xr:uid="{AD221A4F-2870-45C3-988E-AF67A6293377}"/>
    <cellStyle name="40% - Accent2 9 7" xfId="15918" xr:uid="{483EA4CF-C02D-4F5E-9F94-29D8E8CCF67F}"/>
    <cellStyle name="40% - Accent3" xfId="28" builtinId="39" customBuiltin="1"/>
    <cellStyle name="40% - Accent3 10" xfId="536" xr:uid="{00000000-0005-0000-0000-0000D1190000}"/>
    <cellStyle name="40% - Accent3 10 2" xfId="2309" xr:uid="{00000000-0005-0000-0000-0000D2190000}"/>
    <cellStyle name="40% - Accent3 10 2 2" xfId="4080" xr:uid="{00000000-0005-0000-0000-0000D3190000}"/>
    <cellStyle name="40% - Accent3 10 2 2 2" xfId="11587" xr:uid="{00000000-0005-0000-0000-0000D4190000}"/>
    <cellStyle name="40% - Accent3 10 2 2 2 2" xfId="26526" xr:uid="{791DFB01-7973-4CBC-B214-361D9D7C5C50}"/>
    <cellStyle name="40% - Accent3 10 2 2 3" xfId="19641" xr:uid="{D65C6148-8B22-4A62-9E03-78161274C94C}"/>
    <cellStyle name="40% - Accent3 10 2 3" xfId="6458" xr:uid="{00000000-0005-0000-0000-0000D5190000}"/>
    <cellStyle name="40% - Accent3 10 2 3 2" xfId="13735" xr:uid="{00000000-0005-0000-0000-0000D6190000}"/>
    <cellStyle name="40% - Accent3 10 2 3 2 2" xfId="28660" xr:uid="{2339982E-E124-4232-9A97-53FDE44E3C86}"/>
    <cellStyle name="40% - Accent3 10 2 3 3" xfId="21765" xr:uid="{4EBCAF88-DCC7-4CA8-AAB9-1949E1F9907B}"/>
    <cellStyle name="40% - Accent3 10 2 4" xfId="10104" xr:uid="{00000000-0005-0000-0000-0000D7190000}"/>
    <cellStyle name="40% - Accent3 10 2 4 2" xfId="25054" xr:uid="{CCE0CBFE-786E-4DC1-9F05-ACDE5E593E18}"/>
    <cellStyle name="40% - Accent3 10 2 5" xfId="18196" xr:uid="{7AAD8F3D-3720-42F3-B78A-1C9BA9D2A3E4}"/>
    <cellStyle name="40% - Accent3 10 2 6" xfId="16299" xr:uid="{5D6C6A0C-F301-4396-9341-E2EF8BA7E11F}"/>
    <cellStyle name="40% - Accent3 10 3" xfId="3994" xr:uid="{00000000-0005-0000-0000-0000D8190000}"/>
    <cellStyle name="40% - Accent3 10 3 2" xfId="11501" xr:uid="{00000000-0005-0000-0000-0000D9190000}"/>
    <cellStyle name="40% - Accent3 10 3 2 2" xfId="26440" xr:uid="{14C4688F-BA84-4A6A-A53C-D8F5057FD6B6}"/>
    <cellStyle name="40% - Accent3 10 3 3" xfId="19555" xr:uid="{00B6581B-6D2C-4F26-ACB4-30D89E48A524}"/>
    <cellStyle name="40% - Accent3 10 4" xfId="6457" xr:uid="{00000000-0005-0000-0000-0000DA190000}"/>
    <cellStyle name="40% - Accent3 10 4 2" xfId="13734" xr:uid="{00000000-0005-0000-0000-0000DB190000}"/>
    <cellStyle name="40% - Accent3 10 4 2 2" xfId="28659" xr:uid="{03B145EF-9147-49B0-A019-622A0FB0F11B}"/>
    <cellStyle name="40% - Accent3 10 4 3" xfId="21764" xr:uid="{456FEDCE-652C-4CFF-BA88-D550D5C46E2D}"/>
    <cellStyle name="40% - Accent3 10 5" xfId="8481" xr:uid="{00000000-0005-0000-0000-0000DC190000}"/>
    <cellStyle name="40% - Accent3 10 5 2" xfId="15523" xr:uid="{00000000-0005-0000-0000-0000DD190000}"/>
    <cellStyle name="40% - Accent3 10 5 2 2" xfId="30444" xr:uid="{649E9C4A-F3A7-41F9-9869-9C1227F4FEA5}"/>
    <cellStyle name="40% - Accent3 10 5 3" xfId="23524" xr:uid="{C2F49821-50F9-4777-A6A6-A95184BE28E4}"/>
    <cellStyle name="40% - Accent3 10 6" xfId="9168" xr:uid="{00000000-0005-0000-0000-0000DE190000}"/>
    <cellStyle name="40% - Accent3 10 6 2" xfId="24118" xr:uid="{3F86C44A-6C23-4389-B309-B9A3F940DF9B}"/>
    <cellStyle name="40% - Accent3 10 7" xfId="17191" xr:uid="{FEFADFB5-6903-4760-B5F3-00FA2696891F}"/>
    <cellStyle name="40% - Accent3 10 8" xfId="15933" xr:uid="{2CD45EC7-EA0F-46A0-AB75-E8079C939AF6}"/>
    <cellStyle name="40% - Accent3 11" xfId="537" xr:uid="{00000000-0005-0000-0000-0000DF190000}"/>
    <cellStyle name="40% - Accent3 11 2" xfId="2310" xr:uid="{00000000-0005-0000-0000-0000E0190000}"/>
    <cellStyle name="40% - Accent3 11 2 2" xfId="10105" xr:uid="{00000000-0005-0000-0000-0000E1190000}"/>
    <cellStyle name="40% - Accent3 11 2 2 2" xfId="25055" xr:uid="{7367818A-AFF1-4930-8268-9B00424CB394}"/>
    <cellStyle name="40% - Accent3 11 2 3" xfId="18197" xr:uid="{F864DB2F-097D-478B-91C2-A3524172D748}"/>
    <cellStyle name="40% - Accent3 11 2 4" xfId="16312" xr:uid="{529B6072-51E9-42C9-BBB6-5FEFF722B494}"/>
    <cellStyle name="40% - Accent3 11 3" xfId="3913" xr:uid="{00000000-0005-0000-0000-0000E2190000}"/>
    <cellStyle name="40% - Accent3 11 3 2" xfId="11420" xr:uid="{00000000-0005-0000-0000-0000E3190000}"/>
    <cellStyle name="40% - Accent3 11 3 2 2" xfId="26359" xr:uid="{6A07A159-CD05-403D-A782-438617A183B1}"/>
    <cellStyle name="40% - Accent3 11 3 3" xfId="19476" xr:uid="{0C9FD77C-005B-4761-803D-0405240F9D7B}"/>
    <cellStyle name="40% - Accent3 11 4" xfId="6459" xr:uid="{00000000-0005-0000-0000-0000E4190000}"/>
    <cellStyle name="40% - Accent3 11 4 2" xfId="13736" xr:uid="{00000000-0005-0000-0000-0000E5190000}"/>
    <cellStyle name="40% - Accent3 11 4 2 2" xfId="28661" xr:uid="{7A7DB3A5-5F46-4843-ABFA-C0037C8D4F4F}"/>
    <cellStyle name="40% - Accent3 11 4 3" xfId="21766" xr:uid="{A0CD7154-06A0-46DE-9506-6D3186D18DE5}"/>
    <cellStyle name="40% - Accent3 11 5" xfId="8570" xr:uid="{00000000-0005-0000-0000-0000E6190000}"/>
    <cellStyle name="40% - Accent3 11 5 2" xfId="15612" xr:uid="{00000000-0005-0000-0000-0000E7190000}"/>
    <cellStyle name="40% - Accent3 11 5 2 2" xfId="30533" xr:uid="{86F0863B-FB3F-4776-AE98-3231B403B4B8}"/>
    <cellStyle name="40% - Accent3 11 5 3" xfId="23613" xr:uid="{66757BD3-DE19-45F5-B47C-1284E7804A1F}"/>
    <cellStyle name="40% - Accent3 11 6" xfId="9169" xr:uid="{00000000-0005-0000-0000-0000E8190000}"/>
    <cellStyle name="40% - Accent3 11 6 2" xfId="24119" xr:uid="{9E3992E9-1B56-4721-B448-E0861CEF54B6}"/>
    <cellStyle name="40% - Accent3 11 7" xfId="17192" xr:uid="{D2414A14-07CC-43A4-947C-5E051601BF17}"/>
    <cellStyle name="40% - Accent3 11 8" xfId="15946" xr:uid="{E7CE4E77-C2A4-4704-BDE3-94455020C509}"/>
    <cellStyle name="40% - Accent3 12" xfId="538" xr:uid="{00000000-0005-0000-0000-0000E9190000}"/>
    <cellStyle name="40% - Accent3 12 2" xfId="539" xr:uid="{00000000-0005-0000-0000-0000EA190000}"/>
    <cellStyle name="40% - Accent3 12 2 2" xfId="2312" xr:uid="{00000000-0005-0000-0000-0000EB190000}"/>
    <cellStyle name="40% - Accent3 12 2 2 2" xfId="10107" xr:uid="{00000000-0005-0000-0000-0000EC190000}"/>
    <cellStyle name="40% - Accent3 12 2 2 2 2" xfId="25057" xr:uid="{4699B8ED-0E8D-41D1-A414-F6108D7DA303}"/>
    <cellStyle name="40% - Accent3 12 2 2 3" xfId="18199" xr:uid="{ABD00CB4-2551-4944-AE32-030084787FF6}"/>
    <cellStyle name="40% - Accent3 12 2 3" xfId="3925" xr:uid="{00000000-0005-0000-0000-0000ED190000}"/>
    <cellStyle name="40% - Accent3 12 2 3 2" xfId="11432" xr:uid="{00000000-0005-0000-0000-0000EE190000}"/>
    <cellStyle name="40% - Accent3 12 2 3 2 2" xfId="26371" xr:uid="{FC8CBC24-4430-4EEC-B09C-333596C0B07A}"/>
    <cellStyle name="40% - Accent3 12 2 3 3" xfId="19488" xr:uid="{5BA3742B-3BA6-4F25-8625-04027438E35E}"/>
    <cellStyle name="40% - Accent3 12 2 4" xfId="6461" xr:uid="{00000000-0005-0000-0000-0000EF190000}"/>
    <cellStyle name="40% - Accent3 12 2 4 2" xfId="13738" xr:uid="{00000000-0005-0000-0000-0000F0190000}"/>
    <cellStyle name="40% - Accent3 12 2 4 2 2" xfId="28663" xr:uid="{2F008FB1-F65F-4764-9CC1-EDB04D35A89D}"/>
    <cellStyle name="40% - Accent3 12 2 4 3" xfId="21768" xr:uid="{6EED7F60-9315-42DA-84AB-E23A67B6C93F}"/>
    <cellStyle name="40% - Accent3 12 2 5" xfId="9171" xr:uid="{00000000-0005-0000-0000-0000F1190000}"/>
    <cellStyle name="40% - Accent3 12 2 5 2" xfId="24121" xr:uid="{0948D370-81EC-40A1-8AAA-AD4664D17750}"/>
    <cellStyle name="40% - Accent3 12 2 6" xfId="17194" xr:uid="{DDFD5F3D-FED5-4A6A-8390-05EED2ADCDFF}"/>
    <cellStyle name="40% - Accent3 12 2 7" xfId="16325" xr:uid="{1EDF6BC4-9403-4789-B8CB-3377D274BC84}"/>
    <cellStyle name="40% - Accent3 12 3" xfId="2311" xr:uid="{00000000-0005-0000-0000-0000F2190000}"/>
    <cellStyle name="40% - Accent3 12 3 2" xfId="10106" xr:uid="{00000000-0005-0000-0000-0000F3190000}"/>
    <cellStyle name="40% - Accent3 12 3 2 2" xfId="25056" xr:uid="{6A8ED44C-3889-4703-89BD-D0189D87138A}"/>
    <cellStyle name="40% - Accent3 12 3 3" xfId="18198" xr:uid="{82036393-EA3D-4624-A24F-EF1A30F967FF}"/>
    <cellStyle name="40% - Accent3 12 4" xfId="3182" xr:uid="{00000000-0005-0000-0000-0000F4190000}"/>
    <cellStyle name="40% - Accent3 12 4 2" xfId="10692" xr:uid="{00000000-0005-0000-0000-0000F5190000}"/>
    <cellStyle name="40% - Accent3 12 4 2 2" xfId="25631" xr:uid="{C7203462-474C-46D4-B28F-762295ACBC24}"/>
    <cellStyle name="40% - Accent3 12 4 3" xfId="18755" xr:uid="{A9A11BDF-F00B-4FE9-9114-1B69713AE40D}"/>
    <cellStyle name="40% - Accent3 12 5" xfId="6460" xr:uid="{00000000-0005-0000-0000-0000F6190000}"/>
    <cellStyle name="40% - Accent3 12 5 2" xfId="13737" xr:uid="{00000000-0005-0000-0000-0000F7190000}"/>
    <cellStyle name="40% - Accent3 12 5 2 2" xfId="28662" xr:uid="{DCD1627C-159A-4FD8-9EAD-DC7D011DED09}"/>
    <cellStyle name="40% - Accent3 12 5 3" xfId="21767" xr:uid="{25E5BDA1-B00B-44E1-9D20-4CF4A4B5ABA4}"/>
    <cellStyle name="40% - Accent3 12 6" xfId="7722" xr:uid="{00000000-0005-0000-0000-0000F8190000}"/>
    <cellStyle name="40% - Accent3 12 6 2" xfId="14813" xr:uid="{00000000-0005-0000-0000-0000F9190000}"/>
    <cellStyle name="40% - Accent3 12 6 2 2" xfId="29734" xr:uid="{CD363BFA-7968-41B0-9987-8E09C871BAE5}"/>
    <cellStyle name="40% - Accent3 12 6 3" xfId="22816" xr:uid="{C0731E27-7E23-4370-9BDE-55E05B52FEE0}"/>
    <cellStyle name="40% - Accent3 12 7" xfId="9170" xr:uid="{00000000-0005-0000-0000-0000FA190000}"/>
    <cellStyle name="40% - Accent3 12 7 2" xfId="24120" xr:uid="{5729BD9F-B596-4E2A-82F9-C832F416232F}"/>
    <cellStyle name="40% - Accent3 12 8" xfId="17193" xr:uid="{61063668-245D-4F18-9B9C-DC74879C0E52}"/>
    <cellStyle name="40% - Accent3 12 9" xfId="15959" xr:uid="{C9F6D0D4-D7EC-4280-B079-372C80871F49}"/>
    <cellStyle name="40% - Accent3 13" xfId="540" xr:uid="{00000000-0005-0000-0000-0000FB190000}"/>
    <cellStyle name="40% - Accent3 13 2" xfId="2313" xr:uid="{00000000-0005-0000-0000-0000FC190000}"/>
    <cellStyle name="40% - Accent3 13 2 2" xfId="10108" xr:uid="{00000000-0005-0000-0000-0000FD190000}"/>
    <cellStyle name="40% - Accent3 13 2 2 2" xfId="25058" xr:uid="{332B1732-7773-4299-8902-AFFFB51A4D92}"/>
    <cellStyle name="40% - Accent3 13 2 3" xfId="18200" xr:uid="{595BE304-375F-4C09-BAED-C8F92BBBABC5}"/>
    <cellStyle name="40% - Accent3 13 2 4" xfId="16340" xr:uid="{C3686F4F-AD49-415E-B95D-23281A045731}"/>
    <cellStyle name="40% - Accent3 13 3" xfId="3178" xr:uid="{00000000-0005-0000-0000-0000FE190000}"/>
    <cellStyle name="40% - Accent3 13 3 2" xfId="10688" xr:uid="{00000000-0005-0000-0000-0000FF190000}"/>
    <cellStyle name="40% - Accent3 13 3 2 2" xfId="25627" xr:uid="{7868D114-44CF-4BCD-9E95-9E18AD178684}"/>
    <cellStyle name="40% - Accent3 13 3 3" xfId="18751" xr:uid="{8BF74026-FDC5-4EF0-9281-14FB5DC0322C}"/>
    <cellStyle name="40% - Accent3 13 4" xfId="6462" xr:uid="{00000000-0005-0000-0000-0000001A0000}"/>
    <cellStyle name="40% - Accent3 13 4 2" xfId="13739" xr:uid="{00000000-0005-0000-0000-0000011A0000}"/>
    <cellStyle name="40% - Accent3 13 4 2 2" xfId="28664" xr:uid="{01395D89-DF63-4128-8434-4A448AC081AB}"/>
    <cellStyle name="40% - Accent3 13 4 3" xfId="21769" xr:uid="{326CBCA4-8B28-41DB-A7C0-8135378883F2}"/>
    <cellStyle name="40% - Accent3 13 5" xfId="9172" xr:uid="{00000000-0005-0000-0000-0000021A0000}"/>
    <cellStyle name="40% - Accent3 13 5 2" xfId="24122" xr:uid="{A260697D-383C-4DB2-BBB2-12B004318256}"/>
    <cellStyle name="40% - Accent3 13 6" xfId="17195" xr:uid="{5BA52C71-65FD-4B05-A9A3-FBB844DAE6E4}"/>
    <cellStyle name="40% - Accent3 13 7" xfId="15972" xr:uid="{C98E62DD-405A-47DB-A442-F247D27B4F91}"/>
    <cellStyle name="40% - Accent3 14" xfId="541" xr:uid="{00000000-0005-0000-0000-0000031A0000}"/>
    <cellStyle name="40% - Accent3 14 2" xfId="2314" xr:uid="{00000000-0005-0000-0000-0000041A0000}"/>
    <cellStyle name="40% - Accent3 14 2 2" xfId="10109" xr:uid="{00000000-0005-0000-0000-0000051A0000}"/>
    <cellStyle name="40% - Accent3 14 2 2 2" xfId="25059" xr:uid="{C6049B18-D62E-4C14-9EE0-6B6F05301138}"/>
    <cellStyle name="40% - Accent3 14 2 3" xfId="18201" xr:uid="{4F4A8A82-E73E-4B23-890C-507E09E941F7}"/>
    <cellStyle name="40% - Accent3 14 2 4" xfId="16353" xr:uid="{2A4FDE8B-5203-4A3D-AF0C-8A7DFAB4BD29}"/>
    <cellStyle name="40% - Accent3 14 3" xfId="3917" xr:uid="{00000000-0005-0000-0000-0000061A0000}"/>
    <cellStyle name="40% - Accent3 14 3 2" xfId="11424" xr:uid="{00000000-0005-0000-0000-0000071A0000}"/>
    <cellStyle name="40% - Accent3 14 3 2 2" xfId="26363" xr:uid="{0EC8BE4C-1E67-45F1-A7CE-5989F635CCA8}"/>
    <cellStyle name="40% - Accent3 14 3 3" xfId="19480" xr:uid="{72B4E0C2-E8F3-43AA-A47D-B5537B2B55A8}"/>
    <cellStyle name="40% - Accent3 14 4" xfId="6463" xr:uid="{00000000-0005-0000-0000-0000081A0000}"/>
    <cellStyle name="40% - Accent3 14 4 2" xfId="13740" xr:uid="{00000000-0005-0000-0000-0000091A0000}"/>
    <cellStyle name="40% - Accent3 14 4 2 2" xfId="28665" xr:uid="{F1D574D0-D8AA-4564-BEFB-33AE9FC86FE4}"/>
    <cellStyle name="40% - Accent3 14 4 3" xfId="21770" xr:uid="{3CBC7E22-16AD-42F8-B641-AD7AA89C307B}"/>
    <cellStyle name="40% - Accent3 14 5" xfId="9173" xr:uid="{00000000-0005-0000-0000-00000A1A0000}"/>
    <cellStyle name="40% - Accent3 14 5 2" xfId="24123" xr:uid="{C52EF972-0F84-46AC-89B2-A895C98BFF0F}"/>
    <cellStyle name="40% - Accent3 14 6" xfId="17196" xr:uid="{187C22EE-7E22-4125-AF6C-C38FA02B72DA}"/>
    <cellStyle name="40% - Accent3 14 7" xfId="15985" xr:uid="{2E3FD5D5-E70E-4C73-88A1-5A56E5492210}"/>
    <cellStyle name="40% - Accent3 15" xfId="542" xr:uid="{00000000-0005-0000-0000-00000B1A0000}"/>
    <cellStyle name="40% - Accent3 15 2" xfId="2315" xr:uid="{00000000-0005-0000-0000-00000C1A0000}"/>
    <cellStyle name="40% - Accent3 15 2 2" xfId="10110" xr:uid="{00000000-0005-0000-0000-00000D1A0000}"/>
    <cellStyle name="40% - Accent3 15 2 2 2" xfId="25060" xr:uid="{A38774AB-227E-408C-B41D-288523675D83}"/>
    <cellStyle name="40% - Accent3 15 2 3" xfId="18202" xr:uid="{B79CAEA9-4263-43DA-8648-28E0577983CA}"/>
    <cellStyle name="40% - Accent3 15 2 4" xfId="16366" xr:uid="{000EE4B8-A764-4572-A6D8-523CD802B6BB}"/>
    <cellStyle name="40% - Accent3 15 3" xfId="3859" xr:uid="{00000000-0005-0000-0000-00000E1A0000}"/>
    <cellStyle name="40% - Accent3 15 3 2" xfId="11366" xr:uid="{00000000-0005-0000-0000-00000F1A0000}"/>
    <cellStyle name="40% - Accent3 15 3 2 2" xfId="26305" xr:uid="{05715FAF-7432-4887-B625-B0ECC6FDAF2D}"/>
    <cellStyle name="40% - Accent3 15 3 3" xfId="19423" xr:uid="{4349CDFC-C382-4764-BCF5-8AE16308F9A9}"/>
    <cellStyle name="40% - Accent3 15 4" xfId="6464" xr:uid="{00000000-0005-0000-0000-0000101A0000}"/>
    <cellStyle name="40% - Accent3 15 4 2" xfId="13741" xr:uid="{00000000-0005-0000-0000-0000111A0000}"/>
    <cellStyle name="40% - Accent3 15 4 2 2" xfId="28666" xr:uid="{3953DBD9-6240-455D-A162-B55C26636372}"/>
    <cellStyle name="40% - Accent3 15 4 3" xfId="21771" xr:uid="{9CBF1B05-5A4C-460D-8FE7-5C04B0CEB705}"/>
    <cellStyle name="40% - Accent3 15 5" xfId="9174" xr:uid="{00000000-0005-0000-0000-0000121A0000}"/>
    <cellStyle name="40% - Accent3 15 5 2" xfId="24124" xr:uid="{9720190F-6AA0-40C6-AC5B-BBDE9C932DD9}"/>
    <cellStyle name="40% - Accent3 15 6" xfId="17197" xr:uid="{613ED61C-1614-4170-ABA2-4BF7C0AC2995}"/>
    <cellStyle name="40% - Accent3 15 7" xfId="15998" xr:uid="{53A48C7B-DC13-427D-A950-8D4F81659CAC}"/>
    <cellStyle name="40% - Accent3 16" xfId="543" xr:uid="{00000000-0005-0000-0000-0000131A0000}"/>
    <cellStyle name="40% - Accent3 16 2" xfId="2316" xr:uid="{00000000-0005-0000-0000-0000141A0000}"/>
    <cellStyle name="40% - Accent3 16 2 2" xfId="10111" xr:uid="{00000000-0005-0000-0000-0000151A0000}"/>
    <cellStyle name="40% - Accent3 16 2 2 2" xfId="25061" xr:uid="{A63F3670-8987-4BDF-8962-6A2CFA425E12}"/>
    <cellStyle name="40% - Accent3 16 2 3" xfId="18203" xr:uid="{8ADC67E2-D313-4BE1-AFD4-B60A8971F14D}"/>
    <cellStyle name="40% - Accent3 16 2 4" xfId="16379" xr:uid="{6EF265DC-6936-4BF1-9D8D-B86A83C21909}"/>
    <cellStyle name="40% - Accent3 16 3" xfId="3150" xr:uid="{00000000-0005-0000-0000-0000161A0000}"/>
    <cellStyle name="40% - Accent3 16 3 2" xfId="10660" xr:uid="{00000000-0005-0000-0000-0000171A0000}"/>
    <cellStyle name="40% - Accent3 16 3 2 2" xfId="25599" xr:uid="{71FA84DB-6137-41ED-962D-488E21A657CC}"/>
    <cellStyle name="40% - Accent3 16 3 3" xfId="18723" xr:uid="{8B8DA508-52D8-4455-8555-AB478DDBB726}"/>
    <cellStyle name="40% - Accent3 16 4" xfId="6465" xr:uid="{00000000-0005-0000-0000-0000181A0000}"/>
    <cellStyle name="40% - Accent3 16 4 2" xfId="13742" xr:uid="{00000000-0005-0000-0000-0000191A0000}"/>
    <cellStyle name="40% - Accent3 16 4 2 2" xfId="28667" xr:uid="{5A924BF8-05DF-4726-8C86-544931323DF0}"/>
    <cellStyle name="40% - Accent3 16 4 3" xfId="21772" xr:uid="{9E95E4D6-8A47-4A86-AA5A-3774E3852E90}"/>
    <cellStyle name="40% - Accent3 16 5" xfId="9175" xr:uid="{00000000-0005-0000-0000-00001A1A0000}"/>
    <cellStyle name="40% - Accent3 16 5 2" xfId="24125" xr:uid="{8612CA57-3F99-4CC8-B685-F504D0C13DB4}"/>
    <cellStyle name="40% - Accent3 16 6" xfId="17198" xr:uid="{27F06623-B605-4CC5-9FE1-64DB8946D3AA}"/>
    <cellStyle name="40% - Accent3 16 7" xfId="16011" xr:uid="{5562B51A-000F-4EBE-987E-B2152F7C7494}"/>
    <cellStyle name="40% - Accent3 17" xfId="544" xr:uid="{00000000-0005-0000-0000-00001B1A0000}"/>
    <cellStyle name="40% - Accent3 17 2" xfId="2317" xr:uid="{00000000-0005-0000-0000-00001C1A0000}"/>
    <cellStyle name="40% - Accent3 17 2 2" xfId="10112" xr:uid="{00000000-0005-0000-0000-00001D1A0000}"/>
    <cellStyle name="40% - Accent3 17 2 2 2" xfId="25062" xr:uid="{12422136-5FAC-4101-BE19-1BDBE90B755A}"/>
    <cellStyle name="40% - Accent3 17 2 3" xfId="18204" xr:uid="{02376B5A-8C20-4003-8C4C-F0B4ACEE0264}"/>
    <cellStyle name="40% - Accent3 17 2 4" xfId="16392" xr:uid="{972DA444-5847-4121-8317-6C569B27134D}"/>
    <cellStyle name="40% - Accent3 17 3" xfId="3081" xr:uid="{00000000-0005-0000-0000-00001E1A0000}"/>
    <cellStyle name="40% - Accent3 17 3 2" xfId="10591" xr:uid="{00000000-0005-0000-0000-00001F1A0000}"/>
    <cellStyle name="40% - Accent3 17 3 2 2" xfId="25530" xr:uid="{5D8B6B6D-CE4F-408C-8F9E-DAB3206BAA39}"/>
    <cellStyle name="40% - Accent3 17 3 3" xfId="18654" xr:uid="{BF6CE071-0D7D-4925-A0CE-158541F84DAD}"/>
    <cellStyle name="40% - Accent3 17 4" xfId="6466" xr:uid="{00000000-0005-0000-0000-0000201A0000}"/>
    <cellStyle name="40% - Accent3 17 4 2" xfId="13743" xr:uid="{00000000-0005-0000-0000-0000211A0000}"/>
    <cellStyle name="40% - Accent3 17 4 2 2" xfId="28668" xr:uid="{956A3256-931F-4B52-96F4-C0C8BEE13023}"/>
    <cellStyle name="40% - Accent3 17 4 3" xfId="21773" xr:uid="{385141EA-E16E-498E-983C-F6AB11925871}"/>
    <cellStyle name="40% - Accent3 17 5" xfId="9176" xr:uid="{00000000-0005-0000-0000-0000221A0000}"/>
    <cellStyle name="40% - Accent3 17 5 2" xfId="24126" xr:uid="{926E427D-0541-4FD3-80E2-91DAC903C671}"/>
    <cellStyle name="40% - Accent3 17 6" xfId="17199" xr:uid="{0539C753-B781-4522-A3A5-FB1B1B0982DF}"/>
    <cellStyle name="40% - Accent3 17 7" xfId="16024" xr:uid="{FD2FC694-DB04-441C-A029-729A91847B95}"/>
    <cellStyle name="40% - Accent3 18" xfId="545" xr:uid="{00000000-0005-0000-0000-0000231A0000}"/>
    <cellStyle name="40% - Accent3 18 2" xfId="2318" xr:uid="{00000000-0005-0000-0000-0000241A0000}"/>
    <cellStyle name="40% - Accent3 18 2 2" xfId="10113" xr:uid="{00000000-0005-0000-0000-0000251A0000}"/>
    <cellStyle name="40% - Accent3 18 2 2 2" xfId="25063" xr:uid="{D5ACE443-D1E0-4CCF-A1E5-BA50B7A91B96}"/>
    <cellStyle name="40% - Accent3 18 2 3" xfId="18205" xr:uid="{3F25D9CC-196B-4B7F-A129-C9DAC6A4552C}"/>
    <cellStyle name="40% - Accent3 18 2 4" xfId="16405" xr:uid="{D07A3E1E-3138-4A39-B687-50EEB8AB9A05}"/>
    <cellStyle name="40% - Accent3 18 3" xfId="3905" xr:uid="{00000000-0005-0000-0000-0000261A0000}"/>
    <cellStyle name="40% - Accent3 18 3 2" xfId="11412" xr:uid="{00000000-0005-0000-0000-0000271A0000}"/>
    <cellStyle name="40% - Accent3 18 3 2 2" xfId="26351" xr:uid="{141B1AAA-5D6A-45DE-90CB-AA178B8948DD}"/>
    <cellStyle name="40% - Accent3 18 3 3" xfId="19468" xr:uid="{E65D7F91-DD6B-480A-B1F2-38841B5BE8F0}"/>
    <cellStyle name="40% - Accent3 18 4" xfId="6467" xr:uid="{00000000-0005-0000-0000-0000281A0000}"/>
    <cellStyle name="40% - Accent3 18 4 2" xfId="13744" xr:uid="{00000000-0005-0000-0000-0000291A0000}"/>
    <cellStyle name="40% - Accent3 18 4 2 2" xfId="28669" xr:uid="{E58900E2-6262-4FB6-BFB5-A43F6A4B85F7}"/>
    <cellStyle name="40% - Accent3 18 4 3" xfId="21774" xr:uid="{9B814C70-7416-4376-9B1A-01F7BEAFE4BD}"/>
    <cellStyle name="40% - Accent3 18 5" xfId="9177" xr:uid="{00000000-0005-0000-0000-00002A1A0000}"/>
    <cellStyle name="40% - Accent3 18 5 2" xfId="24127" xr:uid="{869CD1CF-5855-4D31-9F9F-637D986DBE13}"/>
    <cellStyle name="40% - Accent3 18 6" xfId="17200" xr:uid="{B02DAFB3-A2DE-4F9D-9B36-550ED04E4E6E}"/>
    <cellStyle name="40% - Accent3 18 7" xfId="16037" xr:uid="{1AF07CB2-F1F2-4273-9592-A5E1B0FC4526}"/>
    <cellStyle name="40% - Accent3 19" xfId="1756" xr:uid="{00000000-0005-0000-0000-00002B1A0000}"/>
    <cellStyle name="40% - Accent3 19 2" xfId="3006" xr:uid="{00000000-0005-0000-0000-00002C1A0000}"/>
    <cellStyle name="40% - Accent3 19 2 2" xfId="10522" xr:uid="{00000000-0005-0000-0000-00002D1A0000}"/>
    <cellStyle name="40% - Accent3 19 2 2 2" xfId="25471" xr:uid="{5C3634D6-1D66-47C3-8125-30B603B58F6A}"/>
    <cellStyle name="40% - Accent3 19 2 3" xfId="16418" xr:uid="{3D59E38E-6E20-4775-844F-5E90DC72F017}"/>
    <cellStyle name="40% - Accent3 19 3" xfId="4095" xr:uid="{00000000-0005-0000-0000-00002E1A0000}"/>
    <cellStyle name="40% - Accent3 19 3 2" xfId="11602" xr:uid="{00000000-0005-0000-0000-00002F1A0000}"/>
    <cellStyle name="40% - Accent3 19 3 2 2" xfId="26541" xr:uid="{F4C4135D-6054-4979-BA70-9A4C489B42D6}"/>
    <cellStyle name="40% - Accent3 19 3 3" xfId="19656" xr:uid="{B6F0EBCF-5192-43E8-A145-C367C2A62F7B}"/>
    <cellStyle name="40% - Accent3 19 4" xfId="6468" xr:uid="{00000000-0005-0000-0000-0000301A0000}"/>
    <cellStyle name="40% - Accent3 19 4 2" xfId="13745" xr:uid="{00000000-0005-0000-0000-0000311A0000}"/>
    <cellStyle name="40% - Accent3 19 4 2 2" xfId="28670" xr:uid="{7317BB5E-96A3-40D8-AE95-11895DB8AE17}"/>
    <cellStyle name="40% - Accent3 19 4 3" xfId="21775" xr:uid="{CB1103B2-FB6B-49A9-B673-BA1FC84C62B6}"/>
    <cellStyle name="40% - Accent3 19 5" xfId="9584" xr:uid="{00000000-0005-0000-0000-0000321A0000}"/>
    <cellStyle name="40% - Accent3 19 5 2" xfId="24534" xr:uid="{7F713CBE-C2CF-4048-BC43-060A25779932}"/>
    <cellStyle name="40% - Accent3 19 6" xfId="16050" xr:uid="{B95BE92E-1FAB-4950-BA1E-EB74CA6E4FBC}"/>
    <cellStyle name="40% - Accent3 2" xfId="546" xr:uid="{00000000-0005-0000-0000-0000331A0000}"/>
    <cellStyle name="40% - Accent3 2 10" xfId="3129" xr:uid="{00000000-0005-0000-0000-0000341A0000}"/>
    <cellStyle name="40% - Accent3 2 10 2" xfId="6470" xr:uid="{00000000-0005-0000-0000-0000351A0000}"/>
    <cellStyle name="40% - Accent3 2 10 2 2" xfId="13747" xr:uid="{00000000-0005-0000-0000-0000361A0000}"/>
    <cellStyle name="40% - Accent3 2 10 2 2 2" xfId="28672" xr:uid="{1DCA36AF-40C7-450A-B759-A57D9FD65A4C}"/>
    <cellStyle name="40% - Accent3 2 10 2 3" xfId="21777" xr:uid="{F88B0914-C9F1-42B3-BF52-1C481433545B}"/>
    <cellStyle name="40% - Accent3 2 10 3" xfId="10639" xr:uid="{00000000-0005-0000-0000-0000371A0000}"/>
    <cellStyle name="40% - Accent3 2 10 3 2" xfId="25578" xr:uid="{7A96063F-D911-40F6-B261-1D19823ED766}"/>
    <cellStyle name="40% - Accent3 2 10 4" xfId="18702" xr:uid="{D2B20681-CCAB-4C27-846C-F07A14BC04E8}"/>
    <cellStyle name="40% - Accent3 2 11" xfId="3039" xr:uid="{00000000-0005-0000-0000-0000381A0000}"/>
    <cellStyle name="40% - Accent3 2 11 2" xfId="10549" xr:uid="{00000000-0005-0000-0000-0000391A0000}"/>
    <cellStyle name="40% - Accent3 2 11 2 2" xfId="25488" xr:uid="{EF6BFA78-1C98-4B2F-8069-7191A8BB38CE}"/>
    <cellStyle name="40% - Accent3 2 11 3" xfId="18613" xr:uid="{74FE74C6-C431-4594-8678-D68A13D796BC}"/>
    <cellStyle name="40% - Accent3 2 12" xfId="4728" xr:uid="{00000000-0005-0000-0000-00003A1A0000}"/>
    <cellStyle name="40% - Accent3 2 12 2" xfId="12005" xr:uid="{00000000-0005-0000-0000-00003B1A0000}"/>
    <cellStyle name="40% - Accent3 2 12 2 2" xfId="26932" xr:uid="{EEF1B1F9-1807-4F28-971B-23209F7EB808}"/>
    <cellStyle name="40% - Accent3 2 12 3" xfId="20047" xr:uid="{F47AF70C-F464-4A91-AAD7-5F032E327E04}"/>
    <cellStyle name="40% - Accent3 2 13" xfId="5309" xr:uid="{00000000-0005-0000-0000-00003C1A0000}"/>
    <cellStyle name="40% - Accent3 2 13 2" xfId="12586" xr:uid="{00000000-0005-0000-0000-00003D1A0000}"/>
    <cellStyle name="40% - Accent3 2 13 2 2" xfId="27511" xr:uid="{4E970675-76D6-46A8-800E-009507027ECD}"/>
    <cellStyle name="40% - Accent3 2 13 3" xfId="20616" xr:uid="{E00BC1EF-2483-4C7D-9A89-56E77A5C9615}"/>
    <cellStyle name="40% - Accent3 2 14" xfId="6469" xr:uid="{00000000-0005-0000-0000-00003E1A0000}"/>
    <cellStyle name="40% - Accent3 2 14 2" xfId="13746" xr:uid="{00000000-0005-0000-0000-00003F1A0000}"/>
    <cellStyle name="40% - Accent3 2 14 2 2" xfId="28671" xr:uid="{79DE9E4A-1001-41DD-A279-0C7FE41872DE}"/>
    <cellStyle name="40% - Accent3 2 14 3" xfId="21776" xr:uid="{7C7EC0FD-A745-487B-AE28-1C56682D4899}"/>
    <cellStyle name="40% - Accent3 2 15" xfId="7195" xr:uid="{00000000-0005-0000-0000-0000401A0000}"/>
    <cellStyle name="40% - Accent3 2 15 2" xfId="14286" xr:uid="{00000000-0005-0000-0000-0000411A0000}"/>
    <cellStyle name="40% - Accent3 2 15 2 2" xfId="29207" xr:uid="{64BF90DC-A515-470E-A468-29A7B04E2E69}"/>
    <cellStyle name="40% - Accent3 2 15 3" xfId="22291" xr:uid="{7118371E-F50F-4247-B836-90DDE781380D}"/>
    <cellStyle name="40% - Accent3 2 16" xfId="8637" xr:uid="{00000000-0005-0000-0000-0000421A0000}"/>
    <cellStyle name="40% - Accent3 2 17" xfId="9178" xr:uid="{00000000-0005-0000-0000-0000431A0000}"/>
    <cellStyle name="40% - Accent3 2 17 2" xfId="24128" xr:uid="{AF42983F-C6F9-4A2D-9EAC-D6F5BB96FE9A}"/>
    <cellStyle name="40% - Accent3 2 18" xfId="17201" xr:uid="{CC43D44A-F777-40B0-BBCE-3B0AF5BA07B0}"/>
    <cellStyle name="40% - Accent3 2 19" xfId="15822" xr:uid="{3530BB27-AE14-496B-94D0-9F9E86A733DE}"/>
    <cellStyle name="40% - Accent3 2 2" xfId="547" xr:uid="{00000000-0005-0000-0000-0000441A0000}"/>
    <cellStyle name="40% - Accent3 2 2 10" xfId="6471" xr:uid="{00000000-0005-0000-0000-0000451A0000}"/>
    <cellStyle name="40% - Accent3 2 2 10 2" xfId="13748" xr:uid="{00000000-0005-0000-0000-0000461A0000}"/>
    <cellStyle name="40% - Accent3 2 2 10 2 2" xfId="28673" xr:uid="{11D3BC97-35C2-46A7-8E1D-9E91CAA02856}"/>
    <cellStyle name="40% - Accent3 2 2 10 3" xfId="21778" xr:uid="{9F01BB67-2195-47F2-9144-9FCACBDE8366}"/>
    <cellStyle name="40% - Accent3 2 2 11" xfId="7241" xr:uid="{00000000-0005-0000-0000-0000471A0000}"/>
    <cellStyle name="40% - Accent3 2 2 11 2" xfId="14332" xr:uid="{00000000-0005-0000-0000-0000481A0000}"/>
    <cellStyle name="40% - Accent3 2 2 11 2 2" xfId="29253" xr:uid="{5A65707E-5FA0-47C6-945F-387BCB4DE0F8}"/>
    <cellStyle name="40% - Accent3 2 2 11 3" xfId="22337" xr:uid="{D9BF1E30-4544-45F8-8903-D09842E5B18A}"/>
    <cellStyle name="40% - Accent3 2 2 12" xfId="9179" xr:uid="{00000000-0005-0000-0000-0000491A0000}"/>
    <cellStyle name="40% - Accent3 2 2 12 2" xfId="24129" xr:uid="{0171A95C-ADF1-4A44-9B4E-2104BCD417B0}"/>
    <cellStyle name="40% - Accent3 2 2 13" xfId="17202" xr:uid="{929B6A31-07F7-471E-9172-D59E711B3D6A}"/>
    <cellStyle name="40% - Accent3 2 2 14" xfId="16190" xr:uid="{C4324980-F144-4FED-B933-55742E3358AB}"/>
    <cellStyle name="40% - Accent3 2 2 2" xfId="548" xr:uid="{00000000-0005-0000-0000-00004A1A0000}"/>
    <cellStyle name="40% - Accent3 2 2 2 10" xfId="7384" xr:uid="{00000000-0005-0000-0000-00004B1A0000}"/>
    <cellStyle name="40% - Accent3 2 2 2 10 2" xfId="14475" xr:uid="{00000000-0005-0000-0000-00004C1A0000}"/>
    <cellStyle name="40% - Accent3 2 2 2 10 2 2" xfId="29396" xr:uid="{6EABB429-F761-4B02-9C1D-3D3276A48452}"/>
    <cellStyle name="40% - Accent3 2 2 2 10 3" xfId="22480" xr:uid="{024BA05E-2171-4643-A11B-F955DC224066}"/>
    <cellStyle name="40% - Accent3 2 2 2 11" xfId="9180" xr:uid="{00000000-0005-0000-0000-00004D1A0000}"/>
    <cellStyle name="40% - Accent3 2 2 2 11 2" xfId="24130" xr:uid="{ABD92783-CEFA-4DAC-9955-A5457A507733}"/>
    <cellStyle name="40% - Accent3 2 2 2 12" xfId="17203" xr:uid="{F766A430-D217-4E5E-A661-E4E075B97C52}"/>
    <cellStyle name="40% - Accent3 2 2 2 2" xfId="549" xr:uid="{00000000-0005-0000-0000-00004E1A0000}"/>
    <cellStyle name="40% - Accent3 2 2 2 2 10" xfId="9181" xr:uid="{00000000-0005-0000-0000-00004F1A0000}"/>
    <cellStyle name="40% - Accent3 2 2 2 2 10 2" xfId="24131" xr:uid="{02B86D10-0738-4DD3-B3B9-47A09831B2CA}"/>
    <cellStyle name="40% - Accent3 2 2 2 2 11" xfId="17204" xr:uid="{42059B49-73BA-4359-8E48-CCD3F876071B}"/>
    <cellStyle name="40% - Accent3 2 2 2 2 2" xfId="550" xr:uid="{00000000-0005-0000-0000-0000501A0000}"/>
    <cellStyle name="40% - Accent3 2 2 2 2 2 2" xfId="2323" xr:uid="{00000000-0005-0000-0000-0000511A0000}"/>
    <cellStyle name="40% - Accent3 2 2 2 2 2 2 2" xfId="10118" xr:uid="{00000000-0005-0000-0000-0000521A0000}"/>
    <cellStyle name="40% - Accent3 2 2 2 2 2 2 2 2" xfId="25068" xr:uid="{39181506-3CBE-49EB-9341-F0DC544EBAFD}"/>
    <cellStyle name="40% - Accent3 2 2 2 2 2 2 3" xfId="18210" xr:uid="{9F7E9837-71F5-4FBC-B1A9-C1277C436880}"/>
    <cellStyle name="40% - Accent3 2 2 2 2 2 3" xfId="3958" xr:uid="{00000000-0005-0000-0000-0000531A0000}"/>
    <cellStyle name="40% - Accent3 2 2 2 2 2 3 2" xfId="11465" xr:uid="{00000000-0005-0000-0000-0000541A0000}"/>
    <cellStyle name="40% - Accent3 2 2 2 2 2 3 2 2" xfId="26404" xr:uid="{E6202F8F-E3A0-429B-8E07-E10F102A0A78}"/>
    <cellStyle name="40% - Accent3 2 2 2 2 2 3 3" xfId="19521" xr:uid="{3A461B20-A2F3-40C1-A053-81FA6FE70AB3}"/>
    <cellStyle name="40% - Accent3 2 2 2 2 2 4" xfId="6474" xr:uid="{00000000-0005-0000-0000-0000551A0000}"/>
    <cellStyle name="40% - Accent3 2 2 2 2 2 4 2" xfId="13751" xr:uid="{00000000-0005-0000-0000-0000561A0000}"/>
    <cellStyle name="40% - Accent3 2 2 2 2 2 4 2 2" xfId="28676" xr:uid="{B71418FF-AB52-4B7E-903E-058BCA574639}"/>
    <cellStyle name="40% - Accent3 2 2 2 2 2 4 3" xfId="21781" xr:uid="{C34B0CEA-FFE9-49B3-BB25-DFDCF56030E7}"/>
    <cellStyle name="40% - Accent3 2 2 2 2 2 5" xfId="8254" xr:uid="{00000000-0005-0000-0000-0000571A0000}"/>
    <cellStyle name="40% - Accent3 2 2 2 2 2 5 2" xfId="15345" xr:uid="{00000000-0005-0000-0000-0000581A0000}"/>
    <cellStyle name="40% - Accent3 2 2 2 2 2 5 2 2" xfId="30266" xr:uid="{6E4BE5DC-E49D-488A-AD10-46712DC92831}"/>
    <cellStyle name="40% - Accent3 2 2 2 2 2 5 3" xfId="23348" xr:uid="{08B4E401-3440-4197-9585-3F8219E96EA7}"/>
    <cellStyle name="40% - Accent3 2 2 2 2 2 6" xfId="9182" xr:uid="{00000000-0005-0000-0000-0000591A0000}"/>
    <cellStyle name="40% - Accent3 2 2 2 2 2 6 2" xfId="24132" xr:uid="{F7962282-085E-43CC-B353-910F9A3073D5}"/>
    <cellStyle name="40% - Accent3 2 2 2 2 2 7" xfId="17205" xr:uid="{721D1B45-2588-4743-87D3-ACAAFE1D5A57}"/>
    <cellStyle name="40% - Accent3 2 2 2 2 3" xfId="2322" xr:uid="{00000000-0005-0000-0000-00005A1A0000}"/>
    <cellStyle name="40% - Accent3 2 2 2 2 3 2" xfId="6475" xr:uid="{00000000-0005-0000-0000-00005B1A0000}"/>
    <cellStyle name="40% - Accent3 2 2 2 2 3 2 2" xfId="13752" xr:uid="{00000000-0005-0000-0000-00005C1A0000}"/>
    <cellStyle name="40% - Accent3 2 2 2 2 3 2 2 2" xfId="28677" xr:uid="{1B26D404-F44D-48AE-B55B-C48C298981B0}"/>
    <cellStyle name="40% - Accent3 2 2 2 2 3 2 3" xfId="21782" xr:uid="{034C6269-DA42-4506-AD88-E47ED67929DF}"/>
    <cellStyle name="40% - Accent3 2 2 2 2 3 3" xfId="10117" xr:uid="{00000000-0005-0000-0000-00005D1A0000}"/>
    <cellStyle name="40% - Accent3 2 2 2 2 3 3 2" xfId="25067" xr:uid="{11D37678-E7AF-4307-8C25-27A25C5624F9}"/>
    <cellStyle name="40% - Accent3 2 2 2 2 3 4" xfId="18209" xr:uid="{ED9DF868-01B9-4864-9C0E-A1DA54771232}"/>
    <cellStyle name="40% - Accent3 2 2 2 2 4" xfId="3642" xr:uid="{00000000-0005-0000-0000-00005E1A0000}"/>
    <cellStyle name="40% - Accent3 2 2 2 2 4 2" xfId="11149" xr:uid="{00000000-0005-0000-0000-00005F1A0000}"/>
    <cellStyle name="40% - Accent3 2 2 2 2 4 2 2" xfId="26088" xr:uid="{56F823E7-41B6-4A81-84EA-5907311CED82}"/>
    <cellStyle name="40% - Accent3 2 2 2 2 4 3" xfId="19212" xr:uid="{7B6C4D5E-50F9-4ADE-9472-7005D16B2A39}"/>
    <cellStyle name="40% - Accent3 2 2 2 2 5" xfId="3921" xr:uid="{00000000-0005-0000-0000-0000601A0000}"/>
    <cellStyle name="40% - Accent3 2 2 2 2 5 2" xfId="11428" xr:uid="{00000000-0005-0000-0000-0000611A0000}"/>
    <cellStyle name="40% - Accent3 2 2 2 2 5 2 2" xfId="26367" xr:uid="{58BB08D8-DE63-4568-9940-0DA64E3802B5}"/>
    <cellStyle name="40% - Accent3 2 2 2 2 5 3" xfId="19484" xr:uid="{2BDB1F25-43EE-4987-A45A-B9CE14DAECD6}"/>
    <cellStyle name="40% - Accent3 2 2 2 2 6" xfId="5206" xr:uid="{00000000-0005-0000-0000-0000621A0000}"/>
    <cellStyle name="40% - Accent3 2 2 2 2 6 2" xfId="12483" xr:uid="{00000000-0005-0000-0000-0000631A0000}"/>
    <cellStyle name="40% - Accent3 2 2 2 2 6 2 2" xfId="27410" xr:uid="{9A65ABC6-72BA-413E-B008-C2715821D2B8}"/>
    <cellStyle name="40% - Accent3 2 2 2 2 6 3" xfId="20525" xr:uid="{7CB60305-EB7B-4492-B131-11596A71E6C1}"/>
    <cellStyle name="40% - Accent3 2 2 2 2 7" xfId="5787" xr:uid="{00000000-0005-0000-0000-0000641A0000}"/>
    <cellStyle name="40% - Accent3 2 2 2 2 7 2" xfId="13064" xr:uid="{00000000-0005-0000-0000-0000651A0000}"/>
    <cellStyle name="40% - Accent3 2 2 2 2 7 2 2" xfId="27989" xr:uid="{F46930BC-68E6-4306-8601-B4081255D301}"/>
    <cellStyle name="40% - Accent3 2 2 2 2 7 3" xfId="21094" xr:uid="{A74D57E9-AB4B-4A17-99AF-301DD8A3817B}"/>
    <cellStyle name="40% - Accent3 2 2 2 2 8" xfId="6473" xr:uid="{00000000-0005-0000-0000-0000661A0000}"/>
    <cellStyle name="40% - Accent3 2 2 2 2 8 2" xfId="13750" xr:uid="{00000000-0005-0000-0000-0000671A0000}"/>
    <cellStyle name="40% - Accent3 2 2 2 2 8 2 2" xfId="28675" xr:uid="{35C02703-91EF-4F68-A3C0-FDAABAB82B2B}"/>
    <cellStyle name="40% - Accent3 2 2 2 2 8 3" xfId="21780" xr:uid="{DC73CCEE-FF40-4623-BB83-7032A1DF669E}"/>
    <cellStyle name="40% - Accent3 2 2 2 2 9" xfId="7673" xr:uid="{00000000-0005-0000-0000-0000681A0000}"/>
    <cellStyle name="40% - Accent3 2 2 2 2 9 2" xfId="14764" xr:uid="{00000000-0005-0000-0000-0000691A0000}"/>
    <cellStyle name="40% - Accent3 2 2 2 2 9 2 2" xfId="29685" xr:uid="{F2B64BF8-F197-4614-A1D6-5E31C4D05A9E}"/>
    <cellStyle name="40% - Accent3 2 2 2 2 9 3" xfId="22769" xr:uid="{600CBF40-D7E9-468F-B6E4-89FE0B646660}"/>
    <cellStyle name="40% - Accent3 2 2 2 3" xfId="551" xr:uid="{00000000-0005-0000-0000-00006A1A0000}"/>
    <cellStyle name="40% - Accent3 2 2 2 3 2" xfId="2324" xr:uid="{00000000-0005-0000-0000-00006B1A0000}"/>
    <cellStyle name="40% - Accent3 2 2 2 3 2 2" xfId="10119" xr:uid="{00000000-0005-0000-0000-00006C1A0000}"/>
    <cellStyle name="40% - Accent3 2 2 2 3 2 2 2" xfId="25069" xr:uid="{AD72A502-FB73-43A4-826D-9830956567D0}"/>
    <cellStyle name="40% - Accent3 2 2 2 3 2 3" xfId="18211" xr:uid="{C896BE86-551F-4717-96D9-A60105FC5232}"/>
    <cellStyle name="40% - Accent3 2 2 2 3 3" xfId="3780" xr:uid="{00000000-0005-0000-0000-00006D1A0000}"/>
    <cellStyle name="40% - Accent3 2 2 2 3 3 2" xfId="11287" xr:uid="{00000000-0005-0000-0000-00006E1A0000}"/>
    <cellStyle name="40% - Accent3 2 2 2 3 3 2 2" xfId="26226" xr:uid="{092044FC-CB33-4E90-9856-52AFCEDEA739}"/>
    <cellStyle name="40% - Accent3 2 2 2 3 3 3" xfId="19344" xr:uid="{F87B8631-CA79-4C08-8D4A-7DA5250EA7F1}"/>
    <cellStyle name="40% - Accent3 2 2 2 3 4" xfId="6476" xr:uid="{00000000-0005-0000-0000-00006F1A0000}"/>
    <cellStyle name="40% - Accent3 2 2 2 3 4 2" xfId="13753" xr:uid="{00000000-0005-0000-0000-0000701A0000}"/>
    <cellStyle name="40% - Accent3 2 2 2 3 4 2 2" xfId="28678" xr:uid="{30E14B4A-8059-431D-93AA-E6B7AEFD896C}"/>
    <cellStyle name="40% - Accent3 2 2 2 3 4 3" xfId="21783" xr:uid="{0EC3E8CF-CCBD-48B0-BB85-F7494985303A}"/>
    <cellStyle name="40% - Accent3 2 2 2 3 5" xfId="7965" xr:uid="{00000000-0005-0000-0000-0000711A0000}"/>
    <cellStyle name="40% - Accent3 2 2 2 3 5 2" xfId="15056" xr:uid="{00000000-0005-0000-0000-0000721A0000}"/>
    <cellStyle name="40% - Accent3 2 2 2 3 5 2 2" xfId="29977" xr:uid="{7BF8F569-79AC-4E49-924A-019ECB7D5930}"/>
    <cellStyle name="40% - Accent3 2 2 2 3 5 3" xfId="23059" xr:uid="{4C76DBD7-85ED-47DC-AE10-17C93503B465}"/>
    <cellStyle name="40% - Accent3 2 2 2 3 6" xfId="9183" xr:uid="{00000000-0005-0000-0000-0000731A0000}"/>
    <cellStyle name="40% - Accent3 2 2 2 3 6 2" xfId="24133" xr:uid="{23132A7D-3549-42C6-BF9C-23F490DF9D70}"/>
    <cellStyle name="40% - Accent3 2 2 2 3 7" xfId="17206" xr:uid="{AFEE27B5-C14D-4057-9547-2931226F9155}"/>
    <cellStyle name="40% - Accent3 2 2 2 4" xfId="2321" xr:uid="{00000000-0005-0000-0000-0000741A0000}"/>
    <cellStyle name="40% - Accent3 2 2 2 4 2" xfId="6477" xr:uid="{00000000-0005-0000-0000-0000751A0000}"/>
    <cellStyle name="40% - Accent3 2 2 2 4 2 2" xfId="13754" xr:uid="{00000000-0005-0000-0000-0000761A0000}"/>
    <cellStyle name="40% - Accent3 2 2 2 4 2 2 2" xfId="28679" xr:uid="{CE24CD35-B0EF-4153-ABF0-C789515F5C84}"/>
    <cellStyle name="40% - Accent3 2 2 2 4 2 3" xfId="21784" xr:uid="{1AA13502-8AD5-4EDB-AA6F-B650B470668C}"/>
    <cellStyle name="40% - Accent3 2 2 2 4 3" xfId="10116" xr:uid="{00000000-0005-0000-0000-0000771A0000}"/>
    <cellStyle name="40% - Accent3 2 2 2 4 3 2" xfId="25066" xr:uid="{58BA3792-F50C-438B-B62B-FF94A4B4E33A}"/>
    <cellStyle name="40% - Accent3 2 2 2 4 4" xfId="18208" xr:uid="{CCE485D5-E5BC-462F-940E-746DAEDFE5EA}"/>
    <cellStyle name="40% - Accent3 2 2 2 5" xfId="3342" xr:uid="{00000000-0005-0000-0000-0000781A0000}"/>
    <cellStyle name="40% - Accent3 2 2 2 5 2" xfId="10852" xr:uid="{00000000-0005-0000-0000-0000791A0000}"/>
    <cellStyle name="40% - Accent3 2 2 2 5 2 2" xfId="25791" xr:uid="{693836C1-9BD5-4ECA-9218-57BA4E268092}"/>
    <cellStyle name="40% - Accent3 2 2 2 5 3" xfId="18915" xr:uid="{F4CDB04A-3DAC-4A7A-BD23-6A50F95EC3F1}"/>
    <cellStyle name="40% - Accent3 2 2 2 6" xfId="3756" xr:uid="{00000000-0005-0000-0000-00007A1A0000}"/>
    <cellStyle name="40% - Accent3 2 2 2 6 2" xfId="11263" xr:uid="{00000000-0005-0000-0000-00007B1A0000}"/>
    <cellStyle name="40% - Accent3 2 2 2 6 2 2" xfId="26202" xr:uid="{631D51F7-A650-4415-A0DF-33B6F0254944}"/>
    <cellStyle name="40% - Accent3 2 2 2 6 3" xfId="19322" xr:uid="{94BFB6A5-9F26-450B-8D54-F81C60BDEAA5}"/>
    <cellStyle name="40% - Accent3 2 2 2 7" xfId="4917" xr:uid="{00000000-0005-0000-0000-00007C1A0000}"/>
    <cellStyle name="40% - Accent3 2 2 2 7 2" xfId="12194" xr:uid="{00000000-0005-0000-0000-00007D1A0000}"/>
    <cellStyle name="40% - Accent3 2 2 2 7 2 2" xfId="27121" xr:uid="{38AD910B-A531-434E-99D6-D18A04B5685D}"/>
    <cellStyle name="40% - Accent3 2 2 2 7 3" xfId="20236" xr:uid="{B42E91FC-ADBE-43ED-A940-239D7242DC27}"/>
    <cellStyle name="40% - Accent3 2 2 2 8" xfId="5498" xr:uid="{00000000-0005-0000-0000-00007E1A0000}"/>
    <cellStyle name="40% - Accent3 2 2 2 8 2" xfId="12775" xr:uid="{00000000-0005-0000-0000-00007F1A0000}"/>
    <cellStyle name="40% - Accent3 2 2 2 8 2 2" xfId="27700" xr:uid="{9CC67B3E-BF1E-42AA-ABBF-33791CA90CA6}"/>
    <cellStyle name="40% - Accent3 2 2 2 8 3" xfId="20805" xr:uid="{9E93725A-187E-42A0-83AE-43A65D615960}"/>
    <cellStyle name="40% - Accent3 2 2 2 9" xfId="6472" xr:uid="{00000000-0005-0000-0000-0000801A0000}"/>
    <cellStyle name="40% - Accent3 2 2 2 9 2" xfId="13749" xr:uid="{00000000-0005-0000-0000-0000811A0000}"/>
    <cellStyle name="40% - Accent3 2 2 2 9 2 2" xfId="28674" xr:uid="{B5E1E7AA-A69A-49D5-988D-98D2547F831E}"/>
    <cellStyle name="40% - Accent3 2 2 2 9 3" xfId="21779" xr:uid="{34E72829-9DEA-47F8-A18F-0A16BD077C4C}"/>
    <cellStyle name="40% - Accent3 2 2 3" xfId="552" xr:uid="{00000000-0005-0000-0000-0000821A0000}"/>
    <cellStyle name="40% - Accent3 2 2 3 10" xfId="9184" xr:uid="{00000000-0005-0000-0000-0000831A0000}"/>
    <cellStyle name="40% - Accent3 2 2 3 10 2" xfId="24134" xr:uid="{E3C221FF-E26C-4D80-9CCA-8D5B820FDC16}"/>
    <cellStyle name="40% - Accent3 2 2 3 11" xfId="17207" xr:uid="{C0780DAC-51BA-4C66-87CD-17535D1E9788}"/>
    <cellStyle name="40% - Accent3 2 2 3 2" xfId="553" xr:uid="{00000000-0005-0000-0000-0000841A0000}"/>
    <cellStyle name="40% - Accent3 2 2 3 2 2" xfId="2326" xr:uid="{00000000-0005-0000-0000-0000851A0000}"/>
    <cellStyle name="40% - Accent3 2 2 3 2 2 2" xfId="10121" xr:uid="{00000000-0005-0000-0000-0000861A0000}"/>
    <cellStyle name="40% - Accent3 2 2 3 2 2 2 2" xfId="25071" xr:uid="{4F4CE915-5A77-4ED6-8055-82039796FF78}"/>
    <cellStyle name="40% - Accent3 2 2 3 2 2 3" xfId="18213" xr:uid="{86CE339D-937F-44A4-8722-D044E1B3D142}"/>
    <cellStyle name="40% - Accent3 2 2 3 2 3" xfId="4013" xr:uid="{00000000-0005-0000-0000-0000871A0000}"/>
    <cellStyle name="40% - Accent3 2 2 3 2 3 2" xfId="11520" xr:uid="{00000000-0005-0000-0000-0000881A0000}"/>
    <cellStyle name="40% - Accent3 2 2 3 2 3 2 2" xfId="26459" xr:uid="{F83A8782-3140-4FE9-AD56-522DDFA04551}"/>
    <cellStyle name="40% - Accent3 2 2 3 2 3 3" xfId="19574" xr:uid="{F7E22341-AE9D-4F5D-9B93-F13616AFC082}"/>
    <cellStyle name="40% - Accent3 2 2 3 2 4" xfId="6479" xr:uid="{00000000-0005-0000-0000-0000891A0000}"/>
    <cellStyle name="40% - Accent3 2 2 3 2 4 2" xfId="13756" xr:uid="{00000000-0005-0000-0000-00008A1A0000}"/>
    <cellStyle name="40% - Accent3 2 2 3 2 4 2 2" xfId="28681" xr:uid="{A7F4F81B-17F7-447F-ADC5-EE5C19A1C958}"/>
    <cellStyle name="40% - Accent3 2 2 3 2 4 3" xfId="21786" xr:uid="{A9B42ECF-151E-46BC-B79B-B96532F96DB3}"/>
    <cellStyle name="40% - Accent3 2 2 3 2 5" xfId="8111" xr:uid="{00000000-0005-0000-0000-00008B1A0000}"/>
    <cellStyle name="40% - Accent3 2 2 3 2 5 2" xfId="15202" xr:uid="{00000000-0005-0000-0000-00008C1A0000}"/>
    <cellStyle name="40% - Accent3 2 2 3 2 5 2 2" xfId="30123" xr:uid="{F55AB169-253D-4519-8143-17B40D9ECEC5}"/>
    <cellStyle name="40% - Accent3 2 2 3 2 5 3" xfId="23205" xr:uid="{F67674EE-E32E-4223-803C-1F1F7BFFE15A}"/>
    <cellStyle name="40% - Accent3 2 2 3 2 6" xfId="9185" xr:uid="{00000000-0005-0000-0000-00008D1A0000}"/>
    <cellStyle name="40% - Accent3 2 2 3 2 6 2" xfId="24135" xr:uid="{A1BA63F0-4289-413C-AD16-2B697621DB58}"/>
    <cellStyle name="40% - Accent3 2 2 3 2 7" xfId="17208" xr:uid="{9B9C2169-16FD-4EE9-B163-B94E14868464}"/>
    <cellStyle name="40% - Accent3 2 2 3 3" xfId="2325" xr:uid="{00000000-0005-0000-0000-00008E1A0000}"/>
    <cellStyle name="40% - Accent3 2 2 3 3 2" xfId="6480" xr:uid="{00000000-0005-0000-0000-00008F1A0000}"/>
    <cellStyle name="40% - Accent3 2 2 3 3 2 2" xfId="13757" xr:uid="{00000000-0005-0000-0000-0000901A0000}"/>
    <cellStyle name="40% - Accent3 2 2 3 3 2 2 2" xfId="28682" xr:uid="{80251465-6901-4D03-BA3B-82EA6D8729C1}"/>
    <cellStyle name="40% - Accent3 2 2 3 3 2 3" xfId="21787" xr:uid="{5F645FE6-DD01-44DF-A91E-03D4EE6AD9F5}"/>
    <cellStyle name="40% - Accent3 2 2 3 3 3" xfId="10120" xr:uid="{00000000-0005-0000-0000-0000911A0000}"/>
    <cellStyle name="40% - Accent3 2 2 3 3 3 2" xfId="25070" xr:uid="{E8A3940A-388D-479E-BBAB-948E47B318C7}"/>
    <cellStyle name="40% - Accent3 2 2 3 3 4" xfId="18212" xr:uid="{DD792FEA-7178-403F-9FEE-D419297A151B}"/>
    <cellStyle name="40% - Accent3 2 2 3 4" xfId="3499" xr:uid="{00000000-0005-0000-0000-0000921A0000}"/>
    <cellStyle name="40% - Accent3 2 2 3 4 2" xfId="11006" xr:uid="{00000000-0005-0000-0000-0000931A0000}"/>
    <cellStyle name="40% - Accent3 2 2 3 4 2 2" xfId="25945" xr:uid="{8B04BFF6-321C-44A0-B794-2EA1C61A9EFB}"/>
    <cellStyle name="40% - Accent3 2 2 3 4 3" xfId="19069" xr:uid="{61F72308-1B5A-4841-AB00-6A0370F5F51C}"/>
    <cellStyle name="40% - Accent3 2 2 3 5" xfId="3789" xr:uid="{00000000-0005-0000-0000-0000941A0000}"/>
    <cellStyle name="40% - Accent3 2 2 3 5 2" xfId="11296" xr:uid="{00000000-0005-0000-0000-0000951A0000}"/>
    <cellStyle name="40% - Accent3 2 2 3 5 2 2" xfId="26235" xr:uid="{8A10D26B-EF08-42A7-8439-DEB75310DA23}"/>
    <cellStyle name="40% - Accent3 2 2 3 5 3" xfId="19353" xr:uid="{2B99CD88-6936-4E87-A85F-67C6DFD7F755}"/>
    <cellStyle name="40% - Accent3 2 2 3 6" xfId="5063" xr:uid="{00000000-0005-0000-0000-0000961A0000}"/>
    <cellStyle name="40% - Accent3 2 2 3 6 2" xfId="12340" xr:uid="{00000000-0005-0000-0000-0000971A0000}"/>
    <cellStyle name="40% - Accent3 2 2 3 6 2 2" xfId="27267" xr:uid="{36E20989-2D63-4B79-BC21-8472AC8BAB3B}"/>
    <cellStyle name="40% - Accent3 2 2 3 6 3" xfId="20382" xr:uid="{5A14E79A-AB91-43DF-AD45-95C381899975}"/>
    <cellStyle name="40% - Accent3 2 2 3 7" xfId="5644" xr:uid="{00000000-0005-0000-0000-0000981A0000}"/>
    <cellStyle name="40% - Accent3 2 2 3 7 2" xfId="12921" xr:uid="{00000000-0005-0000-0000-0000991A0000}"/>
    <cellStyle name="40% - Accent3 2 2 3 7 2 2" xfId="27846" xr:uid="{7D84B448-28F4-4D1F-ABD3-B0C2772C3E41}"/>
    <cellStyle name="40% - Accent3 2 2 3 7 3" xfId="20951" xr:uid="{EED0D37C-AE09-40A3-B68C-718AD9A2FA83}"/>
    <cellStyle name="40% - Accent3 2 2 3 8" xfId="6478" xr:uid="{00000000-0005-0000-0000-00009A1A0000}"/>
    <cellStyle name="40% - Accent3 2 2 3 8 2" xfId="13755" xr:uid="{00000000-0005-0000-0000-00009B1A0000}"/>
    <cellStyle name="40% - Accent3 2 2 3 8 2 2" xfId="28680" xr:uid="{DE249F44-0275-477E-AC02-818E5822DD31}"/>
    <cellStyle name="40% - Accent3 2 2 3 8 3" xfId="21785" xr:uid="{0563D91A-C116-48F4-9BA0-50854A70CCEC}"/>
    <cellStyle name="40% - Accent3 2 2 3 9" xfId="7530" xr:uid="{00000000-0005-0000-0000-00009C1A0000}"/>
    <cellStyle name="40% - Accent3 2 2 3 9 2" xfId="14621" xr:uid="{00000000-0005-0000-0000-00009D1A0000}"/>
    <cellStyle name="40% - Accent3 2 2 3 9 2 2" xfId="29542" xr:uid="{06FD415C-3DCD-40EE-99CF-816EAC19AAF6}"/>
    <cellStyle name="40% - Accent3 2 2 3 9 3" xfId="22626" xr:uid="{54DAA86E-76DE-43D7-82E5-88FBB69F1B47}"/>
    <cellStyle name="40% - Accent3 2 2 4" xfId="554" xr:uid="{00000000-0005-0000-0000-00009E1A0000}"/>
    <cellStyle name="40% - Accent3 2 2 4 2" xfId="2327" xr:uid="{00000000-0005-0000-0000-00009F1A0000}"/>
    <cellStyle name="40% - Accent3 2 2 4 2 2" xfId="10122" xr:uid="{00000000-0005-0000-0000-0000A01A0000}"/>
    <cellStyle name="40% - Accent3 2 2 4 2 2 2" xfId="25072" xr:uid="{7976FBE8-CCBA-4236-9BC2-077628693970}"/>
    <cellStyle name="40% - Accent3 2 2 4 2 3" xfId="18214" xr:uid="{D1A70493-B8C2-4A7F-B74B-E16C2389503D}"/>
    <cellStyle name="40% - Accent3 2 2 4 3" xfId="3679" xr:uid="{00000000-0005-0000-0000-0000A11A0000}"/>
    <cellStyle name="40% - Accent3 2 2 4 3 2" xfId="11186" xr:uid="{00000000-0005-0000-0000-0000A21A0000}"/>
    <cellStyle name="40% - Accent3 2 2 4 3 2 2" xfId="26125" xr:uid="{D513565A-B27F-47D3-8E63-E8643A3EFA30}"/>
    <cellStyle name="40% - Accent3 2 2 4 3 3" xfId="19249" xr:uid="{64F4EC2A-81F9-4C9A-9D47-6CB9EC42A806}"/>
    <cellStyle name="40% - Accent3 2 2 4 4" xfId="6481" xr:uid="{00000000-0005-0000-0000-0000A31A0000}"/>
    <cellStyle name="40% - Accent3 2 2 4 4 2" xfId="13758" xr:uid="{00000000-0005-0000-0000-0000A41A0000}"/>
    <cellStyle name="40% - Accent3 2 2 4 4 2 2" xfId="28683" xr:uid="{37F07468-D34C-4DE8-88C6-0787C002FAB2}"/>
    <cellStyle name="40% - Accent3 2 2 4 4 3" xfId="21788" xr:uid="{F6FC7C0C-CDBC-4FE5-9CD2-EB45B665C040}"/>
    <cellStyle name="40% - Accent3 2 2 4 5" xfId="8458" xr:uid="{00000000-0005-0000-0000-0000A51A0000}"/>
    <cellStyle name="40% - Accent3 2 2 4 5 2" xfId="15500" xr:uid="{00000000-0005-0000-0000-0000A61A0000}"/>
    <cellStyle name="40% - Accent3 2 2 4 5 2 2" xfId="30421" xr:uid="{3462BCA8-4011-4148-AA29-D7F0399A1388}"/>
    <cellStyle name="40% - Accent3 2 2 4 5 3" xfId="23501" xr:uid="{04014457-BA0B-4090-9445-74B512922E8E}"/>
    <cellStyle name="40% - Accent3 2 2 4 6" xfId="9186" xr:uid="{00000000-0005-0000-0000-0000A71A0000}"/>
    <cellStyle name="40% - Accent3 2 2 4 6 2" xfId="24136" xr:uid="{0692E159-B853-4DEF-84FB-091E64B0AA61}"/>
    <cellStyle name="40% - Accent3 2 2 4 7" xfId="17209" xr:uid="{6815F196-DC04-47CD-A263-5473C93D938A}"/>
    <cellStyle name="40% - Accent3 2 2 5" xfId="2320" xr:uid="{00000000-0005-0000-0000-0000A81A0000}"/>
    <cellStyle name="40% - Accent3 2 2 5 2" xfId="6482" xr:uid="{00000000-0005-0000-0000-0000A91A0000}"/>
    <cellStyle name="40% - Accent3 2 2 5 2 2" xfId="13759" xr:uid="{00000000-0005-0000-0000-0000AA1A0000}"/>
    <cellStyle name="40% - Accent3 2 2 5 2 2 2" xfId="28684" xr:uid="{A0912305-8CDF-45BB-A157-3913C0A681AC}"/>
    <cellStyle name="40% - Accent3 2 2 5 2 3" xfId="21789" xr:uid="{821A0F35-1CFC-4FDB-9C15-836E6DA05944}"/>
    <cellStyle name="40% - Accent3 2 2 5 3" xfId="8547" xr:uid="{00000000-0005-0000-0000-0000AB1A0000}"/>
    <cellStyle name="40% - Accent3 2 2 5 3 2" xfId="15589" xr:uid="{00000000-0005-0000-0000-0000AC1A0000}"/>
    <cellStyle name="40% - Accent3 2 2 5 3 2 2" xfId="30510" xr:uid="{BD8CCE2A-75B5-476B-9D1C-96BA77751CA1}"/>
    <cellStyle name="40% - Accent3 2 2 5 3 3" xfId="23590" xr:uid="{3EFCC77D-2861-4111-B91D-540C768C40FA}"/>
    <cellStyle name="40% - Accent3 2 2 5 4" xfId="10115" xr:uid="{00000000-0005-0000-0000-0000AD1A0000}"/>
    <cellStyle name="40% - Accent3 2 2 5 4 2" xfId="25065" xr:uid="{2343A908-3576-4AAE-8F07-EA21221A9705}"/>
    <cellStyle name="40% - Accent3 2 2 5 5" xfId="18207" xr:uid="{D7E391B3-7DC1-4F9E-9A65-938A6E5B1AB1}"/>
    <cellStyle name="40% - Accent3 2 2 6" xfId="3197" xr:uid="{00000000-0005-0000-0000-0000AE1A0000}"/>
    <cellStyle name="40% - Accent3 2 2 6 2" xfId="7822" xr:uid="{00000000-0005-0000-0000-0000AF1A0000}"/>
    <cellStyle name="40% - Accent3 2 2 6 2 2" xfId="14913" xr:uid="{00000000-0005-0000-0000-0000B01A0000}"/>
    <cellStyle name="40% - Accent3 2 2 6 2 2 2" xfId="29834" xr:uid="{5988D93D-BFC3-4DEF-A4BF-D5538C793852}"/>
    <cellStyle name="40% - Accent3 2 2 6 2 3" xfId="22916" xr:uid="{31D2BFEF-CC91-49C6-A18A-50AA22B96D04}"/>
    <cellStyle name="40% - Accent3 2 2 6 3" xfId="10707" xr:uid="{00000000-0005-0000-0000-0000B11A0000}"/>
    <cellStyle name="40% - Accent3 2 2 6 3 2" xfId="25646" xr:uid="{D6AD6DF6-6E97-4605-8EF3-54994FC7B4EF}"/>
    <cellStyle name="40% - Accent3 2 2 6 4" xfId="18770" xr:uid="{23B7F94D-A461-4F6A-AB61-3868103F6E31}"/>
    <cellStyle name="40% - Accent3 2 2 7" xfId="3687" xr:uid="{00000000-0005-0000-0000-0000B21A0000}"/>
    <cellStyle name="40% - Accent3 2 2 7 2" xfId="11194" xr:uid="{00000000-0005-0000-0000-0000B31A0000}"/>
    <cellStyle name="40% - Accent3 2 2 7 2 2" xfId="26133" xr:uid="{8413D25C-0C62-4ABA-9A03-6897ACDD6528}"/>
    <cellStyle name="40% - Accent3 2 2 7 3" xfId="19257" xr:uid="{5B4B6D56-0973-4542-93A6-7ACBB719CC91}"/>
    <cellStyle name="40% - Accent3 2 2 8" xfId="4774" xr:uid="{00000000-0005-0000-0000-0000B41A0000}"/>
    <cellStyle name="40% - Accent3 2 2 8 2" xfId="12051" xr:uid="{00000000-0005-0000-0000-0000B51A0000}"/>
    <cellStyle name="40% - Accent3 2 2 8 2 2" xfId="26978" xr:uid="{CD02CCF9-23B0-4A79-B852-CF500043BFE2}"/>
    <cellStyle name="40% - Accent3 2 2 8 3" xfId="20093" xr:uid="{2CFEB3CC-3600-4E78-919A-D019A6CCAB8F}"/>
    <cellStyle name="40% - Accent3 2 2 9" xfId="5355" xr:uid="{00000000-0005-0000-0000-0000B61A0000}"/>
    <cellStyle name="40% - Accent3 2 2 9 2" xfId="12632" xr:uid="{00000000-0005-0000-0000-0000B71A0000}"/>
    <cellStyle name="40% - Accent3 2 2 9 2 2" xfId="27557" xr:uid="{E525DC73-45D8-40EA-BB1F-FECEEA151993}"/>
    <cellStyle name="40% - Accent3 2 2 9 3" xfId="20662" xr:uid="{38C1EBB0-6A54-4567-A8FB-6E266490FC5C}"/>
    <cellStyle name="40% - Accent3 2 3" xfId="555" xr:uid="{00000000-0005-0000-0000-0000B81A0000}"/>
    <cellStyle name="40% - Accent3 2 3 10" xfId="7338" xr:uid="{00000000-0005-0000-0000-0000B91A0000}"/>
    <cellStyle name="40% - Accent3 2 3 10 2" xfId="14429" xr:uid="{00000000-0005-0000-0000-0000BA1A0000}"/>
    <cellStyle name="40% - Accent3 2 3 10 2 2" xfId="29350" xr:uid="{2B631128-55C3-4659-9333-1D6862F86116}"/>
    <cellStyle name="40% - Accent3 2 3 10 3" xfId="22434" xr:uid="{8A6975CB-1A38-44B3-BBE8-F72B61ED4895}"/>
    <cellStyle name="40% - Accent3 2 3 11" xfId="9187" xr:uid="{00000000-0005-0000-0000-0000BB1A0000}"/>
    <cellStyle name="40% - Accent3 2 3 11 2" xfId="24137" xr:uid="{6AA4B757-4B97-4052-AD04-FB813800A0F5}"/>
    <cellStyle name="40% - Accent3 2 3 12" xfId="17210" xr:uid="{85B1AD9B-FA76-4017-99A9-801BB7408B70}"/>
    <cellStyle name="40% - Accent3 2 3 2" xfId="556" xr:uid="{00000000-0005-0000-0000-0000BC1A0000}"/>
    <cellStyle name="40% - Accent3 2 3 2 10" xfId="9188" xr:uid="{00000000-0005-0000-0000-0000BD1A0000}"/>
    <cellStyle name="40% - Accent3 2 3 2 10 2" xfId="24138" xr:uid="{248F7575-B119-4F8D-85F7-9C9EB63A6D8E}"/>
    <cellStyle name="40% - Accent3 2 3 2 11" xfId="17211" xr:uid="{6E1832E3-7C64-4B84-8AF6-79AECC497E45}"/>
    <cellStyle name="40% - Accent3 2 3 2 2" xfId="557" xr:uid="{00000000-0005-0000-0000-0000BE1A0000}"/>
    <cellStyle name="40% - Accent3 2 3 2 2 2" xfId="2330" xr:uid="{00000000-0005-0000-0000-0000BF1A0000}"/>
    <cellStyle name="40% - Accent3 2 3 2 2 2 2" xfId="10125" xr:uid="{00000000-0005-0000-0000-0000C01A0000}"/>
    <cellStyle name="40% - Accent3 2 3 2 2 2 2 2" xfId="25075" xr:uid="{4D4AAF0E-4B64-475E-999D-D535EA603D49}"/>
    <cellStyle name="40% - Accent3 2 3 2 2 2 3" xfId="18217" xr:uid="{C8B88E3D-6405-480E-8172-A5389F637F0C}"/>
    <cellStyle name="40% - Accent3 2 3 2 2 3" xfId="3718" xr:uid="{00000000-0005-0000-0000-0000C11A0000}"/>
    <cellStyle name="40% - Accent3 2 3 2 2 3 2" xfId="11225" xr:uid="{00000000-0005-0000-0000-0000C21A0000}"/>
    <cellStyle name="40% - Accent3 2 3 2 2 3 2 2" xfId="26164" xr:uid="{C5AB8482-CF6C-46AE-A57B-AABF8A22A6D5}"/>
    <cellStyle name="40% - Accent3 2 3 2 2 3 3" xfId="19286" xr:uid="{4BEB86EA-D1FF-48B1-B503-510EEC0563C4}"/>
    <cellStyle name="40% - Accent3 2 3 2 2 4" xfId="6485" xr:uid="{00000000-0005-0000-0000-0000C31A0000}"/>
    <cellStyle name="40% - Accent3 2 3 2 2 4 2" xfId="13762" xr:uid="{00000000-0005-0000-0000-0000C41A0000}"/>
    <cellStyle name="40% - Accent3 2 3 2 2 4 2 2" xfId="28687" xr:uid="{7831453F-DD8E-47A3-8FDE-9F13EFD5EABF}"/>
    <cellStyle name="40% - Accent3 2 3 2 2 4 3" xfId="21792" xr:uid="{F636116C-C788-42CB-8B3F-0B227F5664C5}"/>
    <cellStyle name="40% - Accent3 2 3 2 2 5" xfId="8208" xr:uid="{00000000-0005-0000-0000-0000C51A0000}"/>
    <cellStyle name="40% - Accent3 2 3 2 2 5 2" xfId="15299" xr:uid="{00000000-0005-0000-0000-0000C61A0000}"/>
    <cellStyle name="40% - Accent3 2 3 2 2 5 2 2" xfId="30220" xr:uid="{C194A415-DCBA-4EFB-BCB3-D335F8F86DE7}"/>
    <cellStyle name="40% - Accent3 2 3 2 2 5 3" xfId="23302" xr:uid="{855C93B0-75C8-418C-A72B-0720C41F3698}"/>
    <cellStyle name="40% - Accent3 2 3 2 2 6" xfId="9189" xr:uid="{00000000-0005-0000-0000-0000C71A0000}"/>
    <cellStyle name="40% - Accent3 2 3 2 2 6 2" xfId="24139" xr:uid="{62544650-81C9-41FD-961C-6BF437283628}"/>
    <cellStyle name="40% - Accent3 2 3 2 2 7" xfId="17212" xr:uid="{91A03699-DCCF-4792-AEF3-2C3B45DC5C47}"/>
    <cellStyle name="40% - Accent3 2 3 2 3" xfId="2329" xr:uid="{00000000-0005-0000-0000-0000C81A0000}"/>
    <cellStyle name="40% - Accent3 2 3 2 3 2" xfId="6486" xr:uid="{00000000-0005-0000-0000-0000C91A0000}"/>
    <cellStyle name="40% - Accent3 2 3 2 3 2 2" xfId="13763" xr:uid="{00000000-0005-0000-0000-0000CA1A0000}"/>
    <cellStyle name="40% - Accent3 2 3 2 3 2 2 2" xfId="28688" xr:uid="{A9105BA3-9D88-4896-AFB0-6889407505A3}"/>
    <cellStyle name="40% - Accent3 2 3 2 3 2 3" xfId="21793" xr:uid="{27A0CE2A-F266-4376-9126-7579498BDDC4}"/>
    <cellStyle name="40% - Accent3 2 3 2 3 3" xfId="10124" xr:uid="{00000000-0005-0000-0000-0000CB1A0000}"/>
    <cellStyle name="40% - Accent3 2 3 2 3 3 2" xfId="25074" xr:uid="{885858AF-4CB7-4769-97BE-6C0959A1E53D}"/>
    <cellStyle name="40% - Accent3 2 3 2 3 4" xfId="18216" xr:uid="{8FAEBE67-E618-4C6B-9137-E87FEE66C9BB}"/>
    <cellStyle name="40% - Accent3 2 3 2 4" xfId="3596" xr:uid="{00000000-0005-0000-0000-0000CC1A0000}"/>
    <cellStyle name="40% - Accent3 2 3 2 4 2" xfId="11103" xr:uid="{00000000-0005-0000-0000-0000CD1A0000}"/>
    <cellStyle name="40% - Accent3 2 3 2 4 2 2" xfId="26042" xr:uid="{E9062F29-68D3-4D76-B066-1F2C4140CC60}"/>
    <cellStyle name="40% - Accent3 2 3 2 4 3" xfId="19166" xr:uid="{47C91BEA-FB3C-4AFA-A32C-4C729ED0E464}"/>
    <cellStyle name="40% - Accent3 2 3 2 5" xfId="3862" xr:uid="{00000000-0005-0000-0000-0000CE1A0000}"/>
    <cellStyle name="40% - Accent3 2 3 2 5 2" xfId="11369" xr:uid="{00000000-0005-0000-0000-0000CF1A0000}"/>
    <cellStyle name="40% - Accent3 2 3 2 5 2 2" xfId="26308" xr:uid="{5B6B7745-5390-4A76-AC64-CAD51B615CAD}"/>
    <cellStyle name="40% - Accent3 2 3 2 5 3" xfId="19426" xr:uid="{9382EA2B-6D02-4FE9-9E9A-4852696F65A3}"/>
    <cellStyle name="40% - Accent3 2 3 2 6" xfId="5160" xr:uid="{00000000-0005-0000-0000-0000D01A0000}"/>
    <cellStyle name="40% - Accent3 2 3 2 6 2" xfId="12437" xr:uid="{00000000-0005-0000-0000-0000D11A0000}"/>
    <cellStyle name="40% - Accent3 2 3 2 6 2 2" xfId="27364" xr:uid="{326E30B2-D891-48A5-B706-3DCB38DBDDDD}"/>
    <cellStyle name="40% - Accent3 2 3 2 6 3" xfId="20479" xr:uid="{CAF27D60-9D79-41FC-AA91-E9B7A6B38E93}"/>
    <cellStyle name="40% - Accent3 2 3 2 7" xfId="5741" xr:uid="{00000000-0005-0000-0000-0000D21A0000}"/>
    <cellStyle name="40% - Accent3 2 3 2 7 2" xfId="13018" xr:uid="{00000000-0005-0000-0000-0000D31A0000}"/>
    <cellStyle name="40% - Accent3 2 3 2 7 2 2" xfId="27943" xr:uid="{6DDD18E5-AB01-40E6-BCBE-DE36FBC8EC2A}"/>
    <cellStyle name="40% - Accent3 2 3 2 7 3" xfId="21048" xr:uid="{1C3EAF61-74F7-45CD-8D1F-B047E81BA765}"/>
    <cellStyle name="40% - Accent3 2 3 2 8" xfId="6484" xr:uid="{00000000-0005-0000-0000-0000D41A0000}"/>
    <cellStyle name="40% - Accent3 2 3 2 8 2" xfId="13761" xr:uid="{00000000-0005-0000-0000-0000D51A0000}"/>
    <cellStyle name="40% - Accent3 2 3 2 8 2 2" xfId="28686" xr:uid="{97B275F5-38D1-4417-8F0F-3DEA0FB4600E}"/>
    <cellStyle name="40% - Accent3 2 3 2 8 3" xfId="21791" xr:uid="{3F0611FD-CF9D-4858-B77B-E4A791414893}"/>
    <cellStyle name="40% - Accent3 2 3 2 9" xfId="7627" xr:uid="{00000000-0005-0000-0000-0000D61A0000}"/>
    <cellStyle name="40% - Accent3 2 3 2 9 2" xfId="14718" xr:uid="{00000000-0005-0000-0000-0000D71A0000}"/>
    <cellStyle name="40% - Accent3 2 3 2 9 2 2" xfId="29639" xr:uid="{70344129-A3E5-4D97-A9E3-18A58EACC94E}"/>
    <cellStyle name="40% - Accent3 2 3 2 9 3" xfId="22723" xr:uid="{FD60E577-ACD5-443D-9EB2-5B4D3DA32EE8}"/>
    <cellStyle name="40% - Accent3 2 3 3" xfId="558" xr:uid="{00000000-0005-0000-0000-0000D81A0000}"/>
    <cellStyle name="40% - Accent3 2 3 3 2" xfId="2331" xr:uid="{00000000-0005-0000-0000-0000D91A0000}"/>
    <cellStyle name="40% - Accent3 2 3 3 2 2" xfId="10126" xr:uid="{00000000-0005-0000-0000-0000DA1A0000}"/>
    <cellStyle name="40% - Accent3 2 3 3 2 2 2" xfId="25076" xr:uid="{E6398F7A-725E-4054-99C8-CAAC2BB8BECB}"/>
    <cellStyle name="40% - Accent3 2 3 3 2 3" xfId="18218" xr:uid="{E77F9CF3-6531-4900-A1B9-399959B47AD6}"/>
    <cellStyle name="40% - Accent3 2 3 3 3" xfId="4101" xr:uid="{00000000-0005-0000-0000-0000DB1A0000}"/>
    <cellStyle name="40% - Accent3 2 3 3 3 2" xfId="11608" xr:uid="{00000000-0005-0000-0000-0000DC1A0000}"/>
    <cellStyle name="40% - Accent3 2 3 3 3 2 2" xfId="26547" xr:uid="{A8338DC8-9C8C-4CFC-A09B-960DDBAB5C31}"/>
    <cellStyle name="40% - Accent3 2 3 3 3 3" xfId="19662" xr:uid="{89E6D159-64EC-4F4B-AA78-F1BCB3AB78CE}"/>
    <cellStyle name="40% - Accent3 2 3 3 4" xfId="6487" xr:uid="{00000000-0005-0000-0000-0000DD1A0000}"/>
    <cellStyle name="40% - Accent3 2 3 3 4 2" xfId="13764" xr:uid="{00000000-0005-0000-0000-0000DE1A0000}"/>
    <cellStyle name="40% - Accent3 2 3 3 4 2 2" xfId="28689" xr:uid="{B6A39163-DE5F-400F-943B-62F08A3857D2}"/>
    <cellStyle name="40% - Accent3 2 3 3 4 3" xfId="21794" xr:uid="{8E19812E-88C9-4B0A-9D7B-49D746719AAD}"/>
    <cellStyle name="40% - Accent3 2 3 3 5" xfId="7919" xr:uid="{00000000-0005-0000-0000-0000DF1A0000}"/>
    <cellStyle name="40% - Accent3 2 3 3 5 2" xfId="15010" xr:uid="{00000000-0005-0000-0000-0000E01A0000}"/>
    <cellStyle name="40% - Accent3 2 3 3 5 2 2" xfId="29931" xr:uid="{9D0FC89E-9CD1-4F53-BAFB-AD5B1C0A24AC}"/>
    <cellStyle name="40% - Accent3 2 3 3 5 3" xfId="23013" xr:uid="{30B7DC7B-D9A4-446C-8B18-D13D1E8360DE}"/>
    <cellStyle name="40% - Accent3 2 3 3 6" xfId="9190" xr:uid="{00000000-0005-0000-0000-0000E11A0000}"/>
    <cellStyle name="40% - Accent3 2 3 3 6 2" xfId="24140" xr:uid="{84578D99-0D24-4422-BE57-90149512BA49}"/>
    <cellStyle name="40% - Accent3 2 3 3 7" xfId="17213" xr:uid="{B29AA665-0B0C-483B-97F8-555FDCF597E4}"/>
    <cellStyle name="40% - Accent3 2 3 4" xfId="2328" xr:uid="{00000000-0005-0000-0000-0000E21A0000}"/>
    <cellStyle name="40% - Accent3 2 3 4 2" xfId="6488" xr:uid="{00000000-0005-0000-0000-0000E31A0000}"/>
    <cellStyle name="40% - Accent3 2 3 4 2 2" xfId="13765" xr:uid="{00000000-0005-0000-0000-0000E41A0000}"/>
    <cellStyle name="40% - Accent3 2 3 4 2 2 2" xfId="28690" xr:uid="{45A88D4E-64E3-49E5-9F61-3CDE0531CBB6}"/>
    <cellStyle name="40% - Accent3 2 3 4 2 3" xfId="21795" xr:uid="{68EB461B-137B-46C4-8629-89DF63C2C718}"/>
    <cellStyle name="40% - Accent3 2 3 4 3" xfId="10123" xr:uid="{00000000-0005-0000-0000-0000E51A0000}"/>
    <cellStyle name="40% - Accent3 2 3 4 3 2" xfId="25073" xr:uid="{A43BCC7D-8D15-40B9-9028-BC3ECA9AFAB9}"/>
    <cellStyle name="40% - Accent3 2 3 4 4" xfId="18215" xr:uid="{BD7094E9-1C73-4C26-AECD-48390BC41532}"/>
    <cellStyle name="40% - Accent3 2 3 5" xfId="3296" xr:uid="{00000000-0005-0000-0000-0000E61A0000}"/>
    <cellStyle name="40% - Accent3 2 3 5 2" xfId="10806" xr:uid="{00000000-0005-0000-0000-0000E71A0000}"/>
    <cellStyle name="40% - Accent3 2 3 5 2 2" xfId="25745" xr:uid="{4D9AC526-6E6D-432B-A5D9-39998078474B}"/>
    <cellStyle name="40% - Accent3 2 3 5 3" xfId="18869" xr:uid="{EC58FADB-9802-4219-A974-2D7C56B886A4}"/>
    <cellStyle name="40% - Accent3 2 3 6" xfId="3906" xr:uid="{00000000-0005-0000-0000-0000E81A0000}"/>
    <cellStyle name="40% - Accent3 2 3 6 2" xfId="11413" xr:uid="{00000000-0005-0000-0000-0000E91A0000}"/>
    <cellStyle name="40% - Accent3 2 3 6 2 2" xfId="26352" xr:uid="{E229189E-415E-41FB-AFC4-3C2430CE84B7}"/>
    <cellStyle name="40% - Accent3 2 3 6 3" xfId="19469" xr:uid="{D7FDAD50-56F2-4D26-8A08-E9BB298FE35B}"/>
    <cellStyle name="40% - Accent3 2 3 7" xfId="4871" xr:uid="{00000000-0005-0000-0000-0000EA1A0000}"/>
    <cellStyle name="40% - Accent3 2 3 7 2" xfId="12148" xr:uid="{00000000-0005-0000-0000-0000EB1A0000}"/>
    <cellStyle name="40% - Accent3 2 3 7 2 2" xfId="27075" xr:uid="{FAC4B960-70EF-41B4-AFDC-479A047A73D3}"/>
    <cellStyle name="40% - Accent3 2 3 7 3" xfId="20190" xr:uid="{F7896AD0-5AFF-4E68-B81D-6AA8F034C9B6}"/>
    <cellStyle name="40% - Accent3 2 3 8" xfId="5452" xr:uid="{00000000-0005-0000-0000-0000EC1A0000}"/>
    <cellStyle name="40% - Accent3 2 3 8 2" xfId="12729" xr:uid="{00000000-0005-0000-0000-0000ED1A0000}"/>
    <cellStyle name="40% - Accent3 2 3 8 2 2" xfId="27654" xr:uid="{DAF205E6-3BBC-4B9F-889D-EF9F4B87C764}"/>
    <cellStyle name="40% - Accent3 2 3 8 3" xfId="20759" xr:uid="{7BC1C521-F9C2-4586-ACC6-06F36FB6B211}"/>
    <cellStyle name="40% - Accent3 2 3 9" xfId="6483" xr:uid="{00000000-0005-0000-0000-0000EE1A0000}"/>
    <cellStyle name="40% - Accent3 2 3 9 2" xfId="13760" xr:uid="{00000000-0005-0000-0000-0000EF1A0000}"/>
    <cellStyle name="40% - Accent3 2 3 9 2 2" xfId="28685" xr:uid="{ECA15591-5115-46A6-B2BF-9644FF53D4E5}"/>
    <cellStyle name="40% - Accent3 2 3 9 3" xfId="21790" xr:uid="{A892FEC7-2E13-496B-8836-E1FA77F7BC77}"/>
    <cellStyle name="40% - Accent3 2 4" xfId="559" xr:uid="{00000000-0005-0000-0000-0000F01A0000}"/>
    <cellStyle name="40% - Accent3 2 4 10" xfId="9191" xr:uid="{00000000-0005-0000-0000-0000F11A0000}"/>
    <cellStyle name="40% - Accent3 2 4 10 2" xfId="24141" xr:uid="{82015310-BEC6-430B-A8FA-8B2DEE266C33}"/>
    <cellStyle name="40% - Accent3 2 4 11" xfId="17214" xr:uid="{0FDCD364-2378-4461-A9DF-37A6DD2B033C}"/>
    <cellStyle name="40% - Accent3 2 4 2" xfId="560" xr:uid="{00000000-0005-0000-0000-0000F21A0000}"/>
    <cellStyle name="40% - Accent3 2 4 2 2" xfId="2333" xr:uid="{00000000-0005-0000-0000-0000F31A0000}"/>
    <cellStyle name="40% - Accent3 2 4 2 2 2" xfId="10128" xr:uid="{00000000-0005-0000-0000-0000F41A0000}"/>
    <cellStyle name="40% - Accent3 2 4 2 2 2 2" xfId="25078" xr:uid="{427E15F3-AB7F-4E1C-890C-5ADA043A0869}"/>
    <cellStyle name="40% - Accent3 2 4 2 2 3" xfId="18220" xr:uid="{0B0A637C-1426-48C8-BBB4-BD826B8137AC}"/>
    <cellStyle name="40% - Accent3 2 4 2 3" xfId="4103" xr:uid="{00000000-0005-0000-0000-0000F51A0000}"/>
    <cellStyle name="40% - Accent3 2 4 2 3 2" xfId="11610" xr:uid="{00000000-0005-0000-0000-0000F61A0000}"/>
    <cellStyle name="40% - Accent3 2 4 2 3 2 2" xfId="26549" xr:uid="{98B16BBA-4891-4DD7-8928-B23B325CA5DB}"/>
    <cellStyle name="40% - Accent3 2 4 2 3 3" xfId="19664" xr:uid="{733D42B9-D570-4BC1-AA24-15B0EBDD8A64}"/>
    <cellStyle name="40% - Accent3 2 4 2 4" xfId="6490" xr:uid="{00000000-0005-0000-0000-0000F71A0000}"/>
    <cellStyle name="40% - Accent3 2 4 2 4 2" xfId="13767" xr:uid="{00000000-0005-0000-0000-0000F81A0000}"/>
    <cellStyle name="40% - Accent3 2 4 2 4 2 2" xfId="28692" xr:uid="{D41359EE-5D73-459E-9C60-43A7E4901E21}"/>
    <cellStyle name="40% - Accent3 2 4 2 4 3" xfId="21797" xr:uid="{2E63F6E5-B802-4960-AE4E-47A7F39E3D3E}"/>
    <cellStyle name="40% - Accent3 2 4 2 5" xfId="8065" xr:uid="{00000000-0005-0000-0000-0000F91A0000}"/>
    <cellStyle name="40% - Accent3 2 4 2 5 2" xfId="15156" xr:uid="{00000000-0005-0000-0000-0000FA1A0000}"/>
    <cellStyle name="40% - Accent3 2 4 2 5 2 2" xfId="30077" xr:uid="{CE3A16EC-CF46-45B5-B131-B676B85A7773}"/>
    <cellStyle name="40% - Accent3 2 4 2 5 3" xfId="23159" xr:uid="{F35FC10F-38FF-4CFE-8A93-60CE887CCC40}"/>
    <cellStyle name="40% - Accent3 2 4 2 6" xfId="9192" xr:uid="{00000000-0005-0000-0000-0000FB1A0000}"/>
    <cellStyle name="40% - Accent3 2 4 2 6 2" xfId="24142" xr:uid="{8FF06A3A-8A39-4AB7-A7FB-F0733DE4A55F}"/>
    <cellStyle name="40% - Accent3 2 4 2 7" xfId="17215" xr:uid="{7FAF2C19-D4BF-4C8B-91E4-6A2FA51C353B}"/>
    <cellStyle name="40% - Accent3 2 4 3" xfId="2332" xr:uid="{00000000-0005-0000-0000-0000FC1A0000}"/>
    <cellStyle name="40% - Accent3 2 4 3 2" xfId="6491" xr:uid="{00000000-0005-0000-0000-0000FD1A0000}"/>
    <cellStyle name="40% - Accent3 2 4 3 2 2" xfId="13768" xr:uid="{00000000-0005-0000-0000-0000FE1A0000}"/>
    <cellStyle name="40% - Accent3 2 4 3 2 2 2" xfId="28693" xr:uid="{B7CFEE74-7536-4C76-A65C-7F1C01D642C5}"/>
    <cellStyle name="40% - Accent3 2 4 3 2 3" xfId="21798" xr:uid="{17D999F9-DCA0-4C7C-AB74-9565B2CD5A66}"/>
    <cellStyle name="40% - Accent3 2 4 3 3" xfId="10127" xr:uid="{00000000-0005-0000-0000-0000FF1A0000}"/>
    <cellStyle name="40% - Accent3 2 4 3 3 2" xfId="25077" xr:uid="{EDF8446C-5E6B-4ABE-A7C0-0867795201F5}"/>
    <cellStyle name="40% - Accent3 2 4 3 4" xfId="18219" xr:uid="{83B605A3-E8B2-4BEE-AABC-CD2028D1E3AB}"/>
    <cellStyle name="40% - Accent3 2 4 4" xfId="3453" xr:uid="{00000000-0005-0000-0000-0000001B0000}"/>
    <cellStyle name="40% - Accent3 2 4 4 2" xfId="10960" xr:uid="{00000000-0005-0000-0000-0000011B0000}"/>
    <cellStyle name="40% - Accent3 2 4 4 2 2" xfId="25899" xr:uid="{24AC0C0F-2E29-4524-85E2-71FA5A3246E4}"/>
    <cellStyle name="40% - Accent3 2 4 4 3" xfId="19023" xr:uid="{0377F2C6-14FE-427D-B3D2-5F3B00E2E49F}"/>
    <cellStyle name="40% - Accent3 2 4 5" xfId="4102" xr:uid="{00000000-0005-0000-0000-0000021B0000}"/>
    <cellStyle name="40% - Accent3 2 4 5 2" xfId="11609" xr:uid="{00000000-0005-0000-0000-0000031B0000}"/>
    <cellStyle name="40% - Accent3 2 4 5 2 2" xfId="26548" xr:uid="{E6962B41-32F1-47FA-8100-03A4B82C5D7A}"/>
    <cellStyle name="40% - Accent3 2 4 5 3" xfId="19663" xr:uid="{5528CCE1-9A61-4B0A-AD28-9D1A8FDF91A8}"/>
    <cellStyle name="40% - Accent3 2 4 6" xfId="5017" xr:uid="{00000000-0005-0000-0000-0000041B0000}"/>
    <cellStyle name="40% - Accent3 2 4 6 2" xfId="12294" xr:uid="{00000000-0005-0000-0000-0000051B0000}"/>
    <cellStyle name="40% - Accent3 2 4 6 2 2" xfId="27221" xr:uid="{8E97D860-0B97-4437-BC9D-7322DFCD59C4}"/>
    <cellStyle name="40% - Accent3 2 4 6 3" xfId="20336" xr:uid="{2F298D12-4253-4F8E-BB09-68245D93CFEC}"/>
    <cellStyle name="40% - Accent3 2 4 7" xfId="5598" xr:uid="{00000000-0005-0000-0000-0000061B0000}"/>
    <cellStyle name="40% - Accent3 2 4 7 2" xfId="12875" xr:uid="{00000000-0005-0000-0000-0000071B0000}"/>
    <cellStyle name="40% - Accent3 2 4 7 2 2" xfId="27800" xr:uid="{BD6829A0-A0E2-4786-9907-D825C4CA1F5C}"/>
    <cellStyle name="40% - Accent3 2 4 7 3" xfId="20905" xr:uid="{5D314573-688D-4DDC-AA6A-9C182064E47B}"/>
    <cellStyle name="40% - Accent3 2 4 8" xfId="6489" xr:uid="{00000000-0005-0000-0000-0000081B0000}"/>
    <cellStyle name="40% - Accent3 2 4 8 2" xfId="13766" xr:uid="{00000000-0005-0000-0000-0000091B0000}"/>
    <cellStyle name="40% - Accent3 2 4 8 2 2" xfId="28691" xr:uid="{CDAE166E-C59B-48F7-BAB3-8C5C4416341E}"/>
    <cellStyle name="40% - Accent3 2 4 8 3" xfId="21796" xr:uid="{FB0A3F86-885C-415C-9A5A-8218E7E0B3F6}"/>
    <cellStyle name="40% - Accent3 2 4 9" xfId="7484" xr:uid="{00000000-0005-0000-0000-00000A1B0000}"/>
    <cellStyle name="40% - Accent3 2 4 9 2" xfId="14575" xr:uid="{00000000-0005-0000-0000-00000B1B0000}"/>
    <cellStyle name="40% - Accent3 2 4 9 2 2" xfId="29496" xr:uid="{CCF634C9-5B89-4938-83C9-F596125383D7}"/>
    <cellStyle name="40% - Accent3 2 4 9 3" xfId="22580" xr:uid="{4FC982A6-0CA0-4BEE-B1D7-151EE8F2AD58}"/>
    <cellStyle name="40% - Accent3 2 5" xfId="561" xr:uid="{00000000-0005-0000-0000-00000C1B0000}"/>
    <cellStyle name="40% - Accent3 2 5 2" xfId="562" xr:uid="{00000000-0005-0000-0000-00000D1B0000}"/>
    <cellStyle name="40% - Accent3 2 5 2 2" xfId="2335" xr:uid="{00000000-0005-0000-0000-00000E1B0000}"/>
    <cellStyle name="40% - Accent3 2 5 2 2 2" xfId="10130" xr:uid="{00000000-0005-0000-0000-00000F1B0000}"/>
    <cellStyle name="40% - Accent3 2 5 2 2 2 2" xfId="25080" xr:uid="{6E73A76F-2FF2-4835-A7CF-6F6B82044E52}"/>
    <cellStyle name="40% - Accent3 2 5 2 2 3" xfId="18222" xr:uid="{BF2CE291-A66C-4FA7-9866-89A306C7A468}"/>
    <cellStyle name="40% - Accent3 2 5 2 3" xfId="4105" xr:uid="{00000000-0005-0000-0000-0000101B0000}"/>
    <cellStyle name="40% - Accent3 2 5 2 3 2" xfId="11612" xr:uid="{00000000-0005-0000-0000-0000111B0000}"/>
    <cellStyle name="40% - Accent3 2 5 2 3 2 2" xfId="26551" xr:uid="{C99FACF4-0D9A-4A33-9301-EA15D459EB0A}"/>
    <cellStyle name="40% - Accent3 2 5 2 3 3" xfId="19666" xr:uid="{D78C6205-207E-4529-8B4D-EE65919916B2}"/>
    <cellStyle name="40% - Accent3 2 5 2 4" xfId="6493" xr:uid="{00000000-0005-0000-0000-0000121B0000}"/>
    <cellStyle name="40% - Accent3 2 5 2 4 2" xfId="13770" xr:uid="{00000000-0005-0000-0000-0000131B0000}"/>
    <cellStyle name="40% - Accent3 2 5 2 4 2 2" xfId="28695" xr:uid="{50D272D7-F75B-4271-8B5B-8A7F5640FAB5}"/>
    <cellStyle name="40% - Accent3 2 5 2 4 3" xfId="21800" xr:uid="{AE2A3DA7-16F6-48E1-BD16-977B88852B88}"/>
    <cellStyle name="40% - Accent3 2 5 2 5" xfId="9194" xr:uid="{00000000-0005-0000-0000-0000141B0000}"/>
    <cellStyle name="40% - Accent3 2 5 2 5 2" xfId="24144" xr:uid="{B1948E1D-22A8-46B9-A23D-E7CA24BDC2B3}"/>
    <cellStyle name="40% - Accent3 2 5 2 6" xfId="17217" xr:uid="{ECA0BF54-21FF-4C7E-94E4-4EAE35D60404}"/>
    <cellStyle name="40% - Accent3 2 5 3" xfId="2334" xr:uid="{00000000-0005-0000-0000-0000151B0000}"/>
    <cellStyle name="40% - Accent3 2 5 3 2" xfId="10129" xr:uid="{00000000-0005-0000-0000-0000161B0000}"/>
    <cellStyle name="40% - Accent3 2 5 3 2 2" xfId="25079" xr:uid="{C72471AE-5B53-482F-AB9A-3B3AC49083C7}"/>
    <cellStyle name="40% - Accent3 2 5 3 3" xfId="18221" xr:uid="{B80EB709-F935-4905-91BC-B01434AF0598}"/>
    <cellStyle name="40% - Accent3 2 5 4" xfId="4104" xr:uid="{00000000-0005-0000-0000-0000171B0000}"/>
    <cellStyle name="40% - Accent3 2 5 4 2" xfId="11611" xr:uid="{00000000-0005-0000-0000-0000181B0000}"/>
    <cellStyle name="40% - Accent3 2 5 4 2 2" xfId="26550" xr:uid="{D7AD3E9C-1423-47F2-BA58-7281DE317EAC}"/>
    <cellStyle name="40% - Accent3 2 5 4 3" xfId="19665" xr:uid="{2051C2BC-10EB-4296-AFC5-0BD259653B32}"/>
    <cellStyle name="40% - Accent3 2 5 5" xfId="6492" xr:uid="{00000000-0005-0000-0000-0000191B0000}"/>
    <cellStyle name="40% - Accent3 2 5 5 2" xfId="13769" xr:uid="{00000000-0005-0000-0000-00001A1B0000}"/>
    <cellStyle name="40% - Accent3 2 5 5 2 2" xfId="28694" xr:uid="{009B50F6-A754-4DC7-8E61-D95CB97BBD30}"/>
    <cellStyle name="40% - Accent3 2 5 5 3" xfId="21799" xr:uid="{6BC6898C-2213-4E09-B87F-27956B438D96}"/>
    <cellStyle name="40% - Accent3 2 5 6" xfId="8303" xr:uid="{00000000-0005-0000-0000-00001B1B0000}"/>
    <cellStyle name="40% - Accent3 2 5 6 2" xfId="15394" xr:uid="{00000000-0005-0000-0000-00001C1B0000}"/>
    <cellStyle name="40% - Accent3 2 5 6 2 2" xfId="30315" xr:uid="{FE7EB8D6-C3C6-42C8-8D23-FD0D1D643184}"/>
    <cellStyle name="40% - Accent3 2 5 6 3" xfId="23397" xr:uid="{445044E7-B997-496E-B28A-0559E8D4EE95}"/>
    <cellStyle name="40% - Accent3 2 5 7" xfId="9193" xr:uid="{00000000-0005-0000-0000-00001D1B0000}"/>
    <cellStyle name="40% - Accent3 2 5 7 2" xfId="24143" xr:uid="{36B0F4EA-1148-4AD6-B4B3-735483C837B5}"/>
    <cellStyle name="40% - Accent3 2 5 8" xfId="17216" xr:uid="{2C6D31BA-29A2-4D54-B988-4EA2FAA38A73}"/>
    <cellStyle name="40% - Accent3 2 6" xfId="563" xr:uid="{00000000-0005-0000-0000-00001E1B0000}"/>
    <cellStyle name="40% - Accent3 2 6 2" xfId="2336" xr:uid="{00000000-0005-0000-0000-00001F1B0000}"/>
    <cellStyle name="40% - Accent3 2 6 2 2" xfId="10131" xr:uid="{00000000-0005-0000-0000-0000201B0000}"/>
    <cellStyle name="40% - Accent3 2 6 2 2 2" xfId="25081" xr:uid="{FE005650-38BC-4DB7-BEEA-8F4559211959}"/>
    <cellStyle name="40% - Accent3 2 6 2 3" xfId="18223" xr:uid="{9D4DC36C-F098-4474-98D4-8200DF8C7BD3}"/>
    <cellStyle name="40% - Accent3 2 6 3" xfId="4106" xr:uid="{00000000-0005-0000-0000-0000211B0000}"/>
    <cellStyle name="40% - Accent3 2 6 3 2" xfId="11613" xr:uid="{00000000-0005-0000-0000-0000221B0000}"/>
    <cellStyle name="40% - Accent3 2 6 3 2 2" xfId="26552" xr:uid="{09978599-10B5-4BD6-8A9D-7A95AD2B7E32}"/>
    <cellStyle name="40% - Accent3 2 6 3 3" xfId="19667" xr:uid="{AF6919BF-077A-4DC4-8F21-2487452F7E9C}"/>
    <cellStyle name="40% - Accent3 2 6 4" xfId="6494" xr:uid="{00000000-0005-0000-0000-0000231B0000}"/>
    <cellStyle name="40% - Accent3 2 6 4 2" xfId="13771" xr:uid="{00000000-0005-0000-0000-0000241B0000}"/>
    <cellStyle name="40% - Accent3 2 6 4 2 2" xfId="28696" xr:uid="{216F386B-888E-4DFE-B10C-654141EACD6E}"/>
    <cellStyle name="40% - Accent3 2 6 4 3" xfId="21801" xr:uid="{DB7D29DC-2818-4885-93B6-AE5A8EEC35F2}"/>
    <cellStyle name="40% - Accent3 2 6 5" xfId="8412" xr:uid="{00000000-0005-0000-0000-0000251B0000}"/>
    <cellStyle name="40% - Accent3 2 6 5 2" xfId="15454" xr:uid="{00000000-0005-0000-0000-0000261B0000}"/>
    <cellStyle name="40% - Accent3 2 6 5 2 2" xfId="30375" xr:uid="{7EE9B5C6-9C95-438E-A108-EF891F388E71}"/>
    <cellStyle name="40% - Accent3 2 6 5 3" xfId="23455" xr:uid="{F1FEC141-7442-4A91-987D-0C51222B182F}"/>
    <cellStyle name="40% - Accent3 2 6 6" xfId="9195" xr:uid="{00000000-0005-0000-0000-0000271B0000}"/>
    <cellStyle name="40% - Accent3 2 6 6 2" xfId="24145" xr:uid="{768B2D57-968B-4C8A-B0E2-25E2BFA1B903}"/>
    <cellStyle name="40% - Accent3 2 6 7" xfId="17218" xr:uid="{6EC5E75B-9DBE-47C7-8E37-03DD4D87C0AA}"/>
    <cellStyle name="40% - Accent3 2 7" xfId="564" xr:uid="{00000000-0005-0000-0000-0000281B0000}"/>
    <cellStyle name="40% - Accent3 2 7 2" xfId="2337" xr:uid="{00000000-0005-0000-0000-0000291B0000}"/>
    <cellStyle name="40% - Accent3 2 7 2 2" xfId="10132" xr:uid="{00000000-0005-0000-0000-00002A1B0000}"/>
    <cellStyle name="40% - Accent3 2 7 2 2 2" xfId="25082" xr:uid="{3BDA65B1-5E06-411A-A7A5-75D45EFB8696}"/>
    <cellStyle name="40% - Accent3 2 7 2 3" xfId="18224" xr:uid="{EFA9EFCC-01B3-46A2-8622-72EAB41021C6}"/>
    <cellStyle name="40% - Accent3 2 7 3" xfId="4107" xr:uid="{00000000-0005-0000-0000-00002B1B0000}"/>
    <cellStyle name="40% - Accent3 2 7 3 2" xfId="11614" xr:uid="{00000000-0005-0000-0000-00002C1B0000}"/>
    <cellStyle name="40% - Accent3 2 7 3 2 2" xfId="26553" xr:uid="{7C0A922A-D0EA-4ABF-BC91-A3C48387E35B}"/>
    <cellStyle name="40% - Accent3 2 7 3 3" xfId="19668" xr:uid="{44654652-51A3-4D78-82A5-427AEC671504}"/>
    <cellStyle name="40% - Accent3 2 7 4" xfId="6495" xr:uid="{00000000-0005-0000-0000-00002D1B0000}"/>
    <cellStyle name="40% - Accent3 2 7 4 2" xfId="13772" xr:uid="{00000000-0005-0000-0000-00002E1B0000}"/>
    <cellStyle name="40% - Accent3 2 7 4 2 2" xfId="28697" xr:uid="{E97FF171-621B-4A38-B02F-B1B20CCA0EFA}"/>
    <cellStyle name="40% - Accent3 2 7 4 3" xfId="21802" xr:uid="{99912CEB-FA9C-42F0-86AF-74D8899F2EFE}"/>
    <cellStyle name="40% - Accent3 2 7 5" xfId="8501" xr:uid="{00000000-0005-0000-0000-00002F1B0000}"/>
    <cellStyle name="40% - Accent3 2 7 5 2" xfId="15543" xr:uid="{00000000-0005-0000-0000-0000301B0000}"/>
    <cellStyle name="40% - Accent3 2 7 5 2 2" xfId="30464" xr:uid="{6A9D0EEF-2350-4962-B4B9-79F23BCADF2E}"/>
    <cellStyle name="40% - Accent3 2 7 5 3" xfId="23544" xr:uid="{AFE2DA86-03A1-4366-A242-8AAD25B28419}"/>
    <cellStyle name="40% - Accent3 2 7 6" xfId="9196" xr:uid="{00000000-0005-0000-0000-0000311B0000}"/>
    <cellStyle name="40% - Accent3 2 7 6 2" xfId="24146" xr:uid="{DC6BE670-2799-486B-88CF-362F606211CF}"/>
    <cellStyle name="40% - Accent3 2 7 7" xfId="17219" xr:uid="{DEDE7ECA-57E9-4950-A33A-02829DF755B3}"/>
    <cellStyle name="40% - Accent3 2 8" xfId="1823" xr:uid="{00000000-0005-0000-0000-0000321B0000}"/>
    <cellStyle name="40% - Accent3 2 8 2" xfId="4108" xr:uid="{00000000-0005-0000-0000-0000331B0000}"/>
    <cellStyle name="40% - Accent3 2 8 2 2" xfId="11615" xr:uid="{00000000-0005-0000-0000-0000341B0000}"/>
    <cellStyle name="40% - Accent3 2 8 2 2 2" xfId="26554" xr:uid="{2F568FA1-A4BE-416E-80CD-992D480D26D6}"/>
    <cellStyle name="40% - Accent3 2 8 2 3" xfId="19669" xr:uid="{A191B9CB-BB27-4AF1-81A8-2AE38F81D0D8}"/>
    <cellStyle name="40% - Accent3 2 8 3" xfId="6496" xr:uid="{00000000-0005-0000-0000-0000351B0000}"/>
    <cellStyle name="40% - Accent3 2 8 3 2" xfId="13773" xr:uid="{00000000-0005-0000-0000-0000361B0000}"/>
    <cellStyle name="40% - Accent3 2 8 3 2 2" xfId="28698" xr:uid="{45D49990-6907-439D-8E42-8CD955687B2E}"/>
    <cellStyle name="40% - Accent3 2 8 3 3" xfId="21803" xr:uid="{29343512-D280-4AA5-82BA-BDDC46B0EF11}"/>
    <cellStyle name="40% - Accent3 2 8 4" xfId="7776" xr:uid="{00000000-0005-0000-0000-0000371B0000}"/>
    <cellStyle name="40% - Accent3 2 8 4 2" xfId="14867" xr:uid="{00000000-0005-0000-0000-0000381B0000}"/>
    <cellStyle name="40% - Accent3 2 8 4 2 2" xfId="29788" xr:uid="{B2E767CF-4CA2-46ED-A458-A388DC26C07B}"/>
    <cellStyle name="40% - Accent3 2 8 4 3" xfId="22870" xr:uid="{9686B027-8997-4420-A2E0-F154D19DC391}"/>
    <cellStyle name="40% - Accent3 2 8 5" xfId="9618" xr:uid="{00000000-0005-0000-0000-0000391B0000}"/>
    <cellStyle name="40% - Accent3 2 8 5 2" xfId="24568" xr:uid="{F97D35EC-A595-4F87-AFD2-656E9465B6D8}"/>
    <cellStyle name="40% - Accent3 2 8 6" xfId="17714" xr:uid="{C8126A05-230E-448F-9249-D9F6995C65FD}"/>
    <cellStyle name="40% - Accent3 2 9" xfId="2319" xr:uid="{00000000-0005-0000-0000-00003A1B0000}"/>
    <cellStyle name="40% - Accent3 2 9 2" xfId="4109" xr:uid="{00000000-0005-0000-0000-00003B1B0000}"/>
    <cellStyle name="40% - Accent3 2 9 2 2" xfId="11616" xr:uid="{00000000-0005-0000-0000-00003C1B0000}"/>
    <cellStyle name="40% - Accent3 2 9 2 2 2" xfId="26555" xr:uid="{9A1B2DC2-7C84-430B-BCFB-2CEB087EF130}"/>
    <cellStyle name="40% - Accent3 2 9 2 3" xfId="19670" xr:uid="{F3CD439D-10FA-4C79-8B01-F0F29F39B839}"/>
    <cellStyle name="40% - Accent3 2 9 3" xfId="6497" xr:uid="{00000000-0005-0000-0000-00003D1B0000}"/>
    <cellStyle name="40% - Accent3 2 9 3 2" xfId="13774" xr:uid="{00000000-0005-0000-0000-00003E1B0000}"/>
    <cellStyle name="40% - Accent3 2 9 3 2 2" xfId="28699" xr:uid="{FDF05E06-2CF9-41A1-8264-C8531C5B0DD1}"/>
    <cellStyle name="40% - Accent3 2 9 3 3" xfId="21804" xr:uid="{32BE4938-66C9-4AC3-AB22-D1FBA0D0DBD1}"/>
    <cellStyle name="40% - Accent3 2 9 4" xfId="10114" xr:uid="{00000000-0005-0000-0000-00003F1B0000}"/>
    <cellStyle name="40% - Accent3 2 9 4 2" xfId="25064" xr:uid="{C4DC5DD5-FCA5-4F62-A83B-18B94E0A8D64}"/>
    <cellStyle name="40% - Accent3 2 9 5" xfId="18206" xr:uid="{61FC4240-AB7C-47F6-9405-D8CEE5C65E68}"/>
    <cellStyle name="40% - Accent3 20" xfId="1797" xr:uid="{00000000-0005-0000-0000-0000401B0000}"/>
    <cellStyle name="40% - Accent3 20 2" xfId="4110" xr:uid="{00000000-0005-0000-0000-0000411B0000}"/>
    <cellStyle name="40% - Accent3 20 2 2" xfId="11617" xr:uid="{00000000-0005-0000-0000-0000421B0000}"/>
    <cellStyle name="40% - Accent3 20 2 2 2" xfId="26556" xr:uid="{E722BD22-93D2-4ABF-AD0D-51AC9B143C17}"/>
    <cellStyle name="40% - Accent3 20 2 3" xfId="16431" xr:uid="{F0F7BE18-D74D-4AE2-8266-CCBAA8027CBB}"/>
    <cellStyle name="40% - Accent3 20 3" xfId="6498" xr:uid="{00000000-0005-0000-0000-0000431B0000}"/>
    <cellStyle name="40% - Accent3 20 3 2" xfId="13775" xr:uid="{00000000-0005-0000-0000-0000441B0000}"/>
    <cellStyle name="40% - Accent3 20 3 2 2" xfId="28700" xr:uid="{9DCF1FDC-D7BA-4E66-A071-759D6D594FE2}"/>
    <cellStyle name="40% - Accent3 20 3 3" xfId="21805" xr:uid="{18E511DE-2CE7-4FB9-BB67-380846ADE4F2}"/>
    <cellStyle name="40% - Accent3 20 4" xfId="9601" xr:uid="{00000000-0005-0000-0000-0000451B0000}"/>
    <cellStyle name="40% - Accent3 20 4 2" xfId="24551" xr:uid="{304F973D-97F8-40BE-8ED7-3F40E6100141}"/>
    <cellStyle name="40% - Accent3 20 5" xfId="16063" xr:uid="{8C8ED1C0-DC83-483F-83AD-6F228876C87C}"/>
    <cellStyle name="40% - Accent3 21" xfId="2308" xr:uid="{00000000-0005-0000-0000-0000461B0000}"/>
    <cellStyle name="40% - Accent3 21 2" xfId="4111" xr:uid="{00000000-0005-0000-0000-0000471B0000}"/>
    <cellStyle name="40% - Accent3 21 2 2" xfId="11618" xr:uid="{00000000-0005-0000-0000-0000481B0000}"/>
    <cellStyle name="40% - Accent3 21 2 2 2" xfId="26557" xr:uid="{4C299BE8-9CA5-49CC-A72C-1B0E8CEEA240}"/>
    <cellStyle name="40% - Accent3 21 2 3" xfId="19671" xr:uid="{4C39C642-0E74-4F53-8598-0A37522344E0}"/>
    <cellStyle name="40% - Accent3 21 2 4" xfId="16445" xr:uid="{E6398978-671C-476F-B553-BC847CC8215E}"/>
    <cellStyle name="40% - Accent3 21 3" xfId="6499" xr:uid="{00000000-0005-0000-0000-0000491B0000}"/>
    <cellStyle name="40% - Accent3 21 3 2" xfId="13776" xr:uid="{00000000-0005-0000-0000-00004A1B0000}"/>
    <cellStyle name="40% - Accent3 21 3 2 2" xfId="28701" xr:uid="{3DF341AB-B222-419F-8509-4AD04E398006}"/>
    <cellStyle name="40% - Accent3 21 3 3" xfId="21806" xr:uid="{77E9AD67-EC73-4ACD-9868-5AA185887D3C}"/>
    <cellStyle name="40% - Accent3 21 4" xfId="10103" xr:uid="{00000000-0005-0000-0000-00004B1B0000}"/>
    <cellStyle name="40% - Accent3 21 4 2" xfId="25053" xr:uid="{2A54C997-69F9-43E3-AD1D-4C8FA54E8287}"/>
    <cellStyle name="40% - Accent3 21 5" xfId="18195" xr:uid="{030F04E1-88D0-4071-B88B-DB7F4AB4C73B}"/>
    <cellStyle name="40% - Accent3 21 6" xfId="16083" xr:uid="{EF3C1C99-8AB4-4EE5-A71D-3EE0E5A475B6}"/>
    <cellStyle name="40% - Accent3 22" xfId="3035" xr:uid="{00000000-0005-0000-0000-00004C1B0000}"/>
    <cellStyle name="40% - Accent3 22 2" xfId="10545" xr:uid="{00000000-0005-0000-0000-00004D1B0000}"/>
    <cellStyle name="40% - Accent3 22 2 2" xfId="16459" xr:uid="{19AA97F2-248D-4D9B-AD1F-C53A328392BB}"/>
    <cellStyle name="40% - Accent3 22 3" xfId="16102" xr:uid="{B47FE9FE-C406-4FAD-91B8-DAAD7343C92B}"/>
    <cellStyle name="40% - Accent3 23" xfId="3782" xr:uid="{00000000-0005-0000-0000-00004E1B0000}"/>
    <cellStyle name="40% - Accent3 23 2" xfId="11289" xr:uid="{00000000-0005-0000-0000-00004F1B0000}"/>
    <cellStyle name="40% - Accent3 23 2 2" xfId="26228" xr:uid="{2043F397-43F8-4705-B861-82D5345E1D6B}"/>
    <cellStyle name="40% - Accent3 23 2 3" xfId="16472" xr:uid="{D4DD23D0-24AF-417C-9D52-0A862571B19F}"/>
    <cellStyle name="40% - Accent3 23 3" xfId="19346" xr:uid="{89892855-BBFE-4BBD-B640-73790F5F41F8}"/>
    <cellStyle name="40% - Accent3 23 4" xfId="16119" xr:uid="{709D48C2-EDB2-4C80-8A01-97870B9F03C4}"/>
    <cellStyle name="40% - Accent3 24" xfId="4674" xr:uid="{00000000-0005-0000-0000-0000501B0000}"/>
    <cellStyle name="40% - Accent3 24 2" xfId="11951" xr:uid="{00000000-0005-0000-0000-0000511B0000}"/>
    <cellStyle name="40% - Accent3 24 2 2" xfId="16485" xr:uid="{EB58BD14-FF82-4152-B46A-A7B6E45250EB}"/>
    <cellStyle name="40% - Accent3 24 3" xfId="16134" xr:uid="{764F7238-AF5F-479D-9000-C02DC6AC7A39}"/>
    <cellStyle name="40% - Accent3 25" xfId="5255" xr:uid="{00000000-0005-0000-0000-0000521B0000}"/>
    <cellStyle name="40% - Accent3 25 2" xfId="12532" xr:uid="{00000000-0005-0000-0000-0000531B0000}"/>
    <cellStyle name="40% - Accent3 25 2 2" xfId="27457" xr:uid="{05B5A60B-234C-4A5F-81FE-09B80B69A129}"/>
    <cellStyle name="40% - Accent3 25 3" xfId="16498" xr:uid="{A5ED8880-32A0-4160-AE45-587352D6C256}"/>
    <cellStyle name="40% - Accent3 26" xfId="6456" xr:uid="{00000000-0005-0000-0000-0000541B0000}"/>
    <cellStyle name="40% - Accent3 26 2" xfId="13733" xr:uid="{00000000-0005-0000-0000-0000551B0000}"/>
    <cellStyle name="40% - Accent3 26 2 2" xfId="28658" xr:uid="{82049A04-BEAC-422C-A13E-E37F5FFA3989}"/>
    <cellStyle name="40% - Accent3 26 3" xfId="21763" xr:uid="{53F4141B-1685-4548-AF3F-5F56AC2A9875}"/>
    <cellStyle name="40% - Accent3 26 4" xfId="16511" xr:uid="{F2CAF15D-EFDC-4F73-91DF-289F6779731F}"/>
    <cellStyle name="40% - Accent3 27" xfId="7121" xr:uid="{00000000-0005-0000-0000-0000561B0000}"/>
    <cellStyle name="40% - Accent3 27 2" xfId="14212" xr:uid="{00000000-0005-0000-0000-0000571B0000}"/>
    <cellStyle name="40% - Accent3 27 2 2" xfId="29137" xr:uid="{492F251C-A904-41E1-9CF2-8F6BFDCBB56F}"/>
    <cellStyle name="40% - Accent3 27 3" xfId="16524" xr:uid="{7A218500-095A-4D82-97DB-2931A5A0B31A}"/>
    <cellStyle name="40% - Accent3 28" xfId="7141" xr:uid="{00000000-0005-0000-0000-0000581B0000}"/>
    <cellStyle name="40% - Accent3 28 2" xfId="14232" xr:uid="{00000000-0005-0000-0000-0000591B0000}"/>
    <cellStyle name="40% - Accent3 28 2 2" xfId="29153" xr:uid="{59BEFBDF-E79A-4914-BFFD-853B3D40EFAA}"/>
    <cellStyle name="40% - Accent3 28 3" xfId="16537" xr:uid="{F91C2C9D-006D-41D6-B197-FCF115144DAC}"/>
    <cellStyle name="40% - Accent3 29" xfId="535" xr:uid="{00000000-0005-0000-0000-00005A1B0000}"/>
    <cellStyle name="40% - Accent3 29 2" xfId="9167" xr:uid="{00000000-0005-0000-0000-00005B1B0000}"/>
    <cellStyle name="40% - Accent3 29 2 2" xfId="24117" xr:uid="{EB4366D9-BFC8-4ED7-B747-B2D78D12F4CE}"/>
    <cellStyle name="40% - Accent3 29 3" xfId="17190" xr:uid="{38427630-F244-4DC5-B8B2-81D716F74E67}"/>
    <cellStyle name="40% - Accent3 29 4" xfId="16550" xr:uid="{AD47BCA1-5327-4384-B855-31EA7D776E95}"/>
    <cellStyle name="40% - Accent3 3" xfId="565" xr:uid="{00000000-0005-0000-0000-00005C1B0000}"/>
    <cellStyle name="40% - Accent3 3 10" xfId="5332" xr:uid="{00000000-0005-0000-0000-00005D1B0000}"/>
    <cellStyle name="40% - Accent3 3 10 2" xfId="12609" xr:uid="{00000000-0005-0000-0000-00005E1B0000}"/>
    <cellStyle name="40% - Accent3 3 10 2 2" xfId="27534" xr:uid="{D977B6E0-8C11-40D3-B82C-E951245564D8}"/>
    <cellStyle name="40% - Accent3 3 10 3" xfId="20639" xr:uid="{D63E569D-BE35-4155-B9D0-03A635BA4EDE}"/>
    <cellStyle name="40% - Accent3 3 11" xfId="6500" xr:uid="{00000000-0005-0000-0000-00005F1B0000}"/>
    <cellStyle name="40% - Accent3 3 11 2" xfId="13777" xr:uid="{00000000-0005-0000-0000-0000601B0000}"/>
    <cellStyle name="40% - Accent3 3 11 2 2" xfId="28702" xr:uid="{A81A9450-0302-4CE8-A18B-69AEDE91AAA9}"/>
    <cellStyle name="40% - Accent3 3 11 3" xfId="21807" xr:uid="{8841889A-F11E-4921-86BE-4449046F32E4}"/>
    <cellStyle name="40% - Accent3 3 12" xfId="7218" xr:uid="{00000000-0005-0000-0000-0000611B0000}"/>
    <cellStyle name="40% - Accent3 3 12 2" xfId="14309" xr:uid="{00000000-0005-0000-0000-0000621B0000}"/>
    <cellStyle name="40% - Accent3 3 12 2 2" xfId="29230" xr:uid="{080E79B0-BB11-483F-B008-F9E4865F86A5}"/>
    <cellStyle name="40% - Accent3 3 12 3" xfId="22314" xr:uid="{7D2BF9E0-83C7-4B1E-B14E-43D05E62269D}"/>
    <cellStyle name="40% - Accent3 3 13" xfId="9197" xr:uid="{00000000-0005-0000-0000-0000631B0000}"/>
    <cellStyle name="40% - Accent3 3 13 2" xfId="24147" xr:uid="{E0A7B39F-3558-4BE2-BC91-C1374608C863}"/>
    <cellStyle name="40% - Accent3 3 14" xfId="17220" xr:uid="{58DEDDF7-97AF-4104-B9C7-22E00A69D277}"/>
    <cellStyle name="40% - Accent3 3 15" xfId="15838" xr:uid="{D1FC0C07-13EE-4FD9-BAF6-345FA714E53B}"/>
    <cellStyle name="40% - Accent3 3 2" xfId="566" xr:uid="{00000000-0005-0000-0000-0000641B0000}"/>
    <cellStyle name="40% - Accent3 3 2 10" xfId="7361" xr:uid="{00000000-0005-0000-0000-0000651B0000}"/>
    <cellStyle name="40% - Accent3 3 2 10 2" xfId="14452" xr:uid="{00000000-0005-0000-0000-0000661B0000}"/>
    <cellStyle name="40% - Accent3 3 2 10 2 2" xfId="29373" xr:uid="{B66361D1-FBD0-4906-991B-98C3601506E2}"/>
    <cellStyle name="40% - Accent3 3 2 10 3" xfId="22457" xr:uid="{FED9B7AA-F7D0-41AE-AF2C-BCC0AF593685}"/>
    <cellStyle name="40% - Accent3 3 2 11" xfId="9198" xr:uid="{00000000-0005-0000-0000-0000671B0000}"/>
    <cellStyle name="40% - Accent3 3 2 11 2" xfId="24148" xr:uid="{8997F309-9B10-49D1-9322-7AE805524D0B}"/>
    <cellStyle name="40% - Accent3 3 2 12" xfId="17221" xr:uid="{E8D901D5-5689-4542-99CA-028FC40EEF2E}"/>
    <cellStyle name="40% - Accent3 3 2 13" xfId="16205" xr:uid="{389BDA94-10E7-422A-9A4C-5CE93715CF6F}"/>
    <cellStyle name="40% - Accent3 3 2 2" xfId="567" xr:uid="{00000000-0005-0000-0000-0000681B0000}"/>
    <cellStyle name="40% - Accent3 3 2 2 10" xfId="9199" xr:uid="{00000000-0005-0000-0000-0000691B0000}"/>
    <cellStyle name="40% - Accent3 3 2 2 10 2" xfId="24149" xr:uid="{4DD4EE51-8D50-4360-A515-D654F6F26F53}"/>
    <cellStyle name="40% - Accent3 3 2 2 11" xfId="17222" xr:uid="{1041C18C-9A03-4C1B-9ACA-C3111436EE0A}"/>
    <cellStyle name="40% - Accent3 3 2 2 2" xfId="568" xr:uid="{00000000-0005-0000-0000-00006A1B0000}"/>
    <cellStyle name="40% - Accent3 3 2 2 2 2" xfId="2341" xr:uid="{00000000-0005-0000-0000-00006B1B0000}"/>
    <cellStyle name="40% - Accent3 3 2 2 2 2 2" xfId="10136" xr:uid="{00000000-0005-0000-0000-00006C1B0000}"/>
    <cellStyle name="40% - Accent3 3 2 2 2 2 2 2" xfId="25086" xr:uid="{5A75ECF7-A0C5-4634-ABB4-5102162BF28E}"/>
    <cellStyle name="40% - Accent3 3 2 2 2 2 3" xfId="18228" xr:uid="{8ECE0E5C-A397-4E8F-BA49-56A937EBD923}"/>
    <cellStyle name="40% - Accent3 3 2 2 2 3" xfId="4115" xr:uid="{00000000-0005-0000-0000-00006D1B0000}"/>
    <cellStyle name="40% - Accent3 3 2 2 2 3 2" xfId="11622" xr:uid="{00000000-0005-0000-0000-00006E1B0000}"/>
    <cellStyle name="40% - Accent3 3 2 2 2 3 2 2" xfId="26561" xr:uid="{3844BB72-DBAD-4610-9B04-74EAC24BFA08}"/>
    <cellStyle name="40% - Accent3 3 2 2 2 3 3" xfId="19675" xr:uid="{F52043CB-EDB6-4403-8D6E-539AC266BEF1}"/>
    <cellStyle name="40% - Accent3 3 2 2 2 4" xfId="6503" xr:uid="{00000000-0005-0000-0000-00006F1B0000}"/>
    <cellStyle name="40% - Accent3 3 2 2 2 4 2" xfId="13780" xr:uid="{00000000-0005-0000-0000-0000701B0000}"/>
    <cellStyle name="40% - Accent3 3 2 2 2 4 2 2" xfId="28705" xr:uid="{01B44D49-E5EE-4002-971B-14DDAA864E38}"/>
    <cellStyle name="40% - Accent3 3 2 2 2 4 3" xfId="21810" xr:uid="{EB312CCC-77B6-4A0E-80ED-F04EE112164A}"/>
    <cellStyle name="40% - Accent3 3 2 2 2 5" xfId="8231" xr:uid="{00000000-0005-0000-0000-0000711B0000}"/>
    <cellStyle name="40% - Accent3 3 2 2 2 5 2" xfId="15322" xr:uid="{00000000-0005-0000-0000-0000721B0000}"/>
    <cellStyle name="40% - Accent3 3 2 2 2 5 2 2" xfId="30243" xr:uid="{0C61E1E9-C742-42A5-B4FD-E94E5E2B52E3}"/>
    <cellStyle name="40% - Accent3 3 2 2 2 5 3" xfId="23325" xr:uid="{6BFEE5F8-BAAD-4900-B85A-524404714154}"/>
    <cellStyle name="40% - Accent3 3 2 2 2 6" xfId="9200" xr:uid="{00000000-0005-0000-0000-0000731B0000}"/>
    <cellStyle name="40% - Accent3 3 2 2 2 6 2" xfId="24150" xr:uid="{49B9E26B-C043-4B07-BB05-F940A806F2AB}"/>
    <cellStyle name="40% - Accent3 3 2 2 2 7" xfId="17223" xr:uid="{491CBA9B-0348-48A9-8A75-795D07DC1354}"/>
    <cellStyle name="40% - Accent3 3 2 2 3" xfId="2340" xr:uid="{00000000-0005-0000-0000-0000741B0000}"/>
    <cellStyle name="40% - Accent3 3 2 2 3 2" xfId="6504" xr:uid="{00000000-0005-0000-0000-0000751B0000}"/>
    <cellStyle name="40% - Accent3 3 2 2 3 2 2" xfId="13781" xr:uid="{00000000-0005-0000-0000-0000761B0000}"/>
    <cellStyle name="40% - Accent3 3 2 2 3 2 2 2" xfId="28706" xr:uid="{7798896A-0E1B-4270-A2F3-D97A2D84263F}"/>
    <cellStyle name="40% - Accent3 3 2 2 3 2 3" xfId="21811" xr:uid="{61264BD9-BA84-4A21-A647-9BA4075B7232}"/>
    <cellStyle name="40% - Accent3 3 2 2 3 3" xfId="10135" xr:uid="{00000000-0005-0000-0000-0000771B0000}"/>
    <cellStyle name="40% - Accent3 3 2 2 3 3 2" xfId="25085" xr:uid="{7BBABF33-9F25-4192-8B5C-EC95CCCE99CF}"/>
    <cellStyle name="40% - Accent3 3 2 2 3 4" xfId="18227" xr:uid="{F39A142A-7809-4E56-B12A-8F63534BDAD1}"/>
    <cellStyle name="40% - Accent3 3 2 2 4" xfId="3619" xr:uid="{00000000-0005-0000-0000-0000781B0000}"/>
    <cellStyle name="40% - Accent3 3 2 2 4 2" xfId="11126" xr:uid="{00000000-0005-0000-0000-0000791B0000}"/>
    <cellStyle name="40% - Accent3 3 2 2 4 2 2" xfId="26065" xr:uid="{676612CC-5713-48DD-8791-9165F530F9CB}"/>
    <cellStyle name="40% - Accent3 3 2 2 4 3" xfId="19189" xr:uid="{D89C9C80-7F8E-41B5-AF42-3BDC9459821D}"/>
    <cellStyle name="40% - Accent3 3 2 2 5" xfId="4114" xr:uid="{00000000-0005-0000-0000-00007A1B0000}"/>
    <cellStyle name="40% - Accent3 3 2 2 5 2" xfId="11621" xr:uid="{00000000-0005-0000-0000-00007B1B0000}"/>
    <cellStyle name="40% - Accent3 3 2 2 5 2 2" xfId="26560" xr:uid="{718F35C5-75B4-4188-9DD6-3FA79CFFC026}"/>
    <cellStyle name="40% - Accent3 3 2 2 5 3" xfId="19674" xr:uid="{AB182BCE-2EA6-43AA-B7D5-38CF5D99454F}"/>
    <cellStyle name="40% - Accent3 3 2 2 6" xfId="5183" xr:uid="{00000000-0005-0000-0000-00007C1B0000}"/>
    <cellStyle name="40% - Accent3 3 2 2 6 2" xfId="12460" xr:uid="{00000000-0005-0000-0000-00007D1B0000}"/>
    <cellStyle name="40% - Accent3 3 2 2 6 2 2" xfId="27387" xr:uid="{16541B66-EEB6-48A0-B187-47FA36E4F879}"/>
    <cellStyle name="40% - Accent3 3 2 2 6 3" xfId="20502" xr:uid="{5F9655C4-B475-44B7-BEFD-C13AE713763A}"/>
    <cellStyle name="40% - Accent3 3 2 2 7" xfId="5764" xr:uid="{00000000-0005-0000-0000-00007E1B0000}"/>
    <cellStyle name="40% - Accent3 3 2 2 7 2" xfId="13041" xr:uid="{00000000-0005-0000-0000-00007F1B0000}"/>
    <cellStyle name="40% - Accent3 3 2 2 7 2 2" xfId="27966" xr:uid="{9889A487-A9FA-4594-AD9D-7A2F382FA401}"/>
    <cellStyle name="40% - Accent3 3 2 2 7 3" xfId="21071" xr:uid="{0DAB2373-D020-4A2C-93D1-0D85FD3CA552}"/>
    <cellStyle name="40% - Accent3 3 2 2 8" xfId="6502" xr:uid="{00000000-0005-0000-0000-0000801B0000}"/>
    <cellStyle name="40% - Accent3 3 2 2 8 2" xfId="13779" xr:uid="{00000000-0005-0000-0000-0000811B0000}"/>
    <cellStyle name="40% - Accent3 3 2 2 8 2 2" xfId="28704" xr:uid="{CFA6D240-BD93-4A74-B5B5-07553AEFAC90}"/>
    <cellStyle name="40% - Accent3 3 2 2 8 3" xfId="21809" xr:uid="{A9D38D6A-DF5E-4465-A6A6-4A4E27484B92}"/>
    <cellStyle name="40% - Accent3 3 2 2 9" xfId="7650" xr:uid="{00000000-0005-0000-0000-0000821B0000}"/>
    <cellStyle name="40% - Accent3 3 2 2 9 2" xfId="14741" xr:uid="{00000000-0005-0000-0000-0000831B0000}"/>
    <cellStyle name="40% - Accent3 3 2 2 9 2 2" xfId="29662" xr:uid="{AAC096F5-AF5C-479A-929B-A6E9B2208523}"/>
    <cellStyle name="40% - Accent3 3 2 2 9 3" xfId="22746" xr:uid="{AC446D49-9759-435B-9252-A7A11053D383}"/>
    <cellStyle name="40% - Accent3 3 2 3" xfId="569" xr:uid="{00000000-0005-0000-0000-0000841B0000}"/>
    <cellStyle name="40% - Accent3 3 2 3 2" xfId="2342" xr:uid="{00000000-0005-0000-0000-0000851B0000}"/>
    <cellStyle name="40% - Accent3 3 2 3 2 2" xfId="10137" xr:uid="{00000000-0005-0000-0000-0000861B0000}"/>
    <cellStyle name="40% - Accent3 3 2 3 2 2 2" xfId="25087" xr:uid="{2CAF6449-EB23-4517-B2D4-8C8716595A91}"/>
    <cellStyle name="40% - Accent3 3 2 3 2 3" xfId="18229" xr:uid="{D369E27A-5422-4660-9FCA-A755B235C398}"/>
    <cellStyle name="40% - Accent3 3 2 3 3" xfId="4116" xr:uid="{00000000-0005-0000-0000-0000871B0000}"/>
    <cellStyle name="40% - Accent3 3 2 3 3 2" xfId="11623" xr:uid="{00000000-0005-0000-0000-0000881B0000}"/>
    <cellStyle name="40% - Accent3 3 2 3 3 2 2" xfId="26562" xr:uid="{FD1DE0B1-B8E6-4F6E-B8E6-BB286D502755}"/>
    <cellStyle name="40% - Accent3 3 2 3 3 3" xfId="19676" xr:uid="{3BC885E8-5B18-4198-A5BB-599B17C3227F}"/>
    <cellStyle name="40% - Accent3 3 2 3 4" xfId="6505" xr:uid="{00000000-0005-0000-0000-0000891B0000}"/>
    <cellStyle name="40% - Accent3 3 2 3 4 2" xfId="13782" xr:uid="{00000000-0005-0000-0000-00008A1B0000}"/>
    <cellStyle name="40% - Accent3 3 2 3 4 2 2" xfId="28707" xr:uid="{57D8CA9C-55A5-4A88-9154-32F1BCE8B5EF}"/>
    <cellStyle name="40% - Accent3 3 2 3 4 3" xfId="21812" xr:uid="{47043790-9F94-4944-B1BA-1F51B813D6F9}"/>
    <cellStyle name="40% - Accent3 3 2 3 5" xfId="7942" xr:uid="{00000000-0005-0000-0000-00008B1B0000}"/>
    <cellStyle name="40% - Accent3 3 2 3 5 2" xfId="15033" xr:uid="{00000000-0005-0000-0000-00008C1B0000}"/>
    <cellStyle name="40% - Accent3 3 2 3 5 2 2" xfId="29954" xr:uid="{89455244-5A32-4B5C-B715-9DFB790C8055}"/>
    <cellStyle name="40% - Accent3 3 2 3 5 3" xfId="23036" xr:uid="{B025C607-51E5-427E-AF0C-15AA264E735F}"/>
    <cellStyle name="40% - Accent3 3 2 3 6" xfId="9201" xr:uid="{00000000-0005-0000-0000-00008D1B0000}"/>
    <cellStyle name="40% - Accent3 3 2 3 6 2" xfId="24151" xr:uid="{A460BB0E-017C-43AD-AF1E-11A08314D151}"/>
    <cellStyle name="40% - Accent3 3 2 3 7" xfId="17224" xr:uid="{AA45B9BC-A5C8-4660-B205-7330CA0ACAB9}"/>
    <cellStyle name="40% - Accent3 3 2 4" xfId="2339" xr:uid="{00000000-0005-0000-0000-00008E1B0000}"/>
    <cellStyle name="40% - Accent3 3 2 4 2" xfId="6506" xr:uid="{00000000-0005-0000-0000-00008F1B0000}"/>
    <cellStyle name="40% - Accent3 3 2 4 2 2" xfId="13783" xr:uid="{00000000-0005-0000-0000-0000901B0000}"/>
    <cellStyle name="40% - Accent3 3 2 4 2 2 2" xfId="28708" xr:uid="{E59FBC38-CA25-4057-BD26-B43844683BA1}"/>
    <cellStyle name="40% - Accent3 3 2 4 2 3" xfId="21813" xr:uid="{8C0F1DC3-F2C9-48CC-9E19-938710ADC6AC}"/>
    <cellStyle name="40% - Accent3 3 2 4 3" xfId="10134" xr:uid="{00000000-0005-0000-0000-0000911B0000}"/>
    <cellStyle name="40% - Accent3 3 2 4 3 2" xfId="25084" xr:uid="{7CEB8607-6F16-43D8-8D2B-AF9E1380966B}"/>
    <cellStyle name="40% - Accent3 3 2 4 4" xfId="18226" xr:uid="{4B100C24-8A80-4B6D-9C5C-2C3A4F3B3422}"/>
    <cellStyle name="40% - Accent3 3 2 5" xfId="3319" xr:uid="{00000000-0005-0000-0000-0000921B0000}"/>
    <cellStyle name="40% - Accent3 3 2 5 2" xfId="10829" xr:uid="{00000000-0005-0000-0000-0000931B0000}"/>
    <cellStyle name="40% - Accent3 3 2 5 2 2" xfId="25768" xr:uid="{5415AD3E-B2CF-46D7-84A9-E1EB72E99868}"/>
    <cellStyle name="40% - Accent3 3 2 5 3" xfId="18892" xr:uid="{E2260B6B-5B59-4086-826B-3BADB2E52AAE}"/>
    <cellStyle name="40% - Accent3 3 2 6" xfId="4113" xr:uid="{00000000-0005-0000-0000-0000941B0000}"/>
    <cellStyle name="40% - Accent3 3 2 6 2" xfId="11620" xr:uid="{00000000-0005-0000-0000-0000951B0000}"/>
    <cellStyle name="40% - Accent3 3 2 6 2 2" xfId="26559" xr:uid="{95704161-9600-489D-B02B-DADF492BB978}"/>
    <cellStyle name="40% - Accent3 3 2 6 3" xfId="19673" xr:uid="{7BFA3B25-B12E-4EB7-883B-86C515177D5F}"/>
    <cellStyle name="40% - Accent3 3 2 7" xfId="4894" xr:uid="{00000000-0005-0000-0000-0000961B0000}"/>
    <cellStyle name="40% - Accent3 3 2 7 2" xfId="12171" xr:uid="{00000000-0005-0000-0000-0000971B0000}"/>
    <cellStyle name="40% - Accent3 3 2 7 2 2" xfId="27098" xr:uid="{34F85A90-A487-412F-ABB7-EEFC1B832FD5}"/>
    <cellStyle name="40% - Accent3 3 2 7 3" xfId="20213" xr:uid="{B2D3CFC0-9C80-4D49-8EE8-334F1904162F}"/>
    <cellStyle name="40% - Accent3 3 2 8" xfId="5475" xr:uid="{00000000-0005-0000-0000-0000981B0000}"/>
    <cellStyle name="40% - Accent3 3 2 8 2" xfId="12752" xr:uid="{00000000-0005-0000-0000-0000991B0000}"/>
    <cellStyle name="40% - Accent3 3 2 8 2 2" xfId="27677" xr:uid="{464211BA-605B-46D2-919E-58DA694DF450}"/>
    <cellStyle name="40% - Accent3 3 2 8 3" xfId="20782" xr:uid="{CCACBA37-49D0-4EFF-BCD5-4F825438E505}"/>
    <cellStyle name="40% - Accent3 3 2 9" xfId="6501" xr:uid="{00000000-0005-0000-0000-00009A1B0000}"/>
    <cellStyle name="40% - Accent3 3 2 9 2" xfId="13778" xr:uid="{00000000-0005-0000-0000-00009B1B0000}"/>
    <cellStyle name="40% - Accent3 3 2 9 2 2" xfId="28703" xr:uid="{2101BB35-E2BF-4A89-8EDF-D182345D80DB}"/>
    <cellStyle name="40% - Accent3 3 2 9 3" xfId="21808" xr:uid="{3FBADB43-8D91-4473-B096-5539CDA55428}"/>
    <cellStyle name="40% - Accent3 3 3" xfId="570" xr:uid="{00000000-0005-0000-0000-00009C1B0000}"/>
    <cellStyle name="40% - Accent3 3 3 10" xfId="9202" xr:uid="{00000000-0005-0000-0000-00009D1B0000}"/>
    <cellStyle name="40% - Accent3 3 3 10 2" xfId="24152" xr:uid="{CE8DB7FA-1B2F-490A-AA19-9BF753EDCE10}"/>
    <cellStyle name="40% - Accent3 3 3 11" xfId="17225" xr:uid="{B361D863-AB4B-4F36-96CE-ED0A6D3E44AC}"/>
    <cellStyle name="40% - Accent3 3 3 2" xfId="571" xr:uid="{00000000-0005-0000-0000-00009E1B0000}"/>
    <cellStyle name="40% - Accent3 3 3 2 2" xfId="2344" xr:uid="{00000000-0005-0000-0000-00009F1B0000}"/>
    <cellStyle name="40% - Accent3 3 3 2 2 2" xfId="10139" xr:uid="{00000000-0005-0000-0000-0000A01B0000}"/>
    <cellStyle name="40% - Accent3 3 3 2 2 2 2" xfId="25089" xr:uid="{09FA3F07-D201-4DD7-9835-088E89C34BAB}"/>
    <cellStyle name="40% - Accent3 3 3 2 2 3" xfId="18231" xr:uid="{15289FCC-DED4-4F2A-865C-3305970AC351}"/>
    <cellStyle name="40% - Accent3 3 3 2 3" xfId="4118" xr:uid="{00000000-0005-0000-0000-0000A11B0000}"/>
    <cellStyle name="40% - Accent3 3 3 2 3 2" xfId="11625" xr:uid="{00000000-0005-0000-0000-0000A21B0000}"/>
    <cellStyle name="40% - Accent3 3 3 2 3 2 2" xfId="26564" xr:uid="{3D77BE0F-994A-4F9A-9F02-1DBEEE80C564}"/>
    <cellStyle name="40% - Accent3 3 3 2 3 3" xfId="19678" xr:uid="{805AD091-7608-4705-98C7-6252C07C91FA}"/>
    <cellStyle name="40% - Accent3 3 3 2 4" xfId="6508" xr:uid="{00000000-0005-0000-0000-0000A31B0000}"/>
    <cellStyle name="40% - Accent3 3 3 2 4 2" xfId="13785" xr:uid="{00000000-0005-0000-0000-0000A41B0000}"/>
    <cellStyle name="40% - Accent3 3 3 2 4 2 2" xfId="28710" xr:uid="{B7051722-593F-4980-AADF-35B67BE65124}"/>
    <cellStyle name="40% - Accent3 3 3 2 4 3" xfId="21815" xr:uid="{F893F0DE-0240-4F38-8A95-DD3CE988D19D}"/>
    <cellStyle name="40% - Accent3 3 3 2 5" xfId="8088" xr:uid="{00000000-0005-0000-0000-0000A51B0000}"/>
    <cellStyle name="40% - Accent3 3 3 2 5 2" xfId="15179" xr:uid="{00000000-0005-0000-0000-0000A61B0000}"/>
    <cellStyle name="40% - Accent3 3 3 2 5 2 2" xfId="30100" xr:uid="{4B84FC5D-BD6D-44BA-8648-A205720DCF8C}"/>
    <cellStyle name="40% - Accent3 3 3 2 5 3" xfId="23182" xr:uid="{79E5608C-40AE-4C22-B772-73E1C71B72AD}"/>
    <cellStyle name="40% - Accent3 3 3 2 6" xfId="9203" xr:uid="{00000000-0005-0000-0000-0000A71B0000}"/>
    <cellStyle name="40% - Accent3 3 3 2 6 2" xfId="24153" xr:uid="{DFD5F071-2010-4E67-8558-B16CD6A78C01}"/>
    <cellStyle name="40% - Accent3 3 3 2 7" xfId="17226" xr:uid="{D49F3E5B-374F-4460-8A44-1231CC6E2041}"/>
    <cellStyle name="40% - Accent3 3 3 3" xfId="2343" xr:uid="{00000000-0005-0000-0000-0000A81B0000}"/>
    <cellStyle name="40% - Accent3 3 3 3 2" xfId="6509" xr:uid="{00000000-0005-0000-0000-0000A91B0000}"/>
    <cellStyle name="40% - Accent3 3 3 3 2 2" xfId="13786" xr:uid="{00000000-0005-0000-0000-0000AA1B0000}"/>
    <cellStyle name="40% - Accent3 3 3 3 2 2 2" xfId="28711" xr:uid="{8A577B44-30C1-4E9D-A3C4-746F314261EC}"/>
    <cellStyle name="40% - Accent3 3 3 3 2 3" xfId="21816" xr:uid="{3A7D7781-47A7-455D-83DC-CF9AC11B15A0}"/>
    <cellStyle name="40% - Accent3 3 3 3 3" xfId="10138" xr:uid="{00000000-0005-0000-0000-0000AB1B0000}"/>
    <cellStyle name="40% - Accent3 3 3 3 3 2" xfId="25088" xr:uid="{37071FA3-416B-4296-8DE5-78793588646C}"/>
    <cellStyle name="40% - Accent3 3 3 3 4" xfId="18230" xr:uid="{AB535026-4C39-43CD-931A-1FF10EF9F84E}"/>
    <cellStyle name="40% - Accent3 3 3 4" xfId="3476" xr:uid="{00000000-0005-0000-0000-0000AC1B0000}"/>
    <cellStyle name="40% - Accent3 3 3 4 2" xfId="10983" xr:uid="{00000000-0005-0000-0000-0000AD1B0000}"/>
    <cellStyle name="40% - Accent3 3 3 4 2 2" xfId="25922" xr:uid="{551A39F8-207A-4FDD-8E08-CDCD4DBF87CA}"/>
    <cellStyle name="40% - Accent3 3 3 4 3" xfId="19046" xr:uid="{B93096F8-957E-4240-9C25-AD2ECBCBEA51}"/>
    <cellStyle name="40% - Accent3 3 3 5" xfId="4117" xr:uid="{00000000-0005-0000-0000-0000AE1B0000}"/>
    <cellStyle name="40% - Accent3 3 3 5 2" xfId="11624" xr:uid="{00000000-0005-0000-0000-0000AF1B0000}"/>
    <cellStyle name="40% - Accent3 3 3 5 2 2" xfId="26563" xr:uid="{8B538930-5BBF-44A3-B9D2-6CF2E8F5F655}"/>
    <cellStyle name="40% - Accent3 3 3 5 3" xfId="19677" xr:uid="{F3BF655E-7304-4AFF-90C4-4B93E005E8ED}"/>
    <cellStyle name="40% - Accent3 3 3 6" xfId="5040" xr:uid="{00000000-0005-0000-0000-0000B01B0000}"/>
    <cellStyle name="40% - Accent3 3 3 6 2" xfId="12317" xr:uid="{00000000-0005-0000-0000-0000B11B0000}"/>
    <cellStyle name="40% - Accent3 3 3 6 2 2" xfId="27244" xr:uid="{F0A3F5D6-890F-4B44-B84A-23C849A24327}"/>
    <cellStyle name="40% - Accent3 3 3 6 3" xfId="20359" xr:uid="{74C360C1-CAA9-4A7E-8BDB-E33BD3413F8D}"/>
    <cellStyle name="40% - Accent3 3 3 7" xfId="5621" xr:uid="{00000000-0005-0000-0000-0000B21B0000}"/>
    <cellStyle name="40% - Accent3 3 3 7 2" xfId="12898" xr:uid="{00000000-0005-0000-0000-0000B31B0000}"/>
    <cellStyle name="40% - Accent3 3 3 7 2 2" xfId="27823" xr:uid="{63678887-DC7C-4507-A135-DC48A2C9BA22}"/>
    <cellStyle name="40% - Accent3 3 3 7 3" xfId="20928" xr:uid="{36C9989B-8ABD-4778-87FD-F459A246EB98}"/>
    <cellStyle name="40% - Accent3 3 3 8" xfId="6507" xr:uid="{00000000-0005-0000-0000-0000B41B0000}"/>
    <cellStyle name="40% - Accent3 3 3 8 2" xfId="13784" xr:uid="{00000000-0005-0000-0000-0000B51B0000}"/>
    <cellStyle name="40% - Accent3 3 3 8 2 2" xfId="28709" xr:uid="{B1A0FEB2-B3FE-4981-BEC4-A950A941C7D8}"/>
    <cellStyle name="40% - Accent3 3 3 8 3" xfId="21814" xr:uid="{670EA154-767A-4251-9F8B-E9142B4C9B24}"/>
    <cellStyle name="40% - Accent3 3 3 9" xfId="7507" xr:uid="{00000000-0005-0000-0000-0000B61B0000}"/>
    <cellStyle name="40% - Accent3 3 3 9 2" xfId="14598" xr:uid="{00000000-0005-0000-0000-0000B71B0000}"/>
    <cellStyle name="40% - Accent3 3 3 9 2 2" xfId="29519" xr:uid="{129D2490-C68A-4C26-BDD6-FBD21AB906E3}"/>
    <cellStyle name="40% - Accent3 3 3 9 3" xfId="22603" xr:uid="{7F6136B4-3C50-4209-A057-68ECCA61F629}"/>
    <cellStyle name="40% - Accent3 3 4" xfId="572" xr:uid="{00000000-0005-0000-0000-0000B81B0000}"/>
    <cellStyle name="40% - Accent3 3 4 2" xfId="2345" xr:uid="{00000000-0005-0000-0000-0000B91B0000}"/>
    <cellStyle name="40% - Accent3 3 4 2 2" xfId="10140" xr:uid="{00000000-0005-0000-0000-0000BA1B0000}"/>
    <cellStyle name="40% - Accent3 3 4 2 2 2" xfId="25090" xr:uid="{E7498F23-430B-4EB5-B8EB-8AD314B9A223}"/>
    <cellStyle name="40% - Accent3 3 4 2 3" xfId="18232" xr:uid="{B16B7AD4-3311-4FE6-884B-B7299338EA2D}"/>
    <cellStyle name="40% - Accent3 3 4 3" xfId="4119" xr:uid="{00000000-0005-0000-0000-0000BB1B0000}"/>
    <cellStyle name="40% - Accent3 3 4 3 2" xfId="11626" xr:uid="{00000000-0005-0000-0000-0000BC1B0000}"/>
    <cellStyle name="40% - Accent3 3 4 3 2 2" xfId="26565" xr:uid="{949FDFE5-1432-42A0-9F8A-9D4B261E1D6E}"/>
    <cellStyle name="40% - Accent3 3 4 3 3" xfId="19679" xr:uid="{6C958689-57E4-468A-8441-AECA93FC08E3}"/>
    <cellStyle name="40% - Accent3 3 4 4" xfId="6510" xr:uid="{00000000-0005-0000-0000-0000BD1B0000}"/>
    <cellStyle name="40% - Accent3 3 4 4 2" xfId="13787" xr:uid="{00000000-0005-0000-0000-0000BE1B0000}"/>
    <cellStyle name="40% - Accent3 3 4 4 2 2" xfId="28712" xr:uid="{9F2AD7A5-DA6A-49F2-A7C3-3EE08D44D10C}"/>
    <cellStyle name="40% - Accent3 3 4 4 3" xfId="21817" xr:uid="{388EDB8B-430E-442B-BEA1-F9ABF5D50C7A}"/>
    <cellStyle name="40% - Accent3 3 4 5" xfId="8435" xr:uid="{00000000-0005-0000-0000-0000BF1B0000}"/>
    <cellStyle name="40% - Accent3 3 4 5 2" xfId="15477" xr:uid="{00000000-0005-0000-0000-0000C01B0000}"/>
    <cellStyle name="40% - Accent3 3 4 5 2 2" xfId="30398" xr:uid="{60A936D8-CB9D-4171-A2F4-E4FA5EB1A31A}"/>
    <cellStyle name="40% - Accent3 3 4 5 3" xfId="23478" xr:uid="{6BB7C32D-5F0A-4F4C-8E55-26646661AAB9}"/>
    <cellStyle name="40% - Accent3 3 4 6" xfId="9204" xr:uid="{00000000-0005-0000-0000-0000C11B0000}"/>
    <cellStyle name="40% - Accent3 3 4 6 2" xfId="24154" xr:uid="{1BD74EC4-25F8-4833-A53F-7D518AD12A0C}"/>
    <cellStyle name="40% - Accent3 3 4 7" xfId="17227" xr:uid="{14B100F8-8834-4B0B-A143-77434021FB44}"/>
    <cellStyle name="40% - Accent3 3 5" xfId="573" xr:uid="{00000000-0005-0000-0000-0000C21B0000}"/>
    <cellStyle name="40% - Accent3 3 5 2" xfId="2346" xr:uid="{00000000-0005-0000-0000-0000C31B0000}"/>
    <cellStyle name="40% - Accent3 3 5 2 2" xfId="10141" xr:uid="{00000000-0005-0000-0000-0000C41B0000}"/>
    <cellStyle name="40% - Accent3 3 5 2 2 2" xfId="25091" xr:uid="{CD0C0432-2E18-4BAC-BBFF-3C3A214411C9}"/>
    <cellStyle name="40% - Accent3 3 5 2 3" xfId="18233" xr:uid="{FC09C4B9-7541-46B8-B033-8B38BD52A3E5}"/>
    <cellStyle name="40% - Accent3 3 5 3" xfId="4120" xr:uid="{00000000-0005-0000-0000-0000C51B0000}"/>
    <cellStyle name="40% - Accent3 3 5 3 2" xfId="11627" xr:uid="{00000000-0005-0000-0000-0000C61B0000}"/>
    <cellStyle name="40% - Accent3 3 5 3 2 2" xfId="26566" xr:uid="{4AB273B4-2D59-4061-A60A-DEC041421699}"/>
    <cellStyle name="40% - Accent3 3 5 3 3" xfId="19680" xr:uid="{D47DA670-DC54-4582-8AB4-5A3BA5074B16}"/>
    <cellStyle name="40% - Accent3 3 5 4" xfId="6511" xr:uid="{00000000-0005-0000-0000-0000C71B0000}"/>
    <cellStyle name="40% - Accent3 3 5 4 2" xfId="13788" xr:uid="{00000000-0005-0000-0000-0000C81B0000}"/>
    <cellStyle name="40% - Accent3 3 5 4 2 2" xfId="28713" xr:uid="{5EBDE803-BA61-42E0-BEAD-670E8F6D911F}"/>
    <cellStyle name="40% - Accent3 3 5 4 3" xfId="21818" xr:uid="{2DE6DA48-CC36-4B0D-AA77-5BAE22D0E96C}"/>
    <cellStyle name="40% - Accent3 3 5 5" xfId="8524" xr:uid="{00000000-0005-0000-0000-0000C91B0000}"/>
    <cellStyle name="40% - Accent3 3 5 5 2" xfId="15566" xr:uid="{00000000-0005-0000-0000-0000CA1B0000}"/>
    <cellStyle name="40% - Accent3 3 5 5 2 2" xfId="30487" xr:uid="{1944D825-2258-472D-869E-2BCAB2774D44}"/>
    <cellStyle name="40% - Accent3 3 5 5 3" xfId="23567" xr:uid="{DCFA58C8-7C8B-4A30-A336-C570808C7D86}"/>
    <cellStyle name="40% - Accent3 3 5 6" xfId="9205" xr:uid="{00000000-0005-0000-0000-0000CB1B0000}"/>
    <cellStyle name="40% - Accent3 3 5 6 2" xfId="24155" xr:uid="{014A753B-BA05-484C-B580-D7986426D0E2}"/>
    <cellStyle name="40% - Accent3 3 5 7" xfId="17228" xr:uid="{4D7FAE4A-1AF5-49BD-9FCF-4BB417D86AA0}"/>
    <cellStyle name="40% - Accent3 3 6" xfId="2338" xr:uid="{00000000-0005-0000-0000-0000CC1B0000}"/>
    <cellStyle name="40% - Accent3 3 6 2" xfId="6512" xr:uid="{00000000-0005-0000-0000-0000CD1B0000}"/>
    <cellStyle name="40% - Accent3 3 6 2 2" xfId="13789" xr:uid="{00000000-0005-0000-0000-0000CE1B0000}"/>
    <cellStyle name="40% - Accent3 3 6 2 2 2" xfId="28714" xr:uid="{F179A3A1-9A9A-4451-814E-4C62B3D83231}"/>
    <cellStyle name="40% - Accent3 3 6 2 3" xfId="21819" xr:uid="{7CBD78CD-A04C-43A0-9561-7919E3E163AD}"/>
    <cellStyle name="40% - Accent3 3 6 3" xfId="7799" xr:uid="{00000000-0005-0000-0000-0000CF1B0000}"/>
    <cellStyle name="40% - Accent3 3 6 3 2" xfId="14890" xr:uid="{00000000-0005-0000-0000-0000D01B0000}"/>
    <cellStyle name="40% - Accent3 3 6 3 2 2" xfId="29811" xr:uid="{D47B112F-E803-4139-AFAE-1E633185AE02}"/>
    <cellStyle name="40% - Accent3 3 6 3 3" xfId="22893" xr:uid="{9BFEFC33-1159-41CC-A157-4719EA85A327}"/>
    <cellStyle name="40% - Accent3 3 6 4" xfId="10133" xr:uid="{00000000-0005-0000-0000-0000D11B0000}"/>
    <cellStyle name="40% - Accent3 3 6 4 2" xfId="25083" xr:uid="{9B560C3B-3AA8-47EB-85E7-135F07D2A5EB}"/>
    <cellStyle name="40% - Accent3 3 6 5" xfId="18225" xr:uid="{19BB1437-FEAD-4517-A5BA-0AC7B2ED3E3E}"/>
    <cellStyle name="40% - Accent3 3 7" xfId="3171" xr:uid="{00000000-0005-0000-0000-0000D21B0000}"/>
    <cellStyle name="40% - Accent3 3 7 2" xfId="10681" xr:uid="{00000000-0005-0000-0000-0000D31B0000}"/>
    <cellStyle name="40% - Accent3 3 7 2 2" xfId="25620" xr:uid="{DFCC8EF4-3779-4698-B17E-2134A181FB73}"/>
    <cellStyle name="40% - Accent3 3 7 3" xfId="18744" xr:uid="{2B53F571-40AE-4561-AA06-F5BDA33D4CAD}"/>
    <cellStyle name="40% - Accent3 3 8" xfId="4112" xr:uid="{00000000-0005-0000-0000-0000D41B0000}"/>
    <cellStyle name="40% - Accent3 3 8 2" xfId="11619" xr:uid="{00000000-0005-0000-0000-0000D51B0000}"/>
    <cellStyle name="40% - Accent3 3 8 2 2" xfId="26558" xr:uid="{C5A64AAD-BF5B-4158-B00C-A11F9DEB5D26}"/>
    <cellStyle name="40% - Accent3 3 8 3" xfId="19672" xr:uid="{AC322D24-65A4-4764-B15D-96CD6FC091D9}"/>
    <cellStyle name="40% - Accent3 3 9" xfId="4751" xr:uid="{00000000-0005-0000-0000-0000D61B0000}"/>
    <cellStyle name="40% - Accent3 3 9 2" xfId="12028" xr:uid="{00000000-0005-0000-0000-0000D71B0000}"/>
    <cellStyle name="40% - Accent3 3 9 2 2" xfId="26955" xr:uid="{D68BE684-3009-4204-A77C-B23C5C275C95}"/>
    <cellStyle name="40% - Accent3 3 9 3" xfId="20070" xr:uid="{43739349-4F6E-4706-B338-6876D2CE1290}"/>
    <cellStyle name="40% - Accent3 30" xfId="8592" xr:uid="{00000000-0005-0000-0000-0000D81B0000}"/>
    <cellStyle name="40% - Accent3 30 2" xfId="15634" xr:uid="{00000000-0005-0000-0000-0000D91B0000}"/>
    <cellStyle name="40% - Accent3 30 2 2" xfId="30551" xr:uid="{0ABA5EC5-43B7-4AEE-8409-D6E397FD6C2B}"/>
    <cellStyle name="40% - Accent3 30 3" xfId="16565" xr:uid="{751A5BFB-DF1A-48E7-A9A5-7849CDB74F21}"/>
    <cellStyle name="40% - Accent3 31" xfId="8681" xr:uid="{00000000-0005-0000-0000-0000DA1B0000}"/>
    <cellStyle name="40% - Accent3 31 2" xfId="16578" xr:uid="{5D442EB1-0FE9-4A72-8D86-CE8664B96C1C}"/>
    <cellStyle name="40% - Accent3 32" xfId="16591" xr:uid="{B4A7C8A5-1295-45C4-B9B2-B9308443B478}"/>
    <cellStyle name="40% - Accent3 33" xfId="16604" xr:uid="{812ECCAA-F2E4-4555-BDDB-DD4CEA429E2D}"/>
    <cellStyle name="40% - Accent3 34" xfId="16617" xr:uid="{3075914B-537A-40AD-9F44-DAFB1A54F098}"/>
    <cellStyle name="40% - Accent3 35" xfId="16630" xr:uid="{B8DE9CC0-83A4-45BB-918B-E6771F94C40F}"/>
    <cellStyle name="40% - Accent3 36" xfId="16643" xr:uid="{A3643318-A50D-4A59-8FE3-D0E70FD6FE82}"/>
    <cellStyle name="40% - Accent3 37" xfId="16661" xr:uid="{14A396B5-EBA1-4D85-9130-189C01C54EE7}"/>
    <cellStyle name="40% - Accent3 38" xfId="16681" xr:uid="{2F611F55-F997-497C-B977-95DDC268A7AE}"/>
    <cellStyle name="40% - Accent3 39" xfId="16170" xr:uid="{E250F3C9-062F-442C-BF75-332D4DD81525}"/>
    <cellStyle name="40% - Accent3 4" xfId="574" xr:uid="{00000000-0005-0000-0000-0000DB1B0000}"/>
    <cellStyle name="40% - Accent3 4 10" xfId="6513" xr:uid="{00000000-0005-0000-0000-0000DC1B0000}"/>
    <cellStyle name="40% - Accent3 4 10 2" xfId="13790" xr:uid="{00000000-0005-0000-0000-0000DD1B0000}"/>
    <cellStyle name="40% - Accent3 4 10 2 2" xfId="28715" xr:uid="{EBF14878-09EF-43D2-BDF0-FC70BFC1A6EA}"/>
    <cellStyle name="40% - Accent3 4 10 3" xfId="21820" xr:uid="{A82A140F-9940-4841-AA4D-679878ABE774}"/>
    <cellStyle name="40% - Accent3 4 11" xfId="7175" xr:uid="{00000000-0005-0000-0000-0000DE1B0000}"/>
    <cellStyle name="40% - Accent3 4 11 2" xfId="14266" xr:uid="{00000000-0005-0000-0000-0000DF1B0000}"/>
    <cellStyle name="40% - Accent3 4 11 2 2" xfId="29187" xr:uid="{0DC1B15E-A857-447A-9E70-95B55A9F5B9C}"/>
    <cellStyle name="40% - Accent3 4 11 3" xfId="22271" xr:uid="{1A1912C8-C08F-424C-BCBC-20F3F33665D2}"/>
    <cellStyle name="40% - Accent3 4 12" xfId="9206" xr:uid="{00000000-0005-0000-0000-0000E01B0000}"/>
    <cellStyle name="40% - Accent3 4 12 2" xfId="24156" xr:uid="{E4E86E5A-A7E7-47B9-9F61-11C2F8B80F54}"/>
    <cellStyle name="40% - Accent3 4 13" xfId="17229" xr:uid="{576F5E0D-C687-4233-B148-FE4B8B0F4B0D}"/>
    <cellStyle name="40% - Accent3 4 14" xfId="15851" xr:uid="{51AB809E-62DA-4C14-8C74-EA6648A1B9D6}"/>
    <cellStyle name="40% - Accent3 4 2" xfId="575" xr:uid="{00000000-0005-0000-0000-0000E11B0000}"/>
    <cellStyle name="40% - Accent3 4 2 10" xfId="7318" xr:uid="{00000000-0005-0000-0000-0000E21B0000}"/>
    <cellStyle name="40% - Accent3 4 2 10 2" xfId="14409" xr:uid="{00000000-0005-0000-0000-0000E31B0000}"/>
    <cellStyle name="40% - Accent3 4 2 10 2 2" xfId="29330" xr:uid="{E00B8300-846B-462C-AD3F-790E36437FAF}"/>
    <cellStyle name="40% - Accent3 4 2 10 3" xfId="22414" xr:uid="{2455FAD5-4F18-4C11-8CC0-3E646F009A24}"/>
    <cellStyle name="40% - Accent3 4 2 11" xfId="9207" xr:uid="{00000000-0005-0000-0000-0000E41B0000}"/>
    <cellStyle name="40% - Accent3 4 2 11 2" xfId="24157" xr:uid="{1F79D859-2531-4844-9A9A-7188A4AFF683}"/>
    <cellStyle name="40% - Accent3 4 2 12" xfId="17230" xr:uid="{AF09CC69-4F10-4B99-BCBF-C2FB6B50539C}"/>
    <cellStyle name="40% - Accent3 4 2 13" xfId="16218" xr:uid="{FBCFF471-A9B0-4DF6-8CB2-B083A57F179F}"/>
    <cellStyle name="40% - Accent3 4 2 2" xfId="576" xr:uid="{00000000-0005-0000-0000-0000E51B0000}"/>
    <cellStyle name="40% - Accent3 4 2 2 10" xfId="9208" xr:uid="{00000000-0005-0000-0000-0000E61B0000}"/>
    <cellStyle name="40% - Accent3 4 2 2 10 2" xfId="24158" xr:uid="{9BAA70E6-8E94-48CE-A135-D3A0B126ED9A}"/>
    <cellStyle name="40% - Accent3 4 2 2 11" xfId="17231" xr:uid="{25A296B6-4B52-45C1-AD20-8313036613A0}"/>
    <cellStyle name="40% - Accent3 4 2 2 2" xfId="577" xr:uid="{00000000-0005-0000-0000-0000E71B0000}"/>
    <cellStyle name="40% - Accent3 4 2 2 2 2" xfId="2350" xr:uid="{00000000-0005-0000-0000-0000E81B0000}"/>
    <cellStyle name="40% - Accent3 4 2 2 2 2 2" xfId="10145" xr:uid="{00000000-0005-0000-0000-0000E91B0000}"/>
    <cellStyle name="40% - Accent3 4 2 2 2 2 2 2" xfId="25095" xr:uid="{DB57CAB9-3284-49DE-8532-02B059B29AC1}"/>
    <cellStyle name="40% - Accent3 4 2 2 2 2 3" xfId="18237" xr:uid="{6D0905DA-B074-4F6D-B93E-CC0E2CEDBA0C}"/>
    <cellStyle name="40% - Accent3 4 2 2 2 3" xfId="4124" xr:uid="{00000000-0005-0000-0000-0000EA1B0000}"/>
    <cellStyle name="40% - Accent3 4 2 2 2 3 2" xfId="11631" xr:uid="{00000000-0005-0000-0000-0000EB1B0000}"/>
    <cellStyle name="40% - Accent3 4 2 2 2 3 2 2" xfId="26570" xr:uid="{19026830-B3CA-4E8E-9DD2-6DB7CDC4BF7A}"/>
    <cellStyle name="40% - Accent3 4 2 2 2 3 3" xfId="19684" xr:uid="{3E907E0B-0202-45A1-86A3-E72546F615EB}"/>
    <cellStyle name="40% - Accent3 4 2 2 2 4" xfId="6516" xr:uid="{00000000-0005-0000-0000-0000EC1B0000}"/>
    <cellStyle name="40% - Accent3 4 2 2 2 4 2" xfId="13793" xr:uid="{00000000-0005-0000-0000-0000ED1B0000}"/>
    <cellStyle name="40% - Accent3 4 2 2 2 4 2 2" xfId="28718" xr:uid="{83C94DCE-DF03-4FB2-95D7-26BCB8004F17}"/>
    <cellStyle name="40% - Accent3 4 2 2 2 4 3" xfId="21823" xr:uid="{CDD9C3B8-1607-4173-A648-88060CE0F292}"/>
    <cellStyle name="40% - Accent3 4 2 2 2 5" xfId="8188" xr:uid="{00000000-0005-0000-0000-0000EE1B0000}"/>
    <cellStyle name="40% - Accent3 4 2 2 2 5 2" xfId="15279" xr:uid="{00000000-0005-0000-0000-0000EF1B0000}"/>
    <cellStyle name="40% - Accent3 4 2 2 2 5 2 2" xfId="30200" xr:uid="{3E70BCAD-DFF8-48B7-A413-14DD99B11C15}"/>
    <cellStyle name="40% - Accent3 4 2 2 2 5 3" xfId="23282" xr:uid="{E892B126-9249-4E71-A287-CEC16248DC06}"/>
    <cellStyle name="40% - Accent3 4 2 2 2 6" xfId="9209" xr:uid="{00000000-0005-0000-0000-0000F01B0000}"/>
    <cellStyle name="40% - Accent3 4 2 2 2 6 2" xfId="24159" xr:uid="{D7D9E6B1-F0A1-4395-BBD8-4E84BDDE2F0E}"/>
    <cellStyle name="40% - Accent3 4 2 2 2 7" xfId="17232" xr:uid="{24AEAD54-2C09-464B-AFCA-6AC672FAB6EA}"/>
    <cellStyle name="40% - Accent3 4 2 2 3" xfId="2349" xr:uid="{00000000-0005-0000-0000-0000F11B0000}"/>
    <cellStyle name="40% - Accent3 4 2 2 3 2" xfId="6517" xr:uid="{00000000-0005-0000-0000-0000F21B0000}"/>
    <cellStyle name="40% - Accent3 4 2 2 3 2 2" xfId="13794" xr:uid="{00000000-0005-0000-0000-0000F31B0000}"/>
    <cellStyle name="40% - Accent3 4 2 2 3 2 2 2" xfId="28719" xr:uid="{7C1D96FE-965C-4976-9D45-B05C0F313ACD}"/>
    <cellStyle name="40% - Accent3 4 2 2 3 2 3" xfId="21824" xr:uid="{E793AB3C-933D-4857-96A7-D3AB4ECC55DE}"/>
    <cellStyle name="40% - Accent3 4 2 2 3 3" xfId="10144" xr:uid="{00000000-0005-0000-0000-0000F41B0000}"/>
    <cellStyle name="40% - Accent3 4 2 2 3 3 2" xfId="25094" xr:uid="{8A19716B-AC3B-4D14-9649-8589537D001E}"/>
    <cellStyle name="40% - Accent3 4 2 2 3 4" xfId="18236" xr:uid="{192DF080-AE60-47C7-9B62-803323B64E93}"/>
    <cellStyle name="40% - Accent3 4 2 2 4" xfId="3576" xr:uid="{00000000-0005-0000-0000-0000F51B0000}"/>
    <cellStyle name="40% - Accent3 4 2 2 4 2" xfId="11083" xr:uid="{00000000-0005-0000-0000-0000F61B0000}"/>
    <cellStyle name="40% - Accent3 4 2 2 4 2 2" xfId="26022" xr:uid="{ACAA06D8-9FDD-4216-9B77-6EBE68D3EFD4}"/>
    <cellStyle name="40% - Accent3 4 2 2 4 3" xfId="19146" xr:uid="{AB646381-77B2-4FB4-88A7-91C317AD0CCB}"/>
    <cellStyle name="40% - Accent3 4 2 2 5" xfId="4123" xr:uid="{00000000-0005-0000-0000-0000F71B0000}"/>
    <cellStyle name="40% - Accent3 4 2 2 5 2" xfId="11630" xr:uid="{00000000-0005-0000-0000-0000F81B0000}"/>
    <cellStyle name="40% - Accent3 4 2 2 5 2 2" xfId="26569" xr:uid="{7343C11A-70D7-4FED-843A-7B63040505B7}"/>
    <cellStyle name="40% - Accent3 4 2 2 5 3" xfId="19683" xr:uid="{75A158A8-8438-49ED-AB3C-CC76BBCBF88A}"/>
    <cellStyle name="40% - Accent3 4 2 2 6" xfId="5140" xr:uid="{00000000-0005-0000-0000-0000F91B0000}"/>
    <cellStyle name="40% - Accent3 4 2 2 6 2" xfId="12417" xr:uid="{00000000-0005-0000-0000-0000FA1B0000}"/>
    <cellStyle name="40% - Accent3 4 2 2 6 2 2" xfId="27344" xr:uid="{E1962F29-F22E-4182-856B-FA6B29802B2C}"/>
    <cellStyle name="40% - Accent3 4 2 2 6 3" xfId="20459" xr:uid="{C7DA0675-F755-4BB9-9273-45C3D20AC4D3}"/>
    <cellStyle name="40% - Accent3 4 2 2 7" xfId="5721" xr:uid="{00000000-0005-0000-0000-0000FB1B0000}"/>
    <cellStyle name="40% - Accent3 4 2 2 7 2" xfId="12998" xr:uid="{00000000-0005-0000-0000-0000FC1B0000}"/>
    <cellStyle name="40% - Accent3 4 2 2 7 2 2" xfId="27923" xr:uid="{9EC79425-B1C6-49DC-A196-05C13D291E1A}"/>
    <cellStyle name="40% - Accent3 4 2 2 7 3" xfId="21028" xr:uid="{B3A4154B-7708-4854-ACD6-2F4C2F0419C4}"/>
    <cellStyle name="40% - Accent3 4 2 2 8" xfId="6515" xr:uid="{00000000-0005-0000-0000-0000FD1B0000}"/>
    <cellStyle name="40% - Accent3 4 2 2 8 2" xfId="13792" xr:uid="{00000000-0005-0000-0000-0000FE1B0000}"/>
    <cellStyle name="40% - Accent3 4 2 2 8 2 2" xfId="28717" xr:uid="{2F8027DB-0664-44FB-BE08-A1A72108ABEC}"/>
    <cellStyle name="40% - Accent3 4 2 2 8 3" xfId="21822" xr:uid="{BBA18A2D-A3D2-4D72-ACC2-BD761542F2F1}"/>
    <cellStyle name="40% - Accent3 4 2 2 9" xfId="7607" xr:uid="{00000000-0005-0000-0000-0000FF1B0000}"/>
    <cellStyle name="40% - Accent3 4 2 2 9 2" xfId="14698" xr:uid="{00000000-0005-0000-0000-0000001C0000}"/>
    <cellStyle name="40% - Accent3 4 2 2 9 2 2" xfId="29619" xr:uid="{36A0CAD8-04D7-41F1-9E7F-ABEBB0AE63AD}"/>
    <cellStyle name="40% - Accent3 4 2 2 9 3" xfId="22703" xr:uid="{23378E1C-68C2-47D7-919A-24EC686E5126}"/>
    <cellStyle name="40% - Accent3 4 2 3" xfId="578" xr:uid="{00000000-0005-0000-0000-0000011C0000}"/>
    <cellStyle name="40% - Accent3 4 2 3 2" xfId="2351" xr:uid="{00000000-0005-0000-0000-0000021C0000}"/>
    <cellStyle name="40% - Accent3 4 2 3 2 2" xfId="10146" xr:uid="{00000000-0005-0000-0000-0000031C0000}"/>
    <cellStyle name="40% - Accent3 4 2 3 2 2 2" xfId="25096" xr:uid="{9B9615D0-6C44-4D34-A600-26983FE661F4}"/>
    <cellStyle name="40% - Accent3 4 2 3 2 3" xfId="18238" xr:uid="{79A7CF15-508A-4ECC-97DF-046A0FDF8739}"/>
    <cellStyle name="40% - Accent3 4 2 3 3" xfId="4125" xr:uid="{00000000-0005-0000-0000-0000041C0000}"/>
    <cellStyle name="40% - Accent3 4 2 3 3 2" xfId="11632" xr:uid="{00000000-0005-0000-0000-0000051C0000}"/>
    <cellStyle name="40% - Accent3 4 2 3 3 2 2" xfId="26571" xr:uid="{92CF088C-902A-474D-A87A-DB0CCABCBA5A}"/>
    <cellStyle name="40% - Accent3 4 2 3 3 3" xfId="19685" xr:uid="{852F7727-0439-4854-8FE3-BD593DC80189}"/>
    <cellStyle name="40% - Accent3 4 2 3 4" xfId="6518" xr:uid="{00000000-0005-0000-0000-0000061C0000}"/>
    <cellStyle name="40% - Accent3 4 2 3 4 2" xfId="13795" xr:uid="{00000000-0005-0000-0000-0000071C0000}"/>
    <cellStyle name="40% - Accent3 4 2 3 4 2 2" xfId="28720" xr:uid="{038CE83C-6D17-424E-91A1-ABBA1F26F81B}"/>
    <cellStyle name="40% - Accent3 4 2 3 4 3" xfId="21825" xr:uid="{AA97E861-D3E9-4C2B-97AB-6BEEA36A18E5}"/>
    <cellStyle name="40% - Accent3 4 2 3 5" xfId="7899" xr:uid="{00000000-0005-0000-0000-0000081C0000}"/>
    <cellStyle name="40% - Accent3 4 2 3 5 2" xfId="14990" xr:uid="{00000000-0005-0000-0000-0000091C0000}"/>
    <cellStyle name="40% - Accent3 4 2 3 5 2 2" xfId="29911" xr:uid="{58309649-9B95-422F-B630-BFA31FB746D4}"/>
    <cellStyle name="40% - Accent3 4 2 3 5 3" xfId="22993" xr:uid="{2B4AF8E3-C598-49F3-A38A-3EA43F2B2FB9}"/>
    <cellStyle name="40% - Accent3 4 2 3 6" xfId="9210" xr:uid="{00000000-0005-0000-0000-00000A1C0000}"/>
    <cellStyle name="40% - Accent3 4 2 3 6 2" xfId="24160" xr:uid="{D896A9AE-E27D-49CF-A1AC-1F429AC002DE}"/>
    <cellStyle name="40% - Accent3 4 2 3 7" xfId="17233" xr:uid="{11AE4797-E542-44DE-B55A-0DC9B160792D}"/>
    <cellStyle name="40% - Accent3 4 2 4" xfId="2348" xr:uid="{00000000-0005-0000-0000-00000B1C0000}"/>
    <cellStyle name="40% - Accent3 4 2 4 2" xfId="6519" xr:uid="{00000000-0005-0000-0000-00000C1C0000}"/>
    <cellStyle name="40% - Accent3 4 2 4 2 2" xfId="13796" xr:uid="{00000000-0005-0000-0000-00000D1C0000}"/>
    <cellStyle name="40% - Accent3 4 2 4 2 2 2" xfId="28721" xr:uid="{2E406AFD-16D5-4CE4-9F6D-BF4A1DAAB8A7}"/>
    <cellStyle name="40% - Accent3 4 2 4 2 3" xfId="21826" xr:uid="{F0FBB5A2-9832-4CBA-AA07-133A15D39531}"/>
    <cellStyle name="40% - Accent3 4 2 4 3" xfId="10143" xr:uid="{00000000-0005-0000-0000-00000E1C0000}"/>
    <cellStyle name="40% - Accent3 4 2 4 3 2" xfId="25093" xr:uid="{1066B3BE-AC8E-4670-94DC-020E6DBBB898}"/>
    <cellStyle name="40% - Accent3 4 2 4 4" xfId="18235" xr:uid="{4F5F9578-37F0-45BE-827D-D9A2DC763FD2}"/>
    <cellStyle name="40% - Accent3 4 2 5" xfId="3276" xr:uid="{00000000-0005-0000-0000-00000F1C0000}"/>
    <cellStyle name="40% - Accent3 4 2 5 2" xfId="10786" xr:uid="{00000000-0005-0000-0000-0000101C0000}"/>
    <cellStyle name="40% - Accent3 4 2 5 2 2" xfId="25725" xr:uid="{965F9FAE-F7F2-4356-AB50-B5BD6669663B}"/>
    <cellStyle name="40% - Accent3 4 2 5 3" xfId="18849" xr:uid="{F5EEF840-D5D2-4527-93FC-0B0E05C70531}"/>
    <cellStyle name="40% - Accent3 4 2 6" xfId="4122" xr:uid="{00000000-0005-0000-0000-0000111C0000}"/>
    <cellStyle name="40% - Accent3 4 2 6 2" xfId="11629" xr:uid="{00000000-0005-0000-0000-0000121C0000}"/>
    <cellStyle name="40% - Accent3 4 2 6 2 2" xfId="26568" xr:uid="{79A189C8-BFC8-458D-B1F8-D24C964D89FB}"/>
    <cellStyle name="40% - Accent3 4 2 6 3" xfId="19682" xr:uid="{FDC33433-E7B5-4BE1-9EF3-2AE5968CCC1C}"/>
    <cellStyle name="40% - Accent3 4 2 7" xfId="4851" xr:uid="{00000000-0005-0000-0000-0000131C0000}"/>
    <cellStyle name="40% - Accent3 4 2 7 2" xfId="12128" xr:uid="{00000000-0005-0000-0000-0000141C0000}"/>
    <cellStyle name="40% - Accent3 4 2 7 2 2" xfId="27055" xr:uid="{2E680B99-783E-48B8-AC0A-6007BE3BF183}"/>
    <cellStyle name="40% - Accent3 4 2 7 3" xfId="20170" xr:uid="{07A1CB85-CE82-4168-90B7-6DC7F1B64640}"/>
    <cellStyle name="40% - Accent3 4 2 8" xfId="5432" xr:uid="{00000000-0005-0000-0000-0000151C0000}"/>
    <cellStyle name="40% - Accent3 4 2 8 2" xfId="12709" xr:uid="{00000000-0005-0000-0000-0000161C0000}"/>
    <cellStyle name="40% - Accent3 4 2 8 2 2" xfId="27634" xr:uid="{16518E68-9789-4F32-A434-722FC10610F7}"/>
    <cellStyle name="40% - Accent3 4 2 8 3" xfId="20739" xr:uid="{31D3878A-BADE-4B3C-B715-0107D8AC1E2E}"/>
    <cellStyle name="40% - Accent3 4 2 9" xfId="6514" xr:uid="{00000000-0005-0000-0000-0000171C0000}"/>
    <cellStyle name="40% - Accent3 4 2 9 2" xfId="13791" xr:uid="{00000000-0005-0000-0000-0000181C0000}"/>
    <cellStyle name="40% - Accent3 4 2 9 2 2" xfId="28716" xr:uid="{E418C587-F16A-496C-82A3-706CDF2C7B29}"/>
    <cellStyle name="40% - Accent3 4 2 9 3" xfId="21821" xr:uid="{5916C845-ED3D-4219-8B21-B2CF89BADA21}"/>
    <cellStyle name="40% - Accent3 4 3" xfId="579" xr:uid="{00000000-0005-0000-0000-0000191C0000}"/>
    <cellStyle name="40% - Accent3 4 3 10" xfId="9211" xr:uid="{00000000-0005-0000-0000-00001A1C0000}"/>
    <cellStyle name="40% - Accent3 4 3 10 2" xfId="24161" xr:uid="{76DCEAA5-6BE1-4021-83A4-70096043B1EF}"/>
    <cellStyle name="40% - Accent3 4 3 11" xfId="17234" xr:uid="{54CC7EBF-F193-4DCA-AAA0-835EC070B86A}"/>
    <cellStyle name="40% - Accent3 4 3 2" xfId="580" xr:uid="{00000000-0005-0000-0000-00001B1C0000}"/>
    <cellStyle name="40% - Accent3 4 3 2 2" xfId="2353" xr:uid="{00000000-0005-0000-0000-00001C1C0000}"/>
    <cellStyle name="40% - Accent3 4 3 2 2 2" xfId="10148" xr:uid="{00000000-0005-0000-0000-00001D1C0000}"/>
    <cellStyle name="40% - Accent3 4 3 2 2 2 2" xfId="25098" xr:uid="{B85C06D9-37FD-4C92-B8AA-E692EE656E58}"/>
    <cellStyle name="40% - Accent3 4 3 2 2 3" xfId="18240" xr:uid="{380F3B22-37BF-4D83-9334-0E5F5B1364F0}"/>
    <cellStyle name="40% - Accent3 4 3 2 3" xfId="4127" xr:uid="{00000000-0005-0000-0000-00001E1C0000}"/>
    <cellStyle name="40% - Accent3 4 3 2 3 2" xfId="11634" xr:uid="{00000000-0005-0000-0000-00001F1C0000}"/>
    <cellStyle name="40% - Accent3 4 3 2 3 2 2" xfId="26573" xr:uid="{F08CD814-1F3C-46CF-B55E-DEE30DFCD260}"/>
    <cellStyle name="40% - Accent3 4 3 2 3 3" xfId="19687" xr:uid="{B07D19CB-DD23-4786-BAF7-A4946E5C2738}"/>
    <cellStyle name="40% - Accent3 4 3 2 4" xfId="6521" xr:uid="{00000000-0005-0000-0000-0000201C0000}"/>
    <cellStyle name="40% - Accent3 4 3 2 4 2" xfId="13798" xr:uid="{00000000-0005-0000-0000-0000211C0000}"/>
    <cellStyle name="40% - Accent3 4 3 2 4 2 2" xfId="28723" xr:uid="{EFC508A6-3545-4021-85FB-52041FEE689C}"/>
    <cellStyle name="40% - Accent3 4 3 2 4 3" xfId="21828" xr:uid="{49393459-9221-414F-9835-33F0545F1534}"/>
    <cellStyle name="40% - Accent3 4 3 2 5" xfId="8048" xr:uid="{00000000-0005-0000-0000-0000221C0000}"/>
    <cellStyle name="40% - Accent3 4 3 2 5 2" xfId="15139" xr:uid="{00000000-0005-0000-0000-0000231C0000}"/>
    <cellStyle name="40% - Accent3 4 3 2 5 2 2" xfId="30060" xr:uid="{DA205D15-D548-468C-B50C-13303AA06DC5}"/>
    <cellStyle name="40% - Accent3 4 3 2 5 3" xfId="23142" xr:uid="{54D941AF-4EED-4FDC-852C-33D434D6DA84}"/>
    <cellStyle name="40% - Accent3 4 3 2 6" xfId="9212" xr:uid="{00000000-0005-0000-0000-0000241C0000}"/>
    <cellStyle name="40% - Accent3 4 3 2 6 2" xfId="24162" xr:uid="{98A0AABF-2266-470F-87D3-5CA05DBE7BA6}"/>
    <cellStyle name="40% - Accent3 4 3 2 7" xfId="17235" xr:uid="{E7BE20F9-355F-4300-B154-956028A38765}"/>
    <cellStyle name="40% - Accent3 4 3 3" xfId="2352" xr:uid="{00000000-0005-0000-0000-0000251C0000}"/>
    <cellStyle name="40% - Accent3 4 3 3 2" xfId="6522" xr:uid="{00000000-0005-0000-0000-0000261C0000}"/>
    <cellStyle name="40% - Accent3 4 3 3 2 2" xfId="13799" xr:uid="{00000000-0005-0000-0000-0000271C0000}"/>
    <cellStyle name="40% - Accent3 4 3 3 2 2 2" xfId="28724" xr:uid="{57671708-1CED-4323-BDF5-464CCBAA33E2}"/>
    <cellStyle name="40% - Accent3 4 3 3 2 3" xfId="21829" xr:uid="{D92717E3-B4D4-4C70-A77C-E7DC3F51CFA8}"/>
    <cellStyle name="40% - Accent3 4 3 3 3" xfId="10147" xr:uid="{00000000-0005-0000-0000-0000281C0000}"/>
    <cellStyle name="40% - Accent3 4 3 3 3 2" xfId="25097" xr:uid="{9F96C047-C304-4F85-96AC-6F853CB38EE5}"/>
    <cellStyle name="40% - Accent3 4 3 3 4" xfId="18239" xr:uid="{2A52CEBA-DB1E-44AE-BBF8-E74DF467D965}"/>
    <cellStyle name="40% - Accent3 4 3 4" xfId="3436" xr:uid="{00000000-0005-0000-0000-0000291C0000}"/>
    <cellStyle name="40% - Accent3 4 3 4 2" xfId="10943" xr:uid="{00000000-0005-0000-0000-00002A1C0000}"/>
    <cellStyle name="40% - Accent3 4 3 4 2 2" xfId="25882" xr:uid="{446EAEBF-D126-4169-941A-132440ACCCE2}"/>
    <cellStyle name="40% - Accent3 4 3 4 3" xfId="19006" xr:uid="{46FCFCFB-791E-4384-9A2D-4756F3E44484}"/>
    <cellStyle name="40% - Accent3 4 3 5" xfId="4126" xr:uid="{00000000-0005-0000-0000-00002B1C0000}"/>
    <cellStyle name="40% - Accent3 4 3 5 2" xfId="11633" xr:uid="{00000000-0005-0000-0000-00002C1C0000}"/>
    <cellStyle name="40% - Accent3 4 3 5 2 2" xfId="26572" xr:uid="{9A86F03D-D92C-45CF-BB1A-EDB42722C4D6}"/>
    <cellStyle name="40% - Accent3 4 3 5 3" xfId="19686" xr:uid="{D345B8D4-9777-4220-B056-FD61E5F4C096}"/>
    <cellStyle name="40% - Accent3 4 3 6" xfId="5000" xr:uid="{00000000-0005-0000-0000-00002D1C0000}"/>
    <cellStyle name="40% - Accent3 4 3 6 2" xfId="12277" xr:uid="{00000000-0005-0000-0000-00002E1C0000}"/>
    <cellStyle name="40% - Accent3 4 3 6 2 2" xfId="27204" xr:uid="{3BDD3DDC-4251-4274-BF53-9FC07336F2B7}"/>
    <cellStyle name="40% - Accent3 4 3 6 3" xfId="20319" xr:uid="{5A9CD9E8-9238-4540-890A-7700EE5B046A}"/>
    <cellStyle name="40% - Accent3 4 3 7" xfId="5581" xr:uid="{00000000-0005-0000-0000-00002F1C0000}"/>
    <cellStyle name="40% - Accent3 4 3 7 2" xfId="12858" xr:uid="{00000000-0005-0000-0000-0000301C0000}"/>
    <cellStyle name="40% - Accent3 4 3 7 2 2" xfId="27783" xr:uid="{8E7B426F-37C2-4CC2-83C1-F6DA3484D93A}"/>
    <cellStyle name="40% - Accent3 4 3 7 3" xfId="20888" xr:uid="{4FE9F4DE-BF37-4788-BB5F-F1D33A406F98}"/>
    <cellStyle name="40% - Accent3 4 3 8" xfId="6520" xr:uid="{00000000-0005-0000-0000-0000311C0000}"/>
    <cellStyle name="40% - Accent3 4 3 8 2" xfId="13797" xr:uid="{00000000-0005-0000-0000-0000321C0000}"/>
    <cellStyle name="40% - Accent3 4 3 8 2 2" xfId="28722" xr:uid="{9ED87C3C-BF6C-46B5-BE6E-958E7DB7ADE8}"/>
    <cellStyle name="40% - Accent3 4 3 8 3" xfId="21827" xr:uid="{C8EF32A4-0B4D-4E8D-96AE-DEAD4EE65B49}"/>
    <cellStyle name="40% - Accent3 4 3 9" xfId="7467" xr:uid="{00000000-0005-0000-0000-0000331C0000}"/>
    <cellStyle name="40% - Accent3 4 3 9 2" xfId="14558" xr:uid="{00000000-0005-0000-0000-0000341C0000}"/>
    <cellStyle name="40% - Accent3 4 3 9 2 2" xfId="29479" xr:uid="{8BCA137F-2102-4693-B62F-51383711114C}"/>
    <cellStyle name="40% - Accent3 4 3 9 3" xfId="22563" xr:uid="{D83BA6A7-D1D8-4666-93BA-ACA1622A9BFD}"/>
    <cellStyle name="40% - Accent3 4 4" xfId="581" xr:uid="{00000000-0005-0000-0000-0000351C0000}"/>
    <cellStyle name="40% - Accent3 4 4 2" xfId="2354" xr:uid="{00000000-0005-0000-0000-0000361C0000}"/>
    <cellStyle name="40% - Accent3 4 4 2 2" xfId="10149" xr:uid="{00000000-0005-0000-0000-0000371C0000}"/>
    <cellStyle name="40% - Accent3 4 4 2 2 2" xfId="25099" xr:uid="{56DBD80F-19BA-4CBF-9E03-157373E421D1}"/>
    <cellStyle name="40% - Accent3 4 4 2 3" xfId="18241" xr:uid="{1ADE015E-A790-489B-9600-5D79ADB4CEE3}"/>
    <cellStyle name="40% - Accent3 4 4 3" xfId="4128" xr:uid="{00000000-0005-0000-0000-0000381C0000}"/>
    <cellStyle name="40% - Accent3 4 4 3 2" xfId="11635" xr:uid="{00000000-0005-0000-0000-0000391C0000}"/>
    <cellStyle name="40% - Accent3 4 4 3 2 2" xfId="26574" xr:uid="{BA0D5759-C614-4B50-AEA9-44D1376D941D}"/>
    <cellStyle name="40% - Accent3 4 4 3 3" xfId="19688" xr:uid="{F55F61DA-4651-42AE-ABEF-84D37DFE02E0}"/>
    <cellStyle name="40% - Accent3 4 4 4" xfId="6523" xr:uid="{00000000-0005-0000-0000-00003A1C0000}"/>
    <cellStyle name="40% - Accent3 4 4 4 2" xfId="13800" xr:uid="{00000000-0005-0000-0000-00003B1C0000}"/>
    <cellStyle name="40% - Accent3 4 4 4 2 2" xfId="28725" xr:uid="{7C436E3E-B4B5-4B8F-9E7C-B931AC1EE006}"/>
    <cellStyle name="40% - Accent3 4 4 4 3" xfId="21830" xr:uid="{D5B51F0F-8839-4AF9-A395-459686B387BC}"/>
    <cellStyle name="40% - Accent3 4 4 5" xfId="7756" xr:uid="{00000000-0005-0000-0000-00003C1C0000}"/>
    <cellStyle name="40% - Accent3 4 4 5 2" xfId="14847" xr:uid="{00000000-0005-0000-0000-00003D1C0000}"/>
    <cellStyle name="40% - Accent3 4 4 5 2 2" xfId="29768" xr:uid="{C2F36894-D4D5-4B72-B0A6-866C0CC6CA35}"/>
    <cellStyle name="40% - Accent3 4 4 5 3" xfId="22850" xr:uid="{6BFFC777-51F2-4545-B7EB-E96CBC5CC8D7}"/>
    <cellStyle name="40% - Accent3 4 4 6" xfId="9213" xr:uid="{00000000-0005-0000-0000-00003E1C0000}"/>
    <cellStyle name="40% - Accent3 4 4 6 2" xfId="24163" xr:uid="{24931E21-1BEC-4DA7-A2AA-EDCE92F68FBB}"/>
    <cellStyle name="40% - Accent3 4 4 7" xfId="17236" xr:uid="{1F82A1F9-9252-4463-B437-3CC625A21205}"/>
    <cellStyle name="40% - Accent3 4 5" xfId="2347" xr:uid="{00000000-0005-0000-0000-00003F1C0000}"/>
    <cellStyle name="40% - Accent3 4 5 2" xfId="6524" xr:uid="{00000000-0005-0000-0000-0000401C0000}"/>
    <cellStyle name="40% - Accent3 4 5 2 2" xfId="13801" xr:uid="{00000000-0005-0000-0000-0000411C0000}"/>
    <cellStyle name="40% - Accent3 4 5 2 2 2" xfId="28726" xr:uid="{80AF3A10-304A-49EC-AFE9-D477D7FD2574}"/>
    <cellStyle name="40% - Accent3 4 5 2 3" xfId="21831" xr:uid="{F7637B09-6D89-4070-B508-69C5BB65BC06}"/>
    <cellStyle name="40% - Accent3 4 5 3" xfId="10142" xr:uid="{00000000-0005-0000-0000-0000421C0000}"/>
    <cellStyle name="40% - Accent3 4 5 3 2" xfId="25092" xr:uid="{5F20A562-B95E-40D4-AAE3-4C29C175C0D5}"/>
    <cellStyle name="40% - Accent3 4 5 4" xfId="18234" xr:uid="{D075B7CB-DA65-4324-A8AB-BED883ADABF4}"/>
    <cellStyle name="40% - Accent3 4 6" xfId="3107" xr:uid="{00000000-0005-0000-0000-0000431C0000}"/>
    <cellStyle name="40% - Accent3 4 6 2" xfId="10617" xr:uid="{00000000-0005-0000-0000-0000441C0000}"/>
    <cellStyle name="40% - Accent3 4 6 2 2" xfId="25556" xr:uid="{DF01988E-A1DD-4A22-B326-E1069E0BB572}"/>
    <cellStyle name="40% - Accent3 4 6 3" xfId="18680" xr:uid="{C08D2FF3-EE40-43DA-918F-20AB86E80D9B}"/>
    <cellStyle name="40% - Accent3 4 7" xfId="4121" xr:uid="{00000000-0005-0000-0000-0000451C0000}"/>
    <cellStyle name="40% - Accent3 4 7 2" xfId="11628" xr:uid="{00000000-0005-0000-0000-0000461C0000}"/>
    <cellStyle name="40% - Accent3 4 7 2 2" xfId="26567" xr:uid="{1BC42CE5-E2AB-4A3F-AC37-CF630BD59228}"/>
    <cellStyle name="40% - Accent3 4 7 3" xfId="19681" xr:uid="{60F8EA51-457A-4926-8B32-704449352342}"/>
    <cellStyle name="40% - Accent3 4 8" xfId="4708" xr:uid="{00000000-0005-0000-0000-0000471C0000}"/>
    <cellStyle name="40% - Accent3 4 8 2" xfId="11985" xr:uid="{00000000-0005-0000-0000-0000481C0000}"/>
    <cellStyle name="40% - Accent3 4 8 2 2" xfId="26912" xr:uid="{BB65CEEA-54C6-4C92-8C1A-FD26E9853C57}"/>
    <cellStyle name="40% - Accent3 4 8 3" xfId="20027" xr:uid="{2F5A439D-F8D2-495B-9C49-8FBC523B084A}"/>
    <cellStyle name="40% - Accent3 4 9" xfId="5289" xr:uid="{00000000-0005-0000-0000-0000491C0000}"/>
    <cellStyle name="40% - Accent3 4 9 2" xfId="12566" xr:uid="{00000000-0005-0000-0000-00004A1C0000}"/>
    <cellStyle name="40% - Accent3 4 9 2 2" xfId="27491" xr:uid="{59B597E3-B14D-49AB-8A10-B22E1B28C511}"/>
    <cellStyle name="40% - Accent3 4 9 3" xfId="20596" xr:uid="{F7F91FAE-ECFA-4D0D-970E-4AA439BAEAD4}"/>
    <cellStyle name="40% - Accent3 40" xfId="16700" xr:uid="{BD601872-0DB0-4CA6-A8BC-AD5FCE1C9F01}"/>
    <cellStyle name="40% - Accent3 41" xfId="15745" xr:uid="{4138DB9D-605F-4DFF-8DB8-4994C19ED9E9}"/>
    <cellStyle name="40% - Accent3 5" xfId="582" xr:uid="{00000000-0005-0000-0000-00004B1C0000}"/>
    <cellStyle name="40% - Accent3 5 10" xfId="6525" xr:uid="{00000000-0005-0000-0000-00004C1C0000}"/>
    <cellStyle name="40% - Accent3 5 10 2" xfId="13802" xr:uid="{00000000-0005-0000-0000-00004D1C0000}"/>
    <cellStyle name="40% - Accent3 5 10 2 2" xfId="28727" xr:uid="{21AE39A3-313B-49CA-A942-9F82381F58C7}"/>
    <cellStyle name="40% - Accent3 5 10 3" xfId="21832" xr:uid="{35CF8207-FAB1-44FA-BAA1-6A96B846FA51}"/>
    <cellStyle name="40% - Accent3 5 11" xfId="7158" xr:uid="{00000000-0005-0000-0000-00004E1C0000}"/>
    <cellStyle name="40% - Accent3 5 11 2" xfId="14249" xr:uid="{00000000-0005-0000-0000-00004F1C0000}"/>
    <cellStyle name="40% - Accent3 5 11 2 2" xfId="29170" xr:uid="{EFA2BB7A-0937-40FD-A905-3529933C228F}"/>
    <cellStyle name="40% - Accent3 5 11 3" xfId="22254" xr:uid="{C3954EFE-6FE5-46A1-B3D9-F80007DBE789}"/>
    <cellStyle name="40% - Accent3 5 12" xfId="9214" xr:uid="{00000000-0005-0000-0000-0000501C0000}"/>
    <cellStyle name="40% - Accent3 5 12 2" xfId="24164" xr:uid="{F9C5E54C-B197-4D1C-AE4A-5F80D1F77A99}"/>
    <cellStyle name="40% - Accent3 5 13" xfId="17237" xr:uid="{2B92713B-0B2B-41A5-A78E-902C0D48012A}"/>
    <cellStyle name="40% - Accent3 5 14" xfId="15864" xr:uid="{31733C54-AD30-4005-AB0F-19D2AC526291}"/>
    <cellStyle name="40% - Accent3 5 2" xfId="583" xr:uid="{00000000-0005-0000-0000-0000511C0000}"/>
    <cellStyle name="40% - Accent3 5 2 10" xfId="7301" xr:uid="{00000000-0005-0000-0000-0000521C0000}"/>
    <cellStyle name="40% - Accent3 5 2 10 2" xfId="14392" xr:uid="{00000000-0005-0000-0000-0000531C0000}"/>
    <cellStyle name="40% - Accent3 5 2 10 2 2" xfId="29313" xr:uid="{6558158A-7B88-48B1-8E88-0635DDD249C1}"/>
    <cellStyle name="40% - Accent3 5 2 10 3" xfId="22397" xr:uid="{035BB564-1A5A-4E46-B2EC-27D494F7E342}"/>
    <cellStyle name="40% - Accent3 5 2 11" xfId="9215" xr:uid="{00000000-0005-0000-0000-0000541C0000}"/>
    <cellStyle name="40% - Accent3 5 2 11 2" xfId="24165" xr:uid="{0E9290C1-8ADA-4C26-B6ED-563C8FC4F0D8}"/>
    <cellStyle name="40% - Accent3 5 2 12" xfId="17238" xr:uid="{E4EB47FE-D92C-436C-A255-7F7DE872F471}"/>
    <cellStyle name="40% - Accent3 5 2 13" xfId="16231" xr:uid="{9562CE12-B59D-4EDB-9778-4857D991346F}"/>
    <cellStyle name="40% - Accent3 5 2 2" xfId="584" xr:uid="{00000000-0005-0000-0000-0000551C0000}"/>
    <cellStyle name="40% - Accent3 5 2 2 10" xfId="9216" xr:uid="{00000000-0005-0000-0000-0000561C0000}"/>
    <cellStyle name="40% - Accent3 5 2 2 10 2" xfId="24166" xr:uid="{DFF11297-FAAF-420A-969A-30EED2FFE94F}"/>
    <cellStyle name="40% - Accent3 5 2 2 11" xfId="17239" xr:uid="{CD4BA1FE-8DC9-4CBF-9B99-424F58D2D547}"/>
    <cellStyle name="40% - Accent3 5 2 2 2" xfId="585" xr:uid="{00000000-0005-0000-0000-0000571C0000}"/>
    <cellStyle name="40% - Accent3 5 2 2 2 2" xfId="2358" xr:uid="{00000000-0005-0000-0000-0000581C0000}"/>
    <cellStyle name="40% - Accent3 5 2 2 2 2 2" xfId="10153" xr:uid="{00000000-0005-0000-0000-0000591C0000}"/>
    <cellStyle name="40% - Accent3 5 2 2 2 2 2 2" xfId="25103" xr:uid="{6F98BB39-8630-4E48-A4FF-05373D82DC16}"/>
    <cellStyle name="40% - Accent3 5 2 2 2 2 3" xfId="18245" xr:uid="{B5F4DB30-832A-4CC3-9CC6-6976ED770A01}"/>
    <cellStyle name="40% - Accent3 5 2 2 2 3" xfId="4132" xr:uid="{00000000-0005-0000-0000-00005A1C0000}"/>
    <cellStyle name="40% - Accent3 5 2 2 2 3 2" xfId="11639" xr:uid="{00000000-0005-0000-0000-00005B1C0000}"/>
    <cellStyle name="40% - Accent3 5 2 2 2 3 2 2" xfId="26578" xr:uid="{DC9747E0-4DCD-43A2-9851-5E9AADE4CBC4}"/>
    <cellStyle name="40% - Accent3 5 2 2 2 3 3" xfId="19692" xr:uid="{36EDEC4B-FBC0-4A4C-9FCF-2826B1B40459}"/>
    <cellStyle name="40% - Accent3 5 2 2 2 4" xfId="6528" xr:uid="{00000000-0005-0000-0000-00005C1C0000}"/>
    <cellStyle name="40% - Accent3 5 2 2 2 4 2" xfId="13805" xr:uid="{00000000-0005-0000-0000-00005D1C0000}"/>
    <cellStyle name="40% - Accent3 5 2 2 2 4 2 2" xfId="28730" xr:uid="{4F335713-3277-43CC-9CCF-8A6F24A62BCA}"/>
    <cellStyle name="40% - Accent3 5 2 2 2 4 3" xfId="21835" xr:uid="{ABD988FF-4470-45AF-BE70-5B6B8B965545}"/>
    <cellStyle name="40% - Accent3 5 2 2 2 5" xfId="8171" xr:uid="{00000000-0005-0000-0000-00005E1C0000}"/>
    <cellStyle name="40% - Accent3 5 2 2 2 5 2" xfId="15262" xr:uid="{00000000-0005-0000-0000-00005F1C0000}"/>
    <cellStyle name="40% - Accent3 5 2 2 2 5 2 2" xfId="30183" xr:uid="{242DB986-B4B2-4D96-9F67-631671425BD0}"/>
    <cellStyle name="40% - Accent3 5 2 2 2 5 3" xfId="23265" xr:uid="{9D3B57ED-086C-498E-9282-23FDA7EF31E9}"/>
    <cellStyle name="40% - Accent3 5 2 2 2 6" xfId="9217" xr:uid="{00000000-0005-0000-0000-0000601C0000}"/>
    <cellStyle name="40% - Accent3 5 2 2 2 6 2" xfId="24167" xr:uid="{E54C9FDF-C6E4-4158-AD34-F145A2E7C1BE}"/>
    <cellStyle name="40% - Accent3 5 2 2 2 7" xfId="17240" xr:uid="{BB548CA6-67A2-4908-9E91-087EC20B9D58}"/>
    <cellStyle name="40% - Accent3 5 2 2 3" xfId="2357" xr:uid="{00000000-0005-0000-0000-0000611C0000}"/>
    <cellStyle name="40% - Accent3 5 2 2 3 2" xfId="6529" xr:uid="{00000000-0005-0000-0000-0000621C0000}"/>
    <cellStyle name="40% - Accent3 5 2 2 3 2 2" xfId="13806" xr:uid="{00000000-0005-0000-0000-0000631C0000}"/>
    <cellStyle name="40% - Accent3 5 2 2 3 2 2 2" xfId="28731" xr:uid="{6D548F35-33EF-4E0C-A445-F20A8825511E}"/>
    <cellStyle name="40% - Accent3 5 2 2 3 2 3" xfId="21836" xr:uid="{7264F1D8-032F-43C3-9898-B6AAE7BB98EA}"/>
    <cellStyle name="40% - Accent3 5 2 2 3 3" xfId="10152" xr:uid="{00000000-0005-0000-0000-0000641C0000}"/>
    <cellStyle name="40% - Accent3 5 2 2 3 3 2" xfId="25102" xr:uid="{20C1B59C-7782-4323-8BCC-28767F841088}"/>
    <cellStyle name="40% - Accent3 5 2 2 3 4" xfId="18244" xr:uid="{739EB306-34E8-4531-805D-942CDD999DA7}"/>
    <cellStyle name="40% - Accent3 5 2 2 4" xfId="3559" xr:uid="{00000000-0005-0000-0000-0000651C0000}"/>
    <cellStyle name="40% - Accent3 5 2 2 4 2" xfId="11066" xr:uid="{00000000-0005-0000-0000-0000661C0000}"/>
    <cellStyle name="40% - Accent3 5 2 2 4 2 2" xfId="26005" xr:uid="{55D2F1A4-6DD8-4A74-ADD5-60046EF53386}"/>
    <cellStyle name="40% - Accent3 5 2 2 4 3" xfId="19129" xr:uid="{DD8CEC8D-84AB-4AAB-B11E-D1D9C9DF3DD6}"/>
    <cellStyle name="40% - Accent3 5 2 2 5" xfId="4131" xr:uid="{00000000-0005-0000-0000-0000671C0000}"/>
    <cellStyle name="40% - Accent3 5 2 2 5 2" xfId="11638" xr:uid="{00000000-0005-0000-0000-0000681C0000}"/>
    <cellStyle name="40% - Accent3 5 2 2 5 2 2" xfId="26577" xr:uid="{F38C7549-A985-4977-96E7-09E1DC90F0FB}"/>
    <cellStyle name="40% - Accent3 5 2 2 5 3" xfId="19691" xr:uid="{F0786F2A-9B41-4B66-88A3-0F2331A739BB}"/>
    <cellStyle name="40% - Accent3 5 2 2 6" xfId="5123" xr:uid="{00000000-0005-0000-0000-0000691C0000}"/>
    <cellStyle name="40% - Accent3 5 2 2 6 2" xfId="12400" xr:uid="{00000000-0005-0000-0000-00006A1C0000}"/>
    <cellStyle name="40% - Accent3 5 2 2 6 2 2" xfId="27327" xr:uid="{1F89F130-4B78-4124-A410-2B5289EB7266}"/>
    <cellStyle name="40% - Accent3 5 2 2 6 3" xfId="20442" xr:uid="{5E8E1C89-4E2A-4F99-854A-E24A92644BC7}"/>
    <cellStyle name="40% - Accent3 5 2 2 7" xfId="5704" xr:uid="{00000000-0005-0000-0000-00006B1C0000}"/>
    <cellStyle name="40% - Accent3 5 2 2 7 2" xfId="12981" xr:uid="{00000000-0005-0000-0000-00006C1C0000}"/>
    <cellStyle name="40% - Accent3 5 2 2 7 2 2" xfId="27906" xr:uid="{B985DD37-C5C2-4D36-8485-6AAD59A2C9D2}"/>
    <cellStyle name="40% - Accent3 5 2 2 7 3" xfId="21011" xr:uid="{0CC2FDA7-2DAD-4F56-AD75-FFAD1C4D3FCA}"/>
    <cellStyle name="40% - Accent3 5 2 2 8" xfId="6527" xr:uid="{00000000-0005-0000-0000-00006D1C0000}"/>
    <cellStyle name="40% - Accent3 5 2 2 8 2" xfId="13804" xr:uid="{00000000-0005-0000-0000-00006E1C0000}"/>
    <cellStyle name="40% - Accent3 5 2 2 8 2 2" xfId="28729" xr:uid="{31EC841C-A842-451C-AADA-FE1ED62455E0}"/>
    <cellStyle name="40% - Accent3 5 2 2 8 3" xfId="21834" xr:uid="{ADEF3D26-F9EF-4C85-9E2B-91DEA17B3A5C}"/>
    <cellStyle name="40% - Accent3 5 2 2 9" xfId="7590" xr:uid="{00000000-0005-0000-0000-00006F1C0000}"/>
    <cellStyle name="40% - Accent3 5 2 2 9 2" xfId="14681" xr:uid="{00000000-0005-0000-0000-0000701C0000}"/>
    <cellStyle name="40% - Accent3 5 2 2 9 2 2" xfId="29602" xr:uid="{76A201B0-132A-4321-957A-789D49415B70}"/>
    <cellStyle name="40% - Accent3 5 2 2 9 3" xfId="22686" xr:uid="{1FBFAB64-7E74-460A-90DF-B427DE305FF1}"/>
    <cellStyle name="40% - Accent3 5 2 3" xfId="586" xr:uid="{00000000-0005-0000-0000-0000711C0000}"/>
    <cellStyle name="40% - Accent3 5 2 3 2" xfId="2359" xr:uid="{00000000-0005-0000-0000-0000721C0000}"/>
    <cellStyle name="40% - Accent3 5 2 3 2 2" xfId="10154" xr:uid="{00000000-0005-0000-0000-0000731C0000}"/>
    <cellStyle name="40% - Accent3 5 2 3 2 2 2" xfId="25104" xr:uid="{3EDD89A3-A0F7-4DFD-B251-83CB59015DF5}"/>
    <cellStyle name="40% - Accent3 5 2 3 2 3" xfId="18246" xr:uid="{BA704090-0F29-49B5-88AF-498B08B26932}"/>
    <cellStyle name="40% - Accent3 5 2 3 3" xfId="4133" xr:uid="{00000000-0005-0000-0000-0000741C0000}"/>
    <cellStyle name="40% - Accent3 5 2 3 3 2" xfId="11640" xr:uid="{00000000-0005-0000-0000-0000751C0000}"/>
    <cellStyle name="40% - Accent3 5 2 3 3 2 2" xfId="26579" xr:uid="{1C5C8993-9DBF-4402-B211-D3A876588B73}"/>
    <cellStyle name="40% - Accent3 5 2 3 3 3" xfId="19693" xr:uid="{F4824EB2-CF13-41A5-89CE-415D86EB62AA}"/>
    <cellStyle name="40% - Accent3 5 2 3 4" xfId="6530" xr:uid="{00000000-0005-0000-0000-0000761C0000}"/>
    <cellStyle name="40% - Accent3 5 2 3 4 2" xfId="13807" xr:uid="{00000000-0005-0000-0000-0000771C0000}"/>
    <cellStyle name="40% - Accent3 5 2 3 4 2 2" xfId="28732" xr:uid="{1C7ED385-9AD3-43F7-8F1A-2F0DDC8A8B27}"/>
    <cellStyle name="40% - Accent3 5 2 3 4 3" xfId="21837" xr:uid="{58C427C7-39E8-467D-A52D-350FF26498A0}"/>
    <cellStyle name="40% - Accent3 5 2 3 5" xfId="7882" xr:uid="{00000000-0005-0000-0000-0000781C0000}"/>
    <cellStyle name="40% - Accent3 5 2 3 5 2" xfId="14973" xr:uid="{00000000-0005-0000-0000-0000791C0000}"/>
    <cellStyle name="40% - Accent3 5 2 3 5 2 2" xfId="29894" xr:uid="{03E367C5-4138-4BDF-BBB3-64A00474775A}"/>
    <cellStyle name="40% - Accent3 5 2 3 5 3" xfId="22976" xr:uid="{656132D9-60FF-46B4-A9E9-CDAC884D7565}"/>
    <cellStyle name="40% - Accent3 5 2 3 6" xfId="9218" xr:uid="{00000000-0005-0000-0000-00007A1C0000}"/>
    <cellStyle name="40% - Accent3 5 2 3 6 2" xfId="24168" xr:uid="{3968F114-32CC-4986-9581-7DEC2149985C}"/>
    <cellStyle name="40% - Accent3 5 2 3 7" xfId="17241" xr:uid="{9EF00A9C-C5DC-44D2-80EE-EF006CA8726A}"/>
    <cellStyle name="40% - Accent3 5 2 4" xfId="2356" xr:uid="{00000000-0005-0000-0000-00007B1C0000}"/>
    <cellStyle name="40% - Accent3 5 2 4 2" xfId="6531" xr:uid="{00000000-0005-0000-0000-00007C1C0000}"/>
    <cellStyle name="40% - Accent3 5 2 4 2 2" xfId="13808" xr:uid="{00000000-0005-0000-0000-00007D1C0000}"/>
    <cellStyle name="40% - Accent3 5 2 4 2 2 2" xfId="28733" xr:uid="{AB5B0238-E553-41FD-AB89-2143197DD1E7}"/>
    <cellStyle name="40% - Accent3 5 2 4 2 3" xfId="21838" xr:uid="{6E4CAF72-DCA0-4564-B069-0253800EEBB1}"/>
    <cellStyle name="40% - Accent3 5 2 4 3" xfId="10151" xr:uid="{00000000-0005-0000-0000-00007E1C0000}"/>
    <cellStyle name="40% - Accent3 5 2 4 3 2" xfId="25101" xr:uid="{5142B67D-3ECA-4528-AA25-8EF3E11BAA35}"/>
    <cellStyle name="40% - Accent3 5 2 4 4" xfId="18243" xr:uid="{119E4166-AE93-45D8-9EEB-D1E1356214D0}"/>
    <cellStyle name="40% - Accent3 5 2 5" xfId="3259" xr:uid="{00000000-0005-0000-0000-00007F1C0000}"/>
    <cellStyle name="40% - Accent3 5 2 5 2" xfId="10769" xr:uid="{00000000-0005-0000-0000-0000801C0000}"/>
    <cellStyle name="40% - Accent3 5 2 5 2 2" xfId="25708" xr:uid="{3B59B58E-4748-408E-B335-D75ABC2F35C9}"/>
    <cellStyle name="40% - Accent3 5 2 5 3" xfId="18832" xr:uid="{8FD73381-41F8-4686-B49D-E1D137FF5231}"/>
    <cellStyle name="40% - Accent3 5 2 6" xfId="4130" xr:uid="{00000000-0005-0000-0000-0000811C0000}"/>
    <cellStyle name="40% - Accent3 5 2 6 2" xfId="11637" xr:uid="{00000000-0005-0000-0000-0000821C0000}"/>
    <cellStyle name="40% - Accent3 5 2 6 2 2" xfId="26576" xr:uid="{4DC21F78-698A-4DD3-8B79-0A3DFFF17265}"/>
    <cellStyle name="40% - Accent3 5 2 6 3" xfId="19690" xr:uid="{38521351-DFB6-43B0-880F-7AE68FCAAF77}"/>
    <cellStyle name="40% - Accent3 5 2 7" xfId="4834" xr:uid="{00000000-0005-0000-0000-0000831C0000}"/>
    <cellStyle name="40% - Accent3 5 2 7 2" xfId="12111" xr:uid="{00000000-0005-0000-0000-0000841C0000}"/>
    <cellStyle name="40% - Accent3 5 2 7 2 2" xfId="27038" xr:uid="{5A28EB4B-5713-40D0-8729-A356DA76CC69}"/>
    <cellStyle name="40% - Accent3 5 2 7 3" xfId="20153" xr:uid="{358501A5-7E28-4BC6-BAEB-A83B02251FB4}"/>
    <cellStyle name="40% - Accent3 5 2 8" xfId="5415" xr:uid="{00000000-0005-0000-0000-0000851C0000}"/>
    <cellStyle name="40% - Accent3 5 2 8 2" xfId="12692" xr:uid="{00000000-0005-0000-0000-0000861C0000}"/>
    <cellStyle name="40% - Accent3 5 2 8 2 2" xfId="27617" xr:uid="{CA51650B-BA19-4E99-8109-8083691ACF50}"/>
    <cellStyle name="40% - Accent3 5 2 8 3" xfId="20722" xr:uid="{221718B6-E3EE-4102-8632-C2B59D473FE1}"/>
    <cellStyle name="40% - Accent3 5 2 9" xfId="6526" xr:uid="{00000000-0005-0000-0000-0000871C0000}"/>
    <cellStyle name="40% - Accent3 5 2 9 2" xfId="13803" xr:uid="{00000000-0005-0000-0000-0000881C0000}"/>
    <cellStyle name="40% - Accent3 5 2 9 2 2" xfId="28728" xr:uid="{D4ABE0F4-8E9F-4039-95CB-BADA8126598B}"/>
    <cellStyle name="40% - Accent3 5 2 9 3" xfId="21833" xr:uid="{E1A23AFC-31C0-4740-A2F5-94586F29A1B2}"/>
    <cellStyle name="40% - Accent3 5 3" xfId="587" xr:uid="{00000000-0005-0000-0000-0000891C0000}"/>
    <cellStyle name="40% - Accent3 5 3 10" xfId="9219" xr:uid="{00000000-0005-0000-0000-00008A1C0000}"/>
    <cellStyle name="40% - Accent3 5 3 10 2" xfId="24169" xr:uid="{91D9708C-8D84-40CB-8788-0B76A36690D3}"/>
    <cellStyle name="40% - Accent3 5 3 11" xfId="17242" xr:uid="{082BA1F7-E72A-40C6-B0FA-0E423266B7E5}"/>
    <cellStyle name="40% - Accent3 5 3 2" xfId="588" xr:uid="{00000000-0005-0000-0000-00008B1C0000}"/>
    <cellStyle name="40% - Accent3 5 3 2 2" xfId="2361" xr:uid="{00000000-0005-0000-0000-00008C1C0000}"/>
    <cellStyle name="40% - Accent3 5 3 2 2 2" xfId="10156" xr:uid="{00000000-0005-0000-0000-00008D1C0000}"/>
    <cellStyle name="40% - Accent3 5 3 2 2 2 2" xfId="25106" xr:uid="{0D071089-88F5-44FB-AF25-C0EB500B085E}"/>
    <cellStyle name="40% - Accent3 5 3 2 2 3" xfId="18248" xr:uid="{A5104F75-9468-422B-9834-7D05C714FA7D}"/>
    <cellStyle name="40% - Accent3 5 3 2 3" xfId="4135" xr:uid="{00000000-0005-0000-0000-00008E1C0000}"/>
    <cellStyle name="40% - Accent3 5 3 2 3 2" xfId="11642" xr:uid="{00000000-0005-0000-0000-00008F1C0000}"/>
    <cellStyle name="40% - Accent3 5 3 2 3 2 2" xfId="26581" xr:uid="{578CC07F-73E6-4B47-B424-2BA77892A997}"/>
    <cellStyle name="40% - Accent3 5 3 2 3 3" xfId="19695" xr:uid="{6B8908D7-4A89-422E-AB9B-0B0F2727A5DF}"/>
    <cellStyle name="40% - Accent3 5 3 2 4" xfId="6533" xr:uid="{00000000-0005-0000-0000-0000901C0000}"/>
    <cellStyle name="40% - Accent3 5 3 2 4 2" xfId="13810" xr:uid="{00000000-0005-0000-0000-0000911C0000}"/>
    <cellStyle name="40% - Accent3 5 3 2 4 2 2" xfId="28735" xr:uid="{23DB584A-31EE-4026-AFEC-E586DB2F225F}"/>
    <cellStyle name="40% - Accent3 5 3 2 4 3" xfId="21840" xr:uid="{1BBDA839-3793-4CA0-9378-319420FDB7B2}"/>
    <cellStyle name="40% - Accent3 5 3 2 5" xfId="8031" xr:uid="{00000000-0005-0000-0000-0000921C0000}"/>
    <cellStyle name="40% - Accent3 5 3 2 5 2" xfId="15122" xr:uid="{00000000-0005-0000-0000-0000931C0000}"/>
    <cellStyle name="40% - Accent3 5 3 2 5 2 2" xfId="30043" xr:uid="{EDED3660-6DB6-4AC7-9E61-22E4AA11E616}"/>
    <cellStyle name="40% - Accent3 5 3 2 5 3" xfId="23125" xr:uid="{1BF8A3EE-41C3-4D60-AC59-A5E5D5C3CE7F}"/>
    <cellStyle name="40% - Accent3 5 3 2 6" xfId="9220" xr:uid="{00000000-0005-0000-0000-0000941C0000}"/>
    <cellStyle name="40% - Accent3 5 3 2 6 2" xfId="24170" xr:uid="{234E4FAC-664D-4703-8C75-1B4313652CB7}"/>
    <cellStyle name="40% - Accent3 5 3 2 7" xfId="17243" xr:uid="{849CC87C-9D8B-4462-B5C6-E0AC02FE9623}"/>
    <cellStyle name="40% - Accent3 5 3 3" xfId="2360" xr:uid="{00000000-0005-0000-0000-0000951C0000}"/>
    <cellStyle name="40% - Accent3 5 3 3 2" xfId="6534" xr:uid="{00000000-0005-0000-0000-0000961C0000}"/>
    <cellStyle name="40% - Accent3 5 3 3 2 2" xfId="13811" xr:uid="{00000000-0005-0000-0000-0000971C0000}"/>
    <cellStyle name="40% - Accent3 5 3 3 2 2 2" xfId="28736" xr:uid="{0115907E-BACF-4B36-989E-FEEFDEBD4181}"/>
    <cellStyle name="40% - Accent3 5 3 3 2 3" xfId="21841" xr:uid="{DC7EBEED-3D84-46C6-ADFD-CFA651050738}"/>
    <cellStyle name="40% - Accent3 5 3 3 3" xfId="10155" xr:uid="{00000000-0005-0000-0000-0000981C0000}"/>
    <cellStyle name="40% - Accent3 5 3 3 3 2" xfId="25105" xr:uid="{B88713B5-658B-4C45-849B-B403B4684EFB}"/>
    <cellStyle name="40% - Accent3 5 3 3 4" xfId="18247" xr:uid="{16568143-B681-4ECF-994E-90A376D2B747}"/>
    <cellStyle name="40% - Accent3 5 3 4" xfId="3419" xr:uid="{00000000-0005-0000-0000-0000991C0000}"/>
    <cellStyle name="40% - Accent3 5 3 4 2" xfId="10926" xr:uid="{00000000-0005-0000-0000-00009A1C0000}"/>
    <cellStyle name="40% - Accent3 5 3 4 2 2" xfId="25865" xr:uid="{E0EF8249-D225-4D89-822A-D0685BCC776E}"/>
    <cellStyle name="40% - Accent3 5 3 4 3" xfId="18989" xr:uid="{2CDB234C-517A-454A-970F-9755F07511C2}"/>
    <cellStyle name="40% - Accent3 5 3 5" xfId="4134" xr:uid="{00000000-0005-0000-0000-00009B1C0000}"/>
    <cellStyle name="40% - Accent3 5 3 5 2" xfId="11641" xr:uid="{00000000-0005-0000-0000-00009C1C0000}"/>
    <cellStyle name="40% - Accent3 5 3 5 2 2" xfId="26580" xr:uid="{AD1A2A25-32CF-43E8-85D4-35B9275E9AA4}"/>
    <cellStyle name="40% - Accent3 5 3 5 3" xfId="19694" xr:uid="{4CA754A2-C174-499F-938E-4CC8B96811C0}"/>
    <cellStyle name="40% - Accent3 5 3 6" xfId="4983" xr:uid="{00000000-0005-0000-0000-00009D1C0000}"/>
    <cellStyle name="40% - Accent3 5 3 6 2" xfId="12260" xr:uid="{00000000-0005-0000-0000-00009E1C0000}"/>
    <cellStyle name="40% - Accent3 5 3 6 2 2" xfId="27187" xr:uid="{0FE62DCB-0C88-45F2-AFEA-79F56392F000}"/>
    <cellStyle name="40% - Accent3 5 3 6 3" xfId="20302" xr:uid="{A8E84688-192F-406D-89AF-E27A8F9AD2AB}"/>
    <cellStyle name="40% - Accent3 5 3 7" xfId="5564" xr:uid="{00000000-0005-0000-0000-00009F1C0000}"/>
    <cellStyle name="40% - Accent3 5 3 7 2" xfId="12841" xr:uid="{00000000-0005-0000-0000-0000A01C0000}"/>
    <cellStyle name="40% - Accent3 5 3 7 2 2" xfId="27766" xr:uid="{00B0208E-D07F-438B-B033-AD385D614B63}"/>
    <cellStyle name="40% - Accent3 5 3 7 3" xfId="20871" xr:uid="{D8C0B59D-677B-4902-90FA-75882EF16AE1}"/>
    <cellStyle name="40% - Accent3 5 3 8" xfId="6532" xr:uid="{00000000-0005-0000-0000-0000A11C0000}"/>
    <cellStyle name="40% - Accent3 5 3 8 2" xfId="13809" xr:uid="{00000000-0005-0000-0000-0000A21C0000}"/>
    <cellStyle name="40% - Accent3 5 3 8 2 2" xfId="28734" xr:uid="{D3C7658E-9C82-4A0C-BEAC-6EB4C730DB07}"/>
    <cellStyle name="40% - Accent3 5 3 8 3" xfId="21839" xr:uid="{99564869-014B-4310-A6AC-613AFB135362}"/>
    <cellStyle name="40% - Accent3 5 3 9" xfId="7450" xr:uid="{00000000-0005-0000-0000-0000A31C0000}"/>
    <cellStyle name="40% - Accent3 5 3 9 2" xfId="14541" xr:uid="{00000000-0005-0000-0000-0000A41C0000}"/>
    <cellStyle name="40% - Accent3 5 3 9 2 2" xfId="29462" xr:uid="{6DB452A3-A7C2-4901-92A9-300504053594}"/>
    <cellStyle name="40% - Accent3 5 3 9 3" xfId="22546" xr:uid="{D71F2977-E928-4B6D-84A7-98A3199D7A7A}"/>
    <cellStyle name="40% - Accent3 5 4" xfId="589" xr:uid="{00000000-0005-0000-0000-0000A51C0000}"/>
    <cellStyle name="40% - Accent3 5 4 2" xfId="2362" xr:uid="{00000000-0005-0000-0000-0000A61C0000}"/>
    <cellStyle name="40% - Accent3 5 4 2 2" xfId="10157" xr:uid="{00000000-0005-0000-0000-0000A71C0000}"/>
    <cellStyle name="40% - Accent3 5 4 2 2 2" xfId="25107" xr:uid="{533E8772-CDF7-4E7E-A8FB-973F28548E1D}"/>
    <cellStyle name="40% - Accent3 5 4 2 3" xfId="18249" xr:uid="{90E6AA10-07F9-4B43-BCAF-84DC9A7EC8DC}"/>
    <cellStyle name="40% - Accent3 5 4 3" xfId="4136" xr:uid="{00000000-0005-0000-0000-0000A81C0000}"/>
    <cellStyle name="40% - Accent3 5 4 3 2" xfId="11643" xr:uid="{00000000-0005-0000-0000-0000A91C0000}"/>
    <cellStyle name="40% - Accent3 5 4 3 2 2" xfId="26582" xr:uid="{20C8FFC0-01F4-4C2C-92A5-93A56655E393}"/>
    <cellStyle name="40% - Accent3 5 4 3 3" xfId="19696" xr:uid="{67F977D5-9999-4E70-9775-74FBA54081FF}"/>
    <cellStyle name="40% - Accent3 5 4 4" xfId="6535" xr:uid="{00000000-0005-0000-0000-0000AA1C0000}"/>
    <cellStyle name="40% - Accent3 5 4 4 2" xfId="13812" xr:uid="{00000000-0005-0000-0000-0000AB1C0000}"/>
    <cellStyle name="40% - Accent3 5 4 4 2 2" xfId="28737" xr:uid="{6002BC6C-440F-4691-A64D-7A458786CAA5}"/>
    <cellStyle name="40% - Accent3 5 4 4 3" xfId="21842" xr:uid="{9049E64F-9456-48CA-8784-A08B10D7C365}"/>
    <cellStyle name="40% - Accent3 5 4 5" xfId="7739" xr:uid="{00000000-0005-0000-0000-0000AC1C0000}"/>
    <cellStyle name="40% - Accent3 5 4 5 2" xfId="14830" xr:uid="{00000000-0005-0000-0000-0000AD1C0000}"/>
    <cellStyle name="40% - Accent3 5 4 5 2 2" xfId="29751" xr:uid="{9EF438CA-40A0-46C1-AEF1-09C3E07D7DC7}"/>
    <cellStyle name="40% - Accent3 5 4 5 3" xfId="22833" xr:uid="{6464046E-7C4B-455D-97F9-1C25823B17FB}"/>
    <cellStyle name="40% - Accent3 5 4 6" xfId="9221" xr:uid="{00000000-0005-0000-0000-0000AE1C0000}"/>
    <cellStyle name="40% - Accent3 5 4 6 2" xfId="24171" xr:uid="{75F29227-ED63-40D4-BB48-182686BDAD53}"/>
    <cellStyle name="40% - Accent3 5 4 7" xfId="17244" xr:uid="{3BA3BA39-2978-41D3-B4F6-611EC712D477}"/>
    <cellStyle name="40% - Accent3 5 5" xfId="2355" xr:uid="{00000000-0005-0000-0000-0000AF1C0000}"/>
    <cellStyle name="40% - Accent3 5 5 2" xfId="6536" xr:uid="{00000000-0005-0000-0000-0000B01C0000}"/>
    <cellStyle name="40% - Accent3 5 5 2 2" xfId="13813" xr:uid="{00000000-0005-0000-0000-0000B11C0000}"/>
    <cellStyle name="40% - Accent3 5 5 2 2 2" xfId="28738" xr:uid="{AB4AF1C7-174B-4F1D-87EB-DAAA6BFE9006}"/>
    <cellStyle name="40% - Accent3 5 5 2 3" xfId="21843" xr:uid="{2EB03B36-E1F8-4CA8-A135-D52F9D0F96C5}"/>
    <cellStyle name="40% - Accent3 5 5 3" xfId="10150" xr:uid="{00000000-0005-0000-0000-0000B21C0000}"/>
    <cellStyle name="40% - Accent3 5 5 3 2" xfId="25100" xr:uid="{B41AD34D-1709-48FF-BC80-FCE5C4FECD47}"/>
    <cellStyle name="40% - Accent3 5 5 4" xfId="18242" xr:uid="{21189763-DC4E-4099-BE96-C3F4DC1BEB79}"/>
    <cellStyle name="40% - Accent3 5 6" xfId="3090" xr:uid="{00000000-0005-0000-0000-0000B31C0000}"/>
    <cellStyle name="40% - Accent3 5 6 2" xfId="10600" xr:uid="{00000000-0005-0000-0000-0000B41C0000}"/>
    <cellStyle name="40% - Accent3 5 6 2 2" xfId="25539" xr:uid="{50726F14-7865-4200-A393-90C0B47C43AA}"/>
    <cellStyle name="40% - Accent3 5 6 3" xfId="18663" xr:uid="{FF5E5C9C-388D-4289-A8F7-6429BF5D9791}"/>
    <cellStyle name="40% - Accent3 5 7" xfId="4129" xr:uid="{00000000-0005-0000-0000-0000B51C0000}"/>
    <cellStyle name="40% - Accent3 5 7 2" xfId="11636" xr:uid="{00000000-0005-0000-0000-0000B61C0000}"/>
    <cellStyle name="40% - Accent3 5 7 2 2" xfId="26575" xr:uid="{22875E1A-F3B6-4DFB-9F8B-B57621179189}"/>
    <cellStyle name="40% - Accent3 5 7 3" xfId="19689" xr:uid="{656C54C7-31FE-4086-B9D8-4CF839E6F6F0}"/>
    <cellStyle name="40% - Accent3 5 8" xfId="4691" xr:uid="{00000000-0005-0000-0000-0000B71C0000}"/>
    <cellStyle name="40% - Accent3 5 8 2" xfId="11968" xr:uid="{00000000-0005-0000-0000-0000B81C0000}"/>
    <cellStyle name="40% - Accent3 5 8 2 2" xfId="26895" xr:uid="{D6141293-4F3D-489A-B7A3-94A1235E5472}"/>
    <cellStyle name="40% - Accent3 5 8 3" xfId="20010" xr:uid="{5642D5E7-9184-440B-9C1D-002DE615FB41}"/>
    <cellStyle name="40% - Accent3 5 9" xfId="5272" xr:uid="{00000000-0005-0000-0000-0000B91C0000}"/>
    <cellStyle name="40% - Accent3 5 9 2" xfId="12549" xr:uid="{00000000-0005-0000-0000-0000BA1C0000}"/>
    <cellStyle name="40% - Accent3 5 9 2 2" xfId="27474" xr:uid="{3F1EAAEF-9EAF-4CCC-8FC4-9508B1864074}"/>
    <cellStyle name="40% - Accent3 5 9 3" xfId="20579" xr:uid="{DD46037D-5901-4F5A-A2C7-7A5CD1963F9B}"/>
    <cellStyle name="40% - Accent3 6" xfId="590" xr:uid="{00000000-0005-0000-0000-0000BB1C0000}"/>
    <cellStyle name="40% - Accent3 6 10" xfId="6537" xr:uid="{00000000-0005-0000-0000-0000BC1C0000}"/>
    <cellStyle name="40% - Accent3 6 10 2" xfId="13814" xr:uid="{00000000-0005-0000-0000-0000BD1C0000}"/>
    <cellStyle name="40% - Accent3 6 10 2 2" xfId="28739" xr:uid="{37C45986-DDD9-4C84-AA5F-DA54578F3299}"/>
    <cellStyle name="40% - Accent3 6 10 3" xfId="21844" xr:uid="{7B91B12E-A2C8-420E-A3F2-6CD9B44A5B50}"/>
    <cellStyle name="40% - Accent3 6 11" xfId="7264" xr:uid="{00000000-0005-0000-0000-0000BE1C0000}"/>
    <cellStyle name="40% - Accent3 6 11 2" xfId="14355" xr:uid="{00000000-0005-0000-0000-0000BF1C0000}"/>
    <cellStyle name="40% - Accent3 6 11 2 2" xfId="29276" xr:uid="{DD91F2C8-9E76-4258-B1E5-379C9A67EAF8}"/>
    <cellStyle name="40% - Accent3 6 11 3" xfId="22360" xr:uid="{F0D30B4D-D8B4-45A2-AD52-F48D5EAE3C1E}"/>
    <cellStyle name="40% - Accent3 6 12" xfId="9222" xr:uid="{00000000-0005-0000-0000-0000C01C0000}"/>
    <cellStyle name="40% - Accent3 6 12 2" xfId="24172" xr:uid="{0F30144E-058E-468C-80FB-2AD1B5276824}"/>
    <cellStyle name="40% - Accent3 6 13" xfId="17245" xr:uid="{6B666775-EB88-4F3F-BE4A-9E795FF5A430}"/>
    <cellStyle name="40% - Accent3 6 14" xfId="15877" xr:uid="{EAF997F2-BD55-4A80-86D2-7B1DB3D9D80F}"/>
    <cellStyle name="40% - Accent3 6 2" xfId="591" xr:uid="{00000000-0005-0000-0000-0000C11C0000}"/>
    <cellStyle name="40% - Accent3 6 2 10" xfId="7407" xr:uid="{00000000-0005-0000-0000-0000C21C0000}"/>
    <cellStyle name="40% - Accent3 6 2 10 2" xfId="14498" xr:uid="{00000000-0005-0000-0000-0000C31C0000}"/>
    <cellStyle name="40% - Accent3 6 2 10 2 2" xfId="29419" xr:uid="{61228337-6C41-43DC-8E5B-C6EDEB64161B}"/>
    <cellStyle name="40% - Accent3 6 2 10 3" xfId="22503" xr:uid="{458A8B46-EFD8-452B-92DA-751C66082BE9}"/>
    <cellStyle name="40% - Accent3 6 2 11" xfId="9223" xr:uid="{00000000-0005-0000-0000-0000C41C0000}"/>
    <cellStyle name="40% - Accent3 6 2 11 2" xfId="24173" xr:uid="{6B39966E-12A0-4FB5-A38D-C5F4D0FDA039}"/>
    <cellStyle name="40% - Accent3 6 2 12" xfId="17246" xr:uid="{3A6A21C5-C517-497A-8D8A-53F77948C2CE}"/>
    <cellStyle name="40% - Accent3 6 2 13" xfId="16244" xr:uid="{889225BB-4DC9-42D2-8982-9283E0926D0E}"/>
    <cellStyle name="40% - Accent3 6 2 2" xfId="592" xr:uid="{00000000-0005-0000-0000-0000C51C0000}"/>
    <cellStyle name="40% - Accent3 6 2 2 10" xfId="9224" xr:uid="{00000000-0005-0000-0000-0000C61C0000}"/>
    <cellStyle name="40% - Accent3 6 2 2 10 2" xfId="24174" xr:uid="{791362D7-A135-47A8-A163-5929767BEB29}"/>
    <cellStyle name="40% - Accent3 6 2 2 11" xfId="17247" xr:uid="{95AC23C6-0D4C-4B89-9B6D-3C8F5ECAABD0}"/>
    <cellStyle name="40% - Accent3 6 2 2 2" xfId="593" xr:uid="{00000000-0005-0000-0000-0000C71C0000}"/>
    <cellStyle name="40% - Accent3 6 2 2 2 2" xfId="2366" xr:uid="{00000000-0005-0000-0000-0000C81C0000}"/>
    <cellStyle name="40% - Accent3 6 2 2 2 2 2" xfId="10161" xr:uid="{00000000-0005-0000-0000-0000C91C0000}"/>
    <cellStyle name="40% - Accent3 6 2 2 2 2 2 2" xfId="25111" xr:uid="{656D6F99-1518-4AE4-825B-0DEC5974F72E}"/>
    <cellStyle name="40% - Accent3 6 2 2 2 2 3" xfId="18253" xr:uid="{D0A816B0-AB61-4259-B511-2F333034108C}"/>
    <cellStyle name="40% - Accent3 6 2 2 2 3" xfId="4140" xr:uid="{00000000-0005-0000-0000-0000CA1C0000}"/>
    <cellStyle name="40% - Accent3 6 2 2 2 3 2" xfId="11647" xr:uid="{00000000-0005-0000-0000-0000CB1C0000}"/>
    <cellStyle name="40% - Accent3 6 2 2 2 3 2 2" xfId="26586" xr:uid="{3CDA11D4-6066-4D67-ADAE-42236D4A23D4}"/>
    <cellStyle name="40% - Accent3 6 2 2 2 3 3" xfId="19700" xr:uid="{0462F37D-8D38-4A3D-A862-51F114CB751F}"/>
    <cellStyle name="40% - Accent3 6 2 2 2 4" xfId="6540" xr:uid="{00000000-0005-0000-0000-0000CC1C0000}"/>
    <cellStyle name="40% - Accent3 6 2 2 2 4 2" xfId="13817" xr:uid="{00000000-0005-0000-0000-0000CD1C0000}"/>
    <cellStyle name="40% - Accent3 6 2 2 2 4 2 2" xfId="28742" xr:uid="{C7E5DB9D-50FD-4B42-B61F-BC99F076C22A}"/>
    <cellStyle name="40% - Accent3 6 2 2 2 4 3" xfId="21847" xr:uid="{074EFBB3-FCE6-45FF-876A-16A697EB6937}"/>
    <cellStyle name="40% - Accent3 6 2 2 2 5" xfId="8277" xr:uid="{00000000-0005-0000-0000-0000CE1C0000}"/>
    <cellStyle name="40% - Accent3 6 2 2 2 5 2" xfId="15368" xr:uid="{00000000-0005-0000-0000-0000CF1C0000}"/>
    <cellStyle name="40% - Accent3 6 2 2 2 5 2 2" xfId="30289" xr:uid="{D80F4F8E-FB6E-4A47-AD78-3EBC14809890}"/>
    <cellStyle name="40% - Accent3 6 2 2 2 5 3" xfId="23371" xr:uid="{294378EE-EBA1-4817-AD17-10EA69033FF9}"/>
    <cellStyle name="40% - Accent3 6 2 2 2 6" xfId="9225" xr:uid="{00000000-0005-0000-0000-0000D01C0000}"/>
    <cellStyle name="40% - Accent3 6 2 2 2 6 2" xfId="24175" xr:uid="{B33A7BEA-22AA-4319-B549-D7EC7DF142A3}"/>
    <cellStyle name="40% - Accent3 6 2 2 2 7" xfId="17248" xr:uid="{6F9E88ED-C0F3-4460-9E0F-26210090490F}"/>
    <cellStyle name="40% - Accent3 6 2 2 3" xfId="2365" xr:uid="{00000000-0005-0000-0000-0000D11C0000}"/>
    <cellStyle name="40% - Accent3 6 2 2 3 2" xfId="6541" xr:uid="{00000000-0005-0000-0000-0000D21C0000}"/>
    <cellStyle name="40% - Accent3 6 2 2 3 2 2" xfId="13818" xr:uid="{00000000-0005-0000-0000-0000D31C0000}"/>
    <cellStyle name="40% - Accent3 6 2 2 3 2 2 2" xfId="28743" xr:uid="{372EDA05-4EFE-4A7F-9C44-25262F0D2C21}"/>
    <cellStyle name="40% - Accent3 6 2 2 3 2 3" xfId="21848" xr:uid="{A9533567-2B83-4B47-91DC-AE8230D621C0}"/>
    <cellStyle name="40% - Accent3 6 2 2 3 3" xfId="10160" xr:uid="{00000000-0005-0000-0000-0000D41C0000}"/>
    <cellStyle name="40% - Accent3 6 2 2 3 3 2" xfId="25110" xr:uid="{3FBF39D5-2868-4D5A-8229-D66B252E92D8}"/>
    <cellStyle name="40% - Accent3 6 2 2 3 4" xfId="18252" xr:uid="{60229DDB-11D2-4AAE-AF03-ACC46A4EF3B8}"/>
    <cellStyle name="40% - Accent3 6 2 2 4" xfId="3665" xr:uid="{00000000-0005-0000-0000-0000D51C0000}"/>
    <cellStyle name="40% - Accent3 6 2 2 4 2" xfId="11172" xr:uid="{00000000-0005-0000-0000-0000D61C0000}"/>
    <cellStyle name="40% - Accent3 6 2 2 4 2 2" xfId="26111" xr:uid="{1DFE0C77-4AD6-4702-9FF3-77AFCD601F0B}"/>
    <cellStyle name="40% - Accent3 6 2 2 4 3" xfId="19235" xr:uid="{DA4CBCC4-994C-476D-B59A-310D6352F335}"/>
    <cellStyle name="40% - Accent3 6 2 2 5" xfId="4139" xr:uid="{00000000-0005-0000-0000-0000D71C0000}"/>
    <cellStyle name="40% - Accent3 6 2 2 5 2" xfId="11646" xr:uid="{00000000-0005-0000-0000-0000D81C0000}"/>
    <cellStyle name="40% - Accent3 6 2 2 5 2 2" xfId="26585" xr:uid="{A2882128-AB23-4F10-899B-C3E5461FCD2C}"/>
    <cellStyle name="40% - Accent3 6 2 2 5 3" xfId="19699" xr:uid="{4ACEC8A5-1CAB-4ED8-8354-A763669ED80D}"/>
    <cellStyle name="40% - Accent3 6 2 2 6" xfId="5229" xr:uid="{00000000-0005-0000-0000-0000D91C0000}"/>
    <cellStyle name="40% - Accent3 6 2 2 6 2" xfId="12506" xr:uid="{00000000-0005-0000-0000-0000DA1C0000}"/>
    <cellStyle name="40% - Accent3 6 2 2 6 2 2" xfId="27433" xr:uid="{42894966-2842-4624-A439-ED672FE3A94E}"/>
    <cellStyle name="40% - Accent3 6 2 2 6 3" xfId="20548" xr:uid="{F33A824D-EE48-4AE9-A16C-961B79649C25}"/>
    <cellStyle name="40% - Accent3 6 2 2 7" xfId="5810" xr:uid="{00000000-0005-0000-0000-0000DB1C0000}"/>
    <cellStyle name="40% - Accent3 6 2 2 7 2" xfId="13087" xr:uid="{00000000-0005-0000-0000-0000DC1C0000}"/>
    <cellStyle name="40% - Accent3 6 2 2 7 2 2" xfId="28012" xr:uid="{15BED073-B47D-4951-8F22-CCECFA79E57D}"/>
    <cellStyle name="40% - Accent3 6 2 2 7 3" xfId="21117" xr:uid="{66A149A2-78A2-4E7B-BE03-E4ACD95FCE76}"/>
    <cellStyle name="40% - Accent3 6 2 2 8" xfId="6539" xr:uid="{00000000-0005-0000-0000-0000DD1C0000}"/>
    <cellStyle name="40% - Accent3 6 2 2 8 2" xfId="13816" xr:uid="{00000000-0005-0000-0000-0000DE1C0000}"/>
    <cellStyle name="40% - Accent3 6 2 2 8 2 2" xfId="28741" xr:uid="{7371DC93-5A35-4810-87DF-801A07F811F7}"/>
    <cellStyle name="40% - Accent3 6 2 2 8 3" xfId="21846" xr:uid="{F275F947-76D8-47EE-B48B-82DAF77A32C8}"/>
    <cellStyle name="40% - Accent3 6 2 2 9" xfId="7696" xr:uid="{00000000-0005-0000-0000-0000DF1C0000}"/>
    <cellStyle name="40% - Accent3 6 2 2 9 2" xfId="14787" xr:uid="{00000000-0005-0000-0000-0000E01C0000}"/>
    <cellStyle name="40% - Accent3 6 2 2 9 2 2" xfId="29708" xr:uid="{436716C4-9CA6-442F-8B5F-E7BF6CB2B4E3}"/>
    <cellStyle name="40% - Accent3 6 2 2 9 3" xfId="22792" xr:uid="{4D5154CF-012C-4387-A35E-C87D1CD9857E}"/>
    <cellStyle name="40% - Accent3 6 2 3" xfId="594" xr:uid="{00000000-0005-0000-0000-0000E11C0000}"/>
    <cellStyle name="40% - Accent3 6 2 3 2" xfId="2367" xr:uid="{00000000-0005-0000-0000-0000E21C0000}"/>
    <cellStyle name="40% - Accent3 6 2 3 2 2" xfId="10162" xr:uid="{00000000-0005-0000-0000-0000E31C0000}"/>
    <cellStyle name="40% - Accent3 6 2 3 2 2 2" xfId="25112" xr:uid="{B22F7A93-06DB-48E5-A4C4-8E9EFB83997C}"/>
    <cellStyle name="40% - Accent3 6 2 3 2 3" xfId="18254" xr:uid="{4836B0BE-2A0D-4DFA-830C-F61298275C0C}"/>
    <cellStyle name="40% - Accent3 6 2 3 3" xfId="4141" xr:uid="{00000000-0005-0000-0000-0000E41C0000}"/>
    <cellStyle name="40% - Accent3 6 2 3 3 2" xfId="11648" xr:uid="{00000000-0005-0000-0000-0000E51C0000}"/>
    <cellStyle name="40% - Accent3 6 2 3 3 2 2" xfId="26587" xr:uid="{250AE0ED-DA6E-415B-AE30-59FADAAE498E}"/>
    <cellStyle name="40% - Accent3 6 2 3 3 3" xfId="19701" xr:uid="{C57CD0CB-9E66-4BF2-B664-CA357BE7BD28}"/>
    <cellStyle name="40% - Accent3 6 2 3 4" xfId="6542" xr:uid="{00000000-0005-0000-0000-0000E61C0000}"/>
    <cellStyle name="40% - Accent3 6 2 3 4 2" xfId="13819" xr:uid="{00000000-0005-0000-0000-0000E71C0000}"/>
    <cellStyle name="40% - Accent3 6 2 3 4 2 2" xfId="28744" xr:uid="{424EE7C3-3A4C-4FD9-88E7-5512C096677B}"/>
    <cellStyle name="40% - Accent3 6 2 3 4 3" xfId="21849" xr:uid="{EC970ECA-0290-4358-9E37-C00FF29F5E93}"/>
    <cellStyle name="40% - Accent3 6 2 3 5" xfId="7988" xr:uid="{00000000-0005-0000-0000-0000E81C0000}"/>
    <cellStyle name="40% - Accent3 6 2 3 5 2" xfId="15079" xr:uid="{00000000-0005-0000-0000-0000E91C0000}"/>
    <cellStyle name="40% - Accent3 6 2 3 5 2 2" xfId="30000" xr:uid="{ECA935BE-562F-40B8-AC74-99B63C86FAF7}"/>
    <cellStyle name="40% - Accent3 6 2 3 5 3" xfId="23082" xr:uid="{7A080DEA-5D39-4EEF-B201-C6922AE7D893}"/>
    <cellStyle name="40% - Accent3 6 2 3 6" xfId="9226" xr:uid="{00000000-0005-0000-0000-0000EA1C0000}"/>
    <cellStyle name="40% - Accent3 6 2 3 6 2" xfId="24176" xr:uid="{1D438D95-F9AB-4F53-B199-FE39B958FF98}"/>
    <cellStyle name="40% - Accent3 6 2 3 7" xfId="17249" xr:uid="{7504F390-5DDC-411C-BBC0-0B9A09F98AB3}"/>
    <cellStyle name="40% - Accent3 6 2 4" xfId="2364" xr:uid="{00000000-0005-0000-0000-0000EB1C0000}"/>
    <cellStyle name="40% - Accent3 6 2 4 2" xfId="6543" xr:uid="{00000000-0005-0000-0000-0000EC1C0000}"/>
    <cellStyle name="40% - Accent3 6 2 4 2 2" xfId="13820" xr:uid="{00000000-0005-0000-0000-0000ED1C0000}"/>
    <cellStyle name="40% - Accent3 6 2 4 2 2 2" xfId="28745" xr:uid="{421AD29E-B6C4-4135-89C4-2D1A95845EB6}"/>
    <cellStyle name="40% - Accent3 6 2 4 2 3" xfId="21850" xr:uid="{128A7E2D-2F4A-47A1-BA81-BF4526E004B6}"/>
    <cellStyle name="40% - Accent3 6 2 4 3" xfId="10159" xr:uid="{00000000-0005-0000-0000-0000EE1C0000}"/>
    <cellStyle name="40% - Accent3 6 2 4 3 2" xfId="25109" xr:uid="{27A03D22-5622-447C-9BD1-0E279DF50D71}"/>
    <cellStyle name="40% - Accent3 6 2 4 4" xfId="18251" xr:uid="{D51AE813-316F-4EED-A4F1-2A850A13ECDF}"/>
    <cellStyle name="40% - Accent3 6 2 5" xfId="3365" xr:uid="{00000000-0005-0000-0000-0000EF1C0000}"/>
    <cellStyle name="40% - Accent3 6 2 5 2" xfId="10875" xr:uid="{00000000-0005-0000-0000-0000F01C0000}"/>
    <cellStyle name="40% - Accent3 6 2 5 2 2" xfId="25814" xr:uid="{5F86BF78-A1ED-4E79-BFBA-674C25465D0F}"/>
    <cellStyle name="40% - Accent3 6 2 5 3" xfId="18938" xr:uid="{6B83D0C6-ED32-4D94-B0FB-F5273234DCEB}"/>
    <cellStyle name="40% - Accent3 6 2 6" xfId="4138" xr:uid="{00000000-0005-0000-0000-0000F11C0000}"/>
    <cellStyle name="40% - Accent3 6 2 6 2" xfId="11645" xr:uid="{00000000-0005-0000-0000-0000F21C0000}"/>
    <cellStyle name="40% - Accent3 6 2 6 2 2" xfId="26584" xr:uid="{C3AF7A58-9A49-496F-B3F5-01B88B992069}"/>
    <cellStyle name="40% - Accent3 6 2 6 3" xfId="19698" xr:uid="{E50CADFE-5E97-47DA-954E-D767E6A0C7D7}"/>
    <cellStyle name="40% - Accent3 6 2 7" xfId="4940" xr:uid="{00000000-0005-0000-0000-0000F31C0000}"/>
    <cellStyle name="40% - Accent3 6 2 7 2" xfId="12217" xr:uid="{00000000-0005-0000-0000-0000F41C0000}"/>
    <cellStyle name="40% - Accent3 6 2 7 2 2" xfId="27144" xr:uid="{6BC9D129-DE98-4F57-B892-4CE49BA5ED9F}"/>
    <cellStyle name="40% - Accent3 6 2 7 3" xfId="20259" xr:uid="{07373403-DA11-4061-9CF9-CCA6A857AF83}"/>
    <cellStyle name="40% - Accent3 6 2 8" xfId="5521" xr:uid="{00000000-0005-0000-0000-0000F51C0000}"/>
    <cellStyle name="40% - Accent3 6 2 8 2" xfId="12798" xr:uid="{00000000-0005-0000-0000-0000F61C0000}"/>
    <cellStyle name="40% - Accent3 6 2 8 2 2" xfId="27723" xr:uid="{C6C5F765-8101-40E2-8BC3-1E4DF13520BC}"/>
    <cellStyle name="40% - Accent3 6 2 8 3" xfId="20828" xr:uid="{613E15BD-81A8-41E7-B1CD-6F73E26CAED6}"/>
    <cellStyle name="40% - Accent3 6 2 9" xfId="6538" xr:uid="{00000000-0005-0000-0000-0000F71C0000}"/>
    <cellStyle name="40% - Accent3 6 2 9 2" xfId="13815" xr:uid="{00000000-0005-0000-0000-0000F81C0000}"/>
    <cellStyle name="40% - Accent3 6 2 9 2 2" xfId="28740" xr:uid="{63D27F33-70D7-4A28-84EC-5E3CA8F8EED0}"/>
    <cellStyle name="40% - Accent3 6 2 9 3" xfId="21845" xr:uid="{E4A244FC-1CD7-4E1C-924E-894BA2CB2C34}"/>
    <cellStyle name="40% - Accent3 6 3" xfId="595" xr:uid="{00000000-0005-0000-0000-0000F91C0000}"/>
    <cellStyle name="40% - Accent3 6 3 10" xfId="9227" xr:uid="{00000000-0005-0000-0000-0000FA1C0000}"/>
    <cellStyle name="40% - Accent3 6 3 10 2" xfId="24177" xr:uid="{B9A33D79-A180-47AC-86B6-58049566B79D}"/>
    <cellStyle name="40% - Accent3 6 3 11" xfId="17250" xr:uid="{17B61FB0-C4FB-4390-AA6D-BDB5E45731CF}"/>
    <cellStyle name="40% - Accent3 6 3 2" xfId="596" xr:uid="{00000000-0005-0000-0000-0000FB1C0000}"/>
    <cellStyle name="40% - Accent3 6 3 2 2" xfId="2369" xr:uid="{00000000-0005-0000-0000-0000FC1C0000}"/>
    <cellStyle name="40% - Accent3 6 3 2 2 2" xfId="10164" xr:uid="{00000000-0005-0000-0000-0000FD1C0000}"/>
    <cellStyle name="40% - Accent3 6 3 2 2 2 2" xfId="25114" xr:uid="{AFF87072-4922-4E1D-97C2-9699D6C91188}"/>
    <cellStyle name="40% - Accent3 6 3 2 2 3" xfId="18256" xr:uid="{4938C1D5-B0D9-49D8-821A-75FED93E703A}"/>
    <cellStyle name="40% - Accent3 6 3 2 3" xfId="4143" xr:uid="{00000000-0005-0000-0000-0000FE1C0000}"/>
    <cellStyle name="40% - Accent3 6 3 2 3 2" xfId="11650" xr:uid="{00000000-0005-0000-0000-0000FF1C0000}"/>
    <cellStyle name="40% - Accent3 6 3 2 3 2 2" xfId="26589" xr:uid="{3092BEE3-A8D2-4E6A-8C8D-A9CA3F4325FE}"/>
    <cellStyle name="40% - Accent3 6 3 2 3 3" xfId="19703" xr:uid="{EED7CF3D-A695-41E4-8067-548B6FF95FAB}"/>
    <cellStyle name="40% - Accent3 6 3 2 4" xfId="6545" xr:uid="{00000000-0005-0000-0000-0000001D0000}"/>
    <cellStyle name="40% - Accent3 6 3 2 4 2" xfId="13822" xr:uid="{00000000-0005-0000-0000-0000011D0000}"/>
    <cellStyle name="40% - Accent3 6 3 2 4 2 2" xfId="28747" xr:uid="{4E2F1865-E1D4-4253-9C41-DABD4174261D}"/>
    <cellStyle name="40% - Accent3 6 3 2 4 3" xfId="21852" xr:uid="{0CAFC621-B815-40C3-9E39-D0F765165741}"/>
    <cellStyle name="40% - Accent3 6 3 2 5" xfId="8134" xr:uid="{00000000-0005-0000-0000-0000021D0000}"/>
    <cellStyle name="40% - Accent3 6 3 2 5 2" xfId="15225" xr:uid="{00000000-0005-0000-0000-0000031D0000}"/>
    <cellStyle name="40% - Accent3 6 3 2 5 2 2" xfId="30146" xr:uid="{037F987E-7909-4F36-A119-F41D81DD724E}"/>
    <cellStyle name="40% - Accent3 6 3 2 5 3" xfId="23228" xr:uid="{86327002-5F3E-4A71-8154-535B020A097E}"/>
    <cellStyle name="40% - Accent3 6 3 2 6" xfId="9228" xr:uid="{00000000-0005-0000-0000-0000041D0000}"/>
    <cellStyle name="40% - Accent3 6 3 2 6 2" xfId="24178" xr:uid="{F72043D4-9D5B-4C1E-BE03-FDACF8DDFEA8}"/>
    <cellStyle name="40% - Accent3 6 3 2 7" xfId="17251" xr:uid="{4A2F8CB1-E6A9-45D6-8D9D-3BE330F37897}"/>
    <cellStyle name="40% - Accent3 6 3 3" xfId="2368" xr:uid="{00000000-0005-0000-0000-0000051D0000}"/>
    <cellStyle name="40% - Accent3 6 3 3 2" xfId="6546" xr:uid="{00000000-0005-0000-0000-0000061D0000}"/>
    <cellStyle name="40% - Accent3 6 3 3 2 2" xfId="13823" xr:uid="{00000000-0005-0000-0000-0000071D0000}"/>
    <cellStyle name="40% - Accent3 6 3 3 2 2 2" xfId="28748" xr:uid="{91739EAA-55F6-49A5-A5D9-46084486DEA5}"/>
    <cellStyle name="40% - Accent3 6 3 3 2 3" xfId="21853" xr:uid="{05C98DE0-26A8-4E5B-B2D1-E8FB4E4A1576}"/>
    <cellStyle name="40% - Accent3 6 3 3 3" xfId="10163" xr:uid="{00000000-0005-0000-0000-0000081D0000}"/>
    <cellStyle name="40% - Accent3 6 3 3 3 2" xfId="25113" xr:uid="{0F19A029-AD8D-4710-80D5-B8B4B0022C86}"/>
    <cellStyle name="40% - Accent3 6 3 3 4" xfId="18255" xr:uid="{3ED254C0-7305-4CEA-9760-6E080651CB77}"/>
    <cellStyle name="40% - Accent3 6 3 4" xfId="3522" xr:uid="{00000000-0005-0000-0000-0000091D0000}"/>
    <cellStyle name="40% - Accent3 6 3 4 2" xfId="11029" xr:uid="{00000000-0005-0000-0000-00000A1D0000}"/>
    <cellStyle name="40% - Accent3 6 3 4 2 2" xfId="25968" xr:uid="{D1CBBD14-586B-4718-BBB5-75D8A3E8B802}"/>
    <cellStyle name="40% - Accent3 6 3 4 3" xfId="19092" xr:uid="{ED654257-4A61-4E82-A836-C9A3F39A7F09}"/>
    <cellStyle name="40% - Accent3 6 3 5" xfId="4142" xr:uid="{00000000-0005-0000-0000-00000B1D0000}"/>
    <cellStyle name="40% - Accent3 6 3 5 2" xfId="11649" xr:uid="{00000000-0005-0000-0000-00000C1D0000}"/>
    <cellStyle name="40% - Accent3 6 3 5 2 2" xfId="26588" xr:uid="{C4321D64-CFDA-48D7-BF16-D853DC267746}"/>
    <cellStyle name="40% - Accent3 6 3 5 3" xfId="19702" xr:uid="{D6622B6B-1C96-4E87-A74F-BBE5595C4FA1}"/>
    <cellStyle name="40% - Accent3 6 3 6" xfId="5086" xr:uid="{00000000-0005-0000-0000-00000D1D0000}"/>
    <cellStyle name="40% - Accent3 6 3 6 2" xfId="12363" xr:uid="{00000000-0005-0000-0000-00000E1D0000}"/>
    <cellStyle name="40% - Accent3 6 3 6 2 2" xfId="27290" xr:uid="{954F9573-4FFA-4B09-BF2E-1FD670A2D06E}"/>
    <cellStyle name="40% - Accent3 6 3 6 3" xfId="20405" xr:uid="{9E25B883-3D64-4720-8ADF-CC60A254A6ED}"/>
    <cellStyle name="40% - Accent3 6 3 7" xfId="5667" xr:uid="{00000000-0005-0000-0000-00000F1D0000}"/>
    <cellStyle name="40% - Accent3 6 3 7 2" xfId="12944" xr:uid="{00000000-0005-0000-0000-0000101D0000}"/>
    <cellStyle name="40% - Accent3 6 3 7 2 2" xfId="27869" xr:uid="{16027B73-3DE9-4C03-A92B-349907581F7F}"/>
    <cellStyle name="40% - Accent3 6 3 7 3" xfId="20974" xr:uid="{B1A08C29-2E27-48A8-ABA4-C77E80D53407}"/>
    <cellStyle name="40% - Accent3 6 3 8" xfId="6544" xr:uid="{00000000-0005-0000-0000-0000111D0000}"/>
    <cellStyle name="40% - Accent3 6 3 8 2" xfId="13821" xr:uid="{00000000-0005-0000-0000-0000121D0000}"/>
    <cellStyle name="40% - Accent3 6 3 8 2 2" xfId="28746" xr:uid="{8A2710FF-6839-43A9-9360-2F7AA504BD51}"/>
    <cellStyle name="40% - Accent3 6 3 8 3" xfId="21851" xr:uid="{95CC595B-0273-4D68-94DA-A2E2335D75D2}"/>
    <cellStyle name="40% - Accent3 6 3 9" xfId="7553" xr:uid="{00000000-0005-0000-0000-0000131D0000}"/>
    <cellStyle name="40% - Accent3 6 3 9 2" xfId="14644" xr:uid="{00000000-0005-0000-0000-0000141D0000}"/>
    <cellStyle name="40% - Accent3 6 3 9 2 2" xfId="29565" xr:uid="{D2678F6B-14AC-4768-AA8B-B51535129BE5}"/>
    <cellStyle name="40% - Accent3 6 3 9 3" xfId="22649" xr:uid="{B8B20283-D88B-4968-9B2E-88F533CD2D95}"/>
    <cellStyle name="40% - Accent3 6 4" xfId="597" xr:uid="{00000000-0005-0000-0000-0000151D0000}"/>
    <cellStyle name="40% - Accent3 6 4 2" xfId="2370" xr:uid="{00000000-0005-0000-0000-0000161D0000}"/>
    <cellStyle name="40% - Accent3 6 4 2 2" xfId="10165" xr:uid="{00000000-0005-0000-0000-0000171D0000}"/>
    <cellStyle name="40% - Accent3 6 4 2 2 2" xfId="25115" xr:uid="{83E9EC1F-A2B9-4941-9091-CFC7297A24E8}"/>
    <cellStyle name="40% - Accent3 6 4 2 3" xfId="18257" xr:uid="{F8C2D1EA-09C9-4855-871B-6C5DBF91A254}"/>
    <cellStyle name="40% - Accent3 6 4 3" xfId="4144" xr:uid="{00000000-0005-0000-0000-0000181D0000}"/>
    <cellStyle name="40% - Accent3 6 4 3 2" xfId="11651" xr:uid="{00000000-0005-0000-0000-0000191D0000}"/>
    <cellStyle name="40% - Accent3 6 4 3 2 2" xfId="26590" xr:uid="{06B8770D-1C44-4360-BDFD-AE0E65E36739}"/>
    <cellStyle name="40% - Accent3 6 4 3 3" xfId="19704" xr:uid="{0754FBEA-4363-43B7-AD8A-789D1585D4EB}"/>
    <cellStyle name="40% - Accent3 6 4 4" xfId="6547" xr:uid="{00000000-0005-0000-0000-00001A1D0000}"/>
    <cellStyle name="40% - Accent3 6 4 4 2" xfId="13824" xr:uid="{00000000-0005-0000-0000-00001B1D0000}"/>
    <cellStyle name="40% - Accent3 6 4 4 2 2" xfId="28749" xr:uid="{2A7D393B-980F-4579-B729-5478F708E9B4}"/>
    <cellStyle name="40% - Accent3 6 4 4 3" xfId="21854" xr:uid="{1A3C2A22-77C6-4CFC-B920-4AFEFB8D161D}"/>
    <cellStyle name="40% - Accent3 6 4 5" xfId="7845" xr:uid="{00000000-0005-0000-0000-00001C1D0000}"/>
    <cellStyle name="40% - Accent3 6 4 5 2" xfId="14936" xr:uid="{00000000-0005-0000-0000-00001D1D0000}"/>
    <cellStyle name="40% - Accent3 6 4 5 2 2" xfId="29857" xr:uid="{1F4D7C4D-EB20-46C6-815E-EBC798843A25}"/>
    <cellStyle name="40% - Accent3 6 4 5 3" xfId="22939" xr:uid="{5F7FE2B6-018D-4145-B909-4A980A379EC3}"/>
    <cellStyle name="40% - Accent3 6 4 6" xfId="9229" xr:uid="{00000000-0005-0000-0000-00001E1D0000}"/>
    <cellStyle name="40% - Accent3 6 4 6 2" xfId="24179" xr:uid="{BA03E852-2FC3-425B-B1B7-B276E99B1B96}"/>
    <cellStyle name="40% - Accent3 6 4 7" xfId="17252" xr:uid="{B7E3A536-FCA7-4AB2-A51E-0FA191199E59}"/>
    <cellStyle name="40% - Accent3 6 5" xfId="2363" xr:uid="{00000000-0005-0000-0000-00001F1D0000}"/>
    <cellStyle name="40% - Accent3 6 5 2" xfId="6548" xr:uid="{00000000-0005-0000-0000-0000201D0000}"/>
    <cellStyle name="40% - Accent3 6 5 2 2" xfId="13825" xr:uid="{00000000-0005-0000-0000-0000211D0000}"/>
    <cellStyle name="40% - Accent3 6 5 2 2 2" xfId="28750" xr:uid="{10BBB24B-FFD3-4C76-B247-FAA4B9895238}"/>
    <cellStyle name="40% - Accent3 6 5 2 3" xfId="21855" xr:uid="{B6FBF0A3-7ACB-4B21-A448-06D1280AE5E7}"/>
    <cellStyle name="40% - Accent3 6 5 3" xfId="10158" xr:uid="{00000000-0005-0000-0000-0000221D0000}"/>
    <cellStyle name="40% - Accent3 6 5 3 2" xfId="25108" xr:uid="{4C09E327-ED13-4122-B7F5-27BB8A0D7C90}"/>
    <cellStyle name="40% - Accent3 6 5 4" xfId="18250" xr:uid="{5AAF7489-CB63-46FE-9AD7-D4C660A971CF}"/>
    <cellStyle name="40% - Accent3 6 6" xfId="3220" xr:uid="{00000000-0005-0000-0000-0000231D0000}"/>
    <cellStyle name="40% - Accent3 6 6 2" xfId="10730" xr:uid="{00000000-0005-0000-0000-0000241D0000}"/>
    <cellStyle name="40% - Accent3 6 6 2 2" xfId="25669" xr:uid="{8E48F75C-2523-4D66-ABE8-4DB3178081A4}"/>
    <cellStyle name="40% - Accent3 6 6 3" xfId="18793" xr:uid="{0FC8500F-B2F4-4338-A76C-B5ACE70D2C5C}"/>
    <cellStyle name="40% - Accent3 6 7" xfId="4137" xr:uid="{00000000-0005-0000-0000-0000251D0000}"/>
    <cellStyle name="40% - Accent3 6 7 2" xfId="11644" xr:uid="{00000000-0005-0000-0000-0000261D0000}"/>
    <cellStyle name="40% - Accent3 6 7 2 2" xfId="26583" xr:uid="{18EB51FF-1F9C-489E-B15E-B2702E688B9B}"/>
    <cellStyle name="40% - Accent3 6 7 3" xfId="19697" xr:uid="{FDF7901B-6067-4619-8BFA-B078C74C040B}"/>
    <cellStyle name="40% - Accent3 6 8" xfId="4797" xr:uid="{00000000-0005-0000-0000-0000271D0000}"/>
    <cellStyle name="40% - Accent3 6 8 2" xfId="12074" xr:uid="{00000000-0005-0000-0000-0000281D0000}"/>
    <cellStyle name="40% - Accent3 6 8 2 2" xfId="27001" xr:uid="{4948D5CB-57DD-4A63-8525-1315416B1DF9}"/>
    <cellStyle name="40% - Accent3 6 8 3" xfId="20116" xr:uid="{05D4FD3D-2031-4A7C-829A-D5491480F022}"/>
    <cellStyle name="40% - Accent3 6 9" xfId="5378" xr:uid="{00000000-0005-0000-0000-0000291D0000}"/>
    <cellStyle name="40% - Accent3 6 9 2" xfId="12655" xr:uid="{00000000-0005-0000-0000-00002A1D0000}"/>
    <cellStyle name="40% - Accent3 6 9 2 2" xfId="27580" xr:uid="{D986DE91-2774-4DD9-87F7-19CD2FD89153}"/>
    <cellStyle name="40% - Accent3 6 9 3" xfId="20685" xr:uid="{DE847EB9-D2E9-4B0E-89D9-4614F5EB0720}"/>
    <cellStyle name="40% - Accent3 7" xfId="598" xr:uid="{00000000-0005-0000-0000-00002B1D0000}"/>
    <cellStyle name="40% - Accent3 7 10" xfId="7281" xr:uid="{00000000-0005-0000-0000-00002C1D0000}"/>
    <cellStyle name="40% - Accent3 7 10 2" xfId="14372" xr:uid="{00000000-0005-0000-0000-00002D1D0000}"/>
    <cellStyle name="40% - Accent3 7 10 2 2" xfId="29293" xr:uid="{31902185-BBBB-49D8-8380-76F39619CDC5}"/>
    <cellStyle name="40% - Accent3 7 10 3" xfId="22377" xr:uid="{865BA00B-EBEA-4079-97D4-2DA9CA008F59}"/>
    <cellStyle name="40% - Accent3 7 11" xfId="9230" xr:uid="{00000000-0005-0000-0000-00002E1D0000}"/>
    <cellStyle name="40% - Accent3 7 11 2" xfId="24180" xr:uid="{5E04C819-F479-4A96-8BA8-0A9EF18FEF65}"/>
    <cellStyle name="40% - Accent3 7 12" xfId="17253" xr:uid="{5C9CD8DF-1D91-4155-9025-84EC641102C6}"/>
    <cellStyle name="40% - Accent3 7 13" xfId="15893" xr:uid="{59AE63D8-60C6-4F94-AE96-6221F967C1F9}"/>
    <cellStyle name="40% - Accent3 7 2" xfId="599" xr:uid="{00000000-0005-0000-0000-00002F1D0000}"/>
    <cellStyle name="40% - Accent3 7 2 10" xfId="9231" xr:uid="{00000000-0005-0000-0000-0000301D0000}"/>
    <cellStyle name="40% - Accent3 7 2 10 2" xfId="24181" xr:uid="{B2BC9162-7072-44A2-8AD0-1233FFFDCFA4}"/>
    <cellStyle name="40% - Accent3 7 2 11" xfId="17254" xr:uid="{4D2A5763-359C-4433-AE2E-F77D2D180B4D}"/>
    <cellStyle name="40% - Accent3 7 2 12" xfId="16259" xr:uid="{0FE9D1CE-AA47-4BC4-B15F-861DB9A283E5}"/>
    <cellStyle name="40% - Accent3 7 2 2" xfId="600" xr:uid="{00000000-0005-0000-0000-0000311D0000}"/>
    <cellStyle name="40% - Accent3 7 2 2 2" xfId="2373" xr:uid="{00000000-0005-0000-0000-0000321D0000}"/>
    <cellStyle name="40% - Accent3 7 2 2 2 2" xfId="10168" xr:uid="{00000000-0005-0000-0000-0000331D0000}"/>
    <cellStyle name="40% - Accent3 7 2 2 2 2 2" xfId="25118" xr:uid="{9D1642C7-11CB-496E-A4DC-06547F55FFA3}"/>
    <cellStyle name="40% - Accent3 7 2 2 2 3" xfId="18260" xr:uid="{EEFABD46-C291-4938-AD13-591EAC899759}"/>
    <cellStyle name="40% - Accent3 7 2 2 3" xfId="4147" xr:uid="{00000000-0005-0000-0000-0000341D0000}"/>
    <cellStyle name="40% - Accent3 7 2 2 3 2" xfId="11654" xr:uid="{00000000-0005-0000-0000-0000351D0000}"/>
    <cellStyle name="40% - Accent3 7 2 2 3 2 2" xfId="26593" xr:uid="{73C98AAF-25F2-4A69-BAB4-EB53D5119758}"/>
    <cellStyle name="40% - Accent3 7 2 2 3 3" xfId="19707" xr:uid="{53108F5E-046C-40AB-B6C0-007955FA37F5}"/>
    <cellStyle name="40% - Accent3 7 2 2 4" xfId="6551" xr:uid="{00000000-0005-0000-0000-0000361D0000}"/>
    <cellStyle name="40% - Accent3 7 2 2 4 2" xfId="13828" xr:uid="{00000000-0005-0000-0000-0000371D0000}"/>
    <cellStyle name="40% - Accent3 7 2 2 4 2 2" xfId="28753" xr:uid="{E81A368C-AF14-4799-B275-0A3ED6CC2F95}"/>
    <cellStyle name="40% - Accent3 7 2 2 4 3" xfId="21858" xr:uid="{ED9CF055-F144-42C5-B1F4-73778D866B96}"/>
    <cellStyle name="40% - Accent3 7 2 2 5" xfId="8151" xr:uid="{00000000-0005-0000-0000-0000381D0000}"/>
    <cellStyle name="40% - Accent3 7 2 2 5 2" xfId="15242" xr:uid="{00000000-0005-0000-0000-0000391D0000}"/>
    <cellStyle name="40% - Accent3 7 2 2 5 2 2" xfId="30163" xr:uid="{6B314776-DDE4-4C46-9B25-B0919788C6AE}"/>
    <cellStyle name="40% - Accent3 7 2 2 5 3" xfId="23245" xr:uid="{315C99CB-93EF-4036-8FA7-A32257BC971A}"/>
    <cellStyle name="40% - Accent3 7 2 2 6" xfId="9232" xr:uid="{00000000-0005-0000-0000-00003A1D0000}"/>
    <cellStyle name="40% - Accent3 7 2 2 6 2" xfId="24182" xr:uid="{0DB92D5A-BC98-41EB-9B93-87D26DE983BD}"/>
    <cellStyle name="40% - Accent3 7 2 2 7" xfId="17255" xr:uid="{62DAE266-14A1-43D7-A95B-91D705F84A96}"/>
    <cellStyle name="40% - Accent3 7 2 3" xfId="2372" xr:uid="{00000000-0005-0000-0000-00003B1D0000}"/>
    <cellStyle name="40% - Accent3 7 2 3 2" xfId="6552" xr:uid="{00000000-0005-0000-0000-00003C1D0000}"/>
    <cellStyle name="40% - Accent3 7 2 3 2 2" xfId="13829" xr:uid="{00000000-0005-0000-0000-00003D1D0000}"/>
    <cellStyle name="40% - Accent3 7 2 3 2 2 2" xfId="28754" xr:uid="{0B1CD7E4-E7C3-4707-88ED-F22F93FC17B9}"/>
    <cellStyle name="40% - Accent3 7 2 3 2 3" xfId="21859" xr:uid="{CCA1AA6C-79F8-407B-88E7-E0E559C1071E}"/>
    <cellStyle name="40% - Accent3 7 2 3 3" xfId="10167" xr:uid="{00000000-0005-0000-0000-00003E1D0000}"/>
    <cellStyle name="40% - Accent3 7 2 3 3 2" xfId="25117" xr:uid="{71800548-B129-47C2-814E-21BE9440964C}"/>
    <cellStyle name="40% - Accent3 7 2 3 4" xfId="18259" xr:uid="{345C8125-6046-4929-AE96-D3297E7E4D8D}"/>
    <cellStyle name="40% - Accent3 7 2 4" xfId="3539" xr:uid="{00000000-0005-0000-0000-00003F1D0000}"/>
    <cellStyle name="40% - Accent3 7 2 4 2" xfId="11046" xr:uid="{00000000-0005-0000-0000-0000401D0000}"/>
    <cellStyle name="40% - Accent3 7 2 4 2 2" xfId="25985" xr:uid="{072F1C84-E812-4546-B4B3-A0018D68571E}"/>
    <cellStyle name="40% - Accent3 7 2 4 3" xfId="19109" xr:uid="{F57692FB-D836-490A-A6FB-0174521CCFAC}"/>
    <cellStyle name="40% - Accent3 7 2 5" xfId="4146" xr:uid="{00000000-0005-0000-0000-0000411D0000}"/>
    <cellStyle name="40% - Accent3 7 2 5 2" xfId="11653" xr:uid="{00000000-0005-0000-0000-0000421D0000}"/>
    <cellStyle name="40% - Accent3 7 2 5 2 2" xfId="26592" xr:uid="{67EDAE07-790A-415E-B3C2-07526E4253C1}"/>
    <cellStyle name="40% - Accent3 7 2 5 3" xfId="19706" xr:uid="{43C96598-4853-4149-BDD9-C3CF463B935D}"/>
    <cellStyle name="40% - Accent3 7 2 6" xfId="5103" xr:uid="{00000000-0005-0000-0000-0000431D0000}"/>
    <cellStyle name="40% - Accent3 7 2 6 2" xfId="12380" xr:uid="{00000000-0005-0000-0000-0000441D0000}"/>
    <cellStyle name="40% - Accent3 7 2 6 2 2" xfId="27307" xr:uid="{20459ED4-CA6D-4651-92B8-8B52BE7E90F5}"/>
    <cellStyle name="40% - Accent3 7 2 6 3" xfId="20422" xr:uid="{0960A670-7E75-421C-BC8C-69AC3E93E91D}"/>
    <cellStyle name="40% - Accent3 7 2 7" xfId="5684" xr:uid="{00000000-0005-0000-0000-0000451D0000}"/>
    <cellStyle name="40% - Accent3 7 2 7 2" xfId="12961" xr:uid="{00000000-0005-0000-0000-0000461D0000}"/>
    <cellStyle name="40% - Accent3 7 2 7 2 2" xfId="27886" xr:uid="{AAA45D4A-0620-4183-820B-C361C69A00F0}"/>
    <cellStyle name="40% - Accent3 7 2 7 3" xfId="20991" xr:uid="{2C0A06D3-1B7C-4572-901D-00F3D109B8EA}"/>
    <cellStyle name="40% - Accent3 7 2 8" xfId="6550" xr:uid="{00000000-0005-0000-0000-0000471D0000}"/>
    <cellStyle name="40% - Accent3 7 2 8 2" xfId="13827" xr:uid="{00000000-0005-0000-0000-0000481D0000}"/>
    <cellStyle name="40% - Accent3 7 2 8 2 2" xfId="28752" xr:uid="{AA57D6AE-6DF6-4C3B-BF12-F29A0D2B6FC4}"/>
    <cellStyle name="40% - Accent3 7 2 8 3" xfId="21857" xr:uid="{CC3B5E99-D8E4-4840-B53E-DCA2397C273D}"/>
    <cellStyle name="40% - Accent3 7 2 9" xfId="7570" xr:uid="{00000000-0005-0000-0000-0000491D0000}"/>
    <cellStyle name="40% - Accent3 7 2 9 2" xfId="14661" xr:uid="{00000000-0005-0000-0000-00004A1D0000}"/>
    <cellStyle name="40% - Accent3 7 2 9 2 2" xfId="29582" xr:uid="{1910E3BC-9A31-493C-9015-8C775DE3900C}"/>
    <cellStyle name="40% - Accent3 7 2 9 3" xfId="22666" xr:uid="{6AAC3003-5277-4FBD-A657-0F7C5D39B13C}"/>
    <cellStyle name="40% - Accent3 7 3" xfId="601" xr:uid="{00000000-0005-0000-0000-00004B1D0000}"/>
    <cellStyle name="40% - Accent3 7 3 2" xfId="2374" xr:uid="{00000000-0005-0000-0000-00004C1D0000}"/>
    <cellStyle name="40% - Accent3 7 3 2 2" xfId="10169" xr:uid="{00000000-0005-0000-0000-00004D1D0000}"/>
    <cellStyle name="40% - Accent3 7 3 2 2 2" xfId="25119" xr:uid="{1126621B-8A97-49B7-B4AD-4F3F2A10D5A9}"/>
    <cellStyle name="40% - Accent3 7 3 2 3" xfId="18261" xr:uid="{66A8FB66-33B5-4472-9E43-A1DEDEFF7D93}"/>
    <cellStyle name="40% - Accent3 7 3 3" xfId="4148" xr:uid="{00000000-0005-0000-0000-00004E1D0000}"/>
    <cellStyle name="40% - Accent3 7 3 3 2" xfId="11655" xr:uid="{00000000-0005-0000-0000-00004F1D0000}"/>
    <cellStyle name="40% - Accent3 7 3 3 2 2" xfId="26594" xr:uid="{351CCFB9-71F3-45A7-84C4-15CE3947440E}"/>
    <cellStyle name="40% - Accent3 7 3 3 3" xfId="19708" xr:uid="{9B80495B-16D4-4A2A-9BF0-6CA40CFD858D}"/>
    <cellStyle name="40% - Accent3 7 3 4" xfId="6553" xr:uid="{00000000-0005-0000-0000-0000501D0000}"/>
    <cellStyle name="40% - Accent3 7 3 4 2" xfId="13830" xr:uid="{00000000-0005-0000-0000-0000511D0000}"/>
    <cellStyle name="40% - Accent3 7 3 4 2 2" xfId="28755" xr:uid="{F4ABCB59-B482-447F-B443-6919AF4E9DAD}"/>
    <cellStyle name="40% - Accent3 7 3 4 3" xfId="21860" xr:uid="{C3C7BC29-002A-46C5-BA20-2BB51D5735DC}"/>
    <cellStyle name="40% - Accent3 7 3 5" xfId="7862" xr:uid="{00000000-0005-0000-0000-0000521D0000}"/>
    <cellStyle name="40% - Accent3 7 3 5 2" xfId="14953" xr:uid="{00000000-0005-0000-0000-0000531D0000}"/>
    <cellStyle name="40% - Accent3 7 3 5 2 2" xfId="29874" xr:uid="{4FA996E7-4CEA-4E69-B385-C184A6DF05CA}"/>
    <cellStyle name="40% - Accent3 7 3 5 3" xfId="22956" xr:uid="{EDE1FABE-5697-4428-A39B-2FC3A65E3C72}"/>
    <cellStyle name="40% - Accent3 7 3 6" xfId="9233" xr:uid="{00000000-0005-0000-0000-0000541D0000}"/>
    <cellStyle name="40% - Accent3 7 3 6 2" xfId="24183" xr:uid="{B32E4261-85CC-4A0B-B92F-8418C7793177}"/>
    <cellStyle name="40% - Accent3 7 3 7" xfId="17256" xr:uid="{A9777AB7-0ADA-4332-B2AE-DF307C87AF5A}"/>
    <cellStyle name="40% - Accent3 7 4" xfId="2371" xr:uid="{00000000-0005-0000-0000-0000551D0000}"/>
    <cellStyle name="40% - Accent3 7 4 2" xfId="6554" xr:uid="{00000000-0005-0000-0000-0000561D0000}"/>
    <cellStyle name="40% - Accent3 7 4 2 2" xfId="13831" xr:uid="{00000000-0005-0000-0000-0000571D0000}"/>
    <cellStyle name="40% - Accent3 7 4 2 2 2" xfId="28756" xr:uid="{0D3C3C79-AEB2-4305-9420-EDFC29833FCB}"/>
    <cellStyle name="40% - Accent3 7 4 2 3" xfId="21861" xr:uid="{6981A3B7-172B-4299-B8AD-EDA5B4D29AD0}"/>
    <cellStyle name="40% - Accent3 7 4 3" xfId="10166" xr:uid="{00000000-0005-0000-0000-0000581D0000}"/>
    <cellStyle name="40% - Accent3 7 4 3 2" xfId="25116" xr:uid="{755FEC82-753C-483B-AAE6-89E70CCB0D57}"/>
    <cellStyle name="40% - Accent3 7 4 4" xfId="18258" xr:uid="{27C414D7-4CB3-4337-8269-CAAC24AD0086}"/>
    <cellStyle name="40% - Accent3 7 5" xfId="3237" xr:uid="{00000000-0005-0000-0000-0000591D0000}"/>
    <cellStyle name="40% - Accent3 7 5 2" xfId="10747" xr:uid="{00000000-0005-0000-0000-00005A1D0000}"/>
    <cellStyle name="40% - Accent3 7 5 2 2" xfId="25686" xr:uid="{45667ECE-0145-452D-94E3-96778757D646}"/>
    <cellStyle name="40% - Accent3 7 5 3" xfId="18810" xr:uid="{8710B7A2-AA00-45CD-8C50-DBE7AB46DDF5}"/>
    <cellStyle name="40% - Accent3 7 6" xfId="4145" xr:uid="{00000000-0005-0000-0000-00005B1D0000}"/>
    <cellStyle name="40% - Accent3 7 6 2" xfId="11652" xr:uid="{00000000-0005-0000-0000-00005C1D0000}"/>
    <cellStyle name="40% - Accent3 7 6 2 2" xfId="26591" xr:uid="{BD929F73-1F91-4D87-AD06-A5FB03B66EA2}"/>
    <cellStyle name="40% - Accent3 7 6 3" xfId="19705" xr:uid="{B3F4CE15-D5E8-4E47-8D79-498AAA3A1911}"/>
    <cellStyle name="40% - Accent3 7 7" xfId="4814" xr:uid="{00000000-0005-0000-0000-00005D1D0000}"/>
    <cellStyle name="40% - Accent3 7 7 2" xfId="12091" xr:uid="{00000000-0005-0000-0000-00005E1D0000}"/>
    <cellStyle name="40% - Accent3 7 7 2 2" xfId="27018" xr:uid="{22C2E856-3991-4C94-A83E-9D96EBCC0533}"/>
    <cellStyle name="40% - Accent3 7 7 3" xfId="20133" xr:uid="{268503B8-55BD-4D2F-B545-ED7A4566B964}"/>
    <cellStyle name="40% - Accent3 7 8" xfId="5395" xr:uid="{00000000-0005-0000-0000-00005F1D0000}"/>
    <cellStyle name="40% - Accent3 7 8 2" xfId="12672" xr:uid="{00000000-0005-0000-0000-0000601D0000}"/>
    <cellStyle name="40% - Accent3 7 8 2 2" xfId="27597" xr:uid="{6290390F-9A17-453A-BADC-FBD3B62229B1}"/>
    <cellStyle name="40% - Accent3 7 8 3" xfId="20702" xr:uid="{1BF7ECC5-7CEE-447F-907B-44A04BA108B0}"/>
    <cellStyle name="40% - Accent3 7 9" xfId="6549" xr:uid="{00000000-0005-0000-0000-0000611D0000}"/>
    <cellStyle name="40% - Accent3 7 9 2" xfId="13826" xr:uid="{00000000-0005-0000-0000-0000621D0000}"/>
    <cellStyle name="40% - Accent3 7 9 2 2" xfId="28751" xr:uid="{56C1B930-E7FA-4BAD-AD36-789462E0D9DD}"/>
    <cellStyle name="40% - Accent3 7 9 3" xfId="21856" xr:uid="{5F7804BB-DA43-488E-8371-34BE0059345F}"/>
    <cellStyle name="40% - Accent3 8" xfId="602" xr:uid="{00000000-0005-0000-0000-0000631D0000}"/>
    <cellStyle name="40% - Accent3 8 10" xfId="9234" xr:uid="{00000000-0005-0000-0000-0000641D0000}"/>
    <cellStyle name="40% - Accent3 8 10 2" xfId="24184" xr:uid="{3A157C42-791F-4C26-A9F0-FFF6F3A31958}"/>
    <cellStyle name="40% - Accent3 8 11" xfId="17257" xr:uid="{AC73CE91-C3A7-436A-8A2B-1988C195A273}"/>
    <cellStyle name="40% - Accent3 8 12" xfId="15907" xr:uid="{6B17B8ED-F299-47CD-B2BF-3A431E741581}"/>
    <cellStyle name="40% - Accent3 8 2" xfId="603" xr:uid="{00000000-0005-0000-0000-0000651D0000}"/>
    <cellStyle name="40% - Accent3 8 2 2" xfId="2376" xr:uid="{00000000-0005-0000-0000-0000661D0000}"/>
    <cellStyle name="40% - Accent3 8 2 2 2" xfId="10171" xr:uid="{00000000-0005-0000-0000-0000671D0000}"/>
    <cellStyle name="40% - Accent3 8 2 2 2 2" xfId="25121" xr:uid="{DA7D418E-E870-430D-B27E-E0F6AC2719FD}"/>
    <cellStyle name="40% - Accent3 8 2 2 3" xfId="18263" xr:uid="{BB17FCCC-B408-4F77-8F70-5E04802C9ECA}"/>
    <cellStyle name="40% - Accent3 8 2 3" xfId="4150" xr:uid="{00000000-0005-0000-0000-0000681D0000}"/>
    <cellStyle name="40% - Accent3 8 2 3 2" xfId="11657" xr:uid="{00000000-0005-0000-0000-0000691D0000}"/>
    <cellStyle name="40% - Accent3 8 2 3 2 2" xfId="26596" xr:uid="{B7CF6E7D-AE11-470F-A982-75C768A92EF7}"/>
    <cellStyle name="40% - Accent3 8 2 3 3" xfId="19710" xr:uid="{2FDF7BDD-48AE-4E39-BE91-AFBC8946A34A}"/>
    <cellStyle name="40% - Accent3 8 2 4" xfId="6556" xr:uid="{00000000-0005-0000-0000-00006A1D0000}"/>
    <cellStyle name="40% - Accent3 8 2 4 2" xfId="13833" xr:uid="{00000000-0005-0000-0000-00006B1D0000}"/>
    <cellStyle name="40% - Accent3 8 2 4 2 2" xfId="28758" xr:uid="{503D666E-2880-42E8-9851-1C0AF92985BB}"/>
    <cellStyle name="40% - Accent3 8 2 4 3" xfId="21863" xr:uid="{B657A9A3-3159-4434-8D1B-F50BF887B744}"/>
    <cellStyle name="40% - Accent3 8 2 5" xfId="8008" xr:uid="{00000000-0005-0000-0000-00006C1D0000}"/>
    <cellStyle name="40% - Accent3 8 2 5 2" xfId="15099" xr:uid="{00000000-0005-0000-0000-00006D1D0000}"/>
    <cellStyle name="40% - Accent3 8 2 5 2 2" xfId="30020" xr:uid="{66DB58DE-E1CC-41CE-B93A-372D0CAE365B}"/>
    <cellStyle name="40% - Accent3 8 2 5 3" xfId="23102" xr:uid="{7A0B23E8-6E46-4D84-AB91-E3AD4D7E8033}"/>
    <cellStyle name="40% - Accent3 8 2 6" xfId="9235" xr:uid="{00000000-0005-0000-0000-00006E1D0000}"/>
    <cellStyle name="40% - Accent3 8 2 6 2" xfId="24185" xr:uid="{F768E663-E3AD-4D41-8694-093A04E11247}"/>
    <cellStyle name="40% - Accent3 8 2 7" xfId="17258" xr:uid="{673C6DDE-20B5-4A74-B75E-FBD28EE7733F}"/>
    <cellStyle name="40% - Accent3 8 2 8" xfId="16273" xr:uid="{BE0BF73B-A7A7-4510-A8B9-1A546C7B23B0}"/>
    <cellStyle name="40% - Accent3 8 3" xfId="2375" xr:uid="{00000000-0005-0000-0000-00006F1D0000}"/>
    <cellStyle name="40% - Accent3 8 3 2" xfId="6557" xr:uid="{00000000-0005-0000-0000-0000701D0000}"/>
    <cellStyle name="40% - Accent3 8 3 2 2" xfId="13834" xr:uid="{00000000-0005-0000-0000-0000711D0000}"/>
    <cellStyle name="40% - Accent3 8 3 2 2 2" xfId="28759" xr:uid="{11F4C19A-8900-4E35-A624-F654C6A8D2B2}"/>
    <cellStyle name="40% - Accent3 8 3 2 3" xfId="21864" xr:uid="{7D9B5D6F-2F57-48D2-AE17-FA8D42FD2DDC}"/>
    <cellStyle name="40% - Accent3 8 3 3" xfId="10170" xr:uid="{00000000-0005-0000-0000-0000721D0000}"/>
    <cellStyle name="40% - Accent3 8 3 3 2" xfId="25120" xr:uid="{DA4894FF-0A1D-452D-85D5-2BCD94E8567C}"/>
    <cellStyle name="40% - Accent3 8 3 4" xfId="18262" xr:uid="{5516951C-93AC-4194-A98B-C78BB69F1827}"/>
    <cellStyle name="40% - Accent3 8 4" xfId="3386" xr:uid="{00000000-0005-0000-0000-0000731D0000}"/>
    <cellStyle name="40% - Accent3 8 4 2" xfId="10895" xr:uid="{00000000-0005-0000-0000-0000741D0000}"/>
    <cellStyle name="40% - Accent3 8 4 2 2" xfId="25834" xr:uid="{D5C20465-BBBC-4334-ABED-55B3C7645368}"/>
    <cellStyle name="40% - Accent3 8 4 3" xfId="18958" xr:uid="{F6EEBF6D-B55C-4562-BEEB-9A6391A10A60}"/>
    <cellStyle name="40% - Accent3 8 5" xfId="4149" xr:uid="{00000000-0005-0000-0000-0000751D0000}"/>
    <cellStyle name="40% - Accent3 8 5 2" xfId="11656" xr:uid="{00000000-0005-0000-0000-0000761D0000}"/>
    <cellStyle name="40% - Accent3 8 5 2 2" xfId="26595" xr:uid="{F0EC0615-253D-4458-AFB4-6D65C65B98C9}"/>
    <cellStyle name="40% - Accent3 8 5 3" xfId="19709" xr:uid="{87C966CE-E3F5-4828-898F-B4590B0178EA}"/>
    <cellStyle name="40% - Accent3 8 6" xfId="4960" xr:uid="{00000000-0005-0000-0000-0000771D0000}"/>
    <cellStyle name="40% - Accent3 8 6 2" xfId="12237" xr:uid="{00000000-0005-0000-0000-0000781D0000}"/>
    <cellStyle name="40% - Accent3 8 6 2 2" xfId="27164" xr:uid="{338E0745-171B-4811-B584-9B39DB4C2C92}"/>
    <cellStyle name="40% - Accent3 8 6 3" xfId="20279" xr:uid="{707F991C-A523-4A1A-BF10-A92264A8CF86}"/>
    <cellStyle name="40% - Accent3 8 7" xfId="5541" xr:uid="{00000000-0005-0000-0000-0000791D0000}"/>
    <cellStyle name="40% - Accent3 8 7 2" xfId="12818" xr:uid="{00000000-0005-0000-0000-00007A1D0000}"/>
    <cellStyle name="40% - Accent3 8 7 2 2" xfId="27743" xr:uid="{13256854-949A-46B1-B00F-D8FA44B39302}"/>
    <cellStyle name="40% - Accent3 8 7 3" xfId="20848" xr:uid="{5F9AAF7F-E4AC-4478-8F38-C57BDFDD348A}"/>
    <cellStyle name="40% - Accent3 8 8" xfId="6555" xr:uid="{00000000-0005-0000-0000-00007B1D0000}"/>
    <cellStyle name="40% - Accent3 8 8 2" xfId="13832" xr:uid="{00000000-0005-0000-0000-00007C1D0000}"/>
    <cellStyle name="40% - Accent3 8 8 2 2" xfId="28757" xr:uid="{62934204-7692-4837-A478-BC48D197A1D7}"/>
    <cellStyle name="40% - Accent3 8 8 3" xfId="21862" xr:uid="{E6D29392-20D5-48E2-88D6-EB2C26DB2BAF}"/>
    <cellStyle name="40% - Accent3 8 9" xfId="7427" xr:uid="{00000000-0005-0000-0000-00007D1D0000}"/>
    <cellStyle name="40% - Accent3 8 9 2" xfId="14518" xr:uid="{00000000-0005-0000-0000-00007E1D0000}"/>
    <cellStyle name="40% - Accent3 8 9 2 2" xfId="29439" xr:uid="{03797E26-15C9-41A9-A3FE-795182393CD9}"/>
    <cellStyle name="40% - Accent3 8 9 3" xfId="22523" xr:uid="{CA7A5462-6C03-47A9-9839-017955FDD30F}"/>
    <cellStyle name="40% - Accent3 9" xfId="604" xr:uid="{00000000-0005-0000-0000-00007F1D0000}"/>
    <cellStyle name="40% - Accent3 9 2" xfId="2377" xr:uid="{00000000-0005-0000-0000-0000801D0000}"/>
    <cellStyle name="40% - Accent3 9 2 2" xfId="10172" xr:uid="{00000000-0005-0000-0000-0000811D0000}"/>
    <cellStyle name="40% - Accent3 9 2 2 2" xfId="25122" xr:uid="{B0BD1A77-5E43-488F-9C49-6CD45EECC49C}"/>
    <cellStyle name="40% - Accent3 9 2 3" xfId="18264" xr:uid="{6E4C5E8F-D8D7-4988-9448-17FF26D66247}"/>
    <cellStyle name="40% - Accent3 9 2 4" xfId="16286" xr:uid="{8650D6C0-D650-4677-80AF-45D1C65B4C76}"/>
    <cellStyle name="40% - Accent3 9 3" xfId="4151" xr:uid="{00000000-0005-0000-0000-0000821D0000}"/>
    <cellStyle name="40% - Accent3 9 3 2" xfId="11658" xr:uid="{00000000-0005-0000-0000-0000831D0000}"/>
    <cellStyle name="40% - Accent3 9 3 2 2" xfId="26597" xr:uid="{4CE8A017-D630-4639-AB76-AB9D8BB8001A}"/>
    <cellStyle name="40% - Accent3 9 3 3" xfId="19711" xr:uid="{A951732E-67BC-4963-A50B-4574996519E5}"/>
    <cellStyle name="40% - Accent3 9 4" xfId="6558" xr:uid="{00000000-0005-0000-0000-0000841D0000}"/>
    <cellStyle name="40% - Accent3 9 4 2" xfId="13835" xr:uid="{00000000-0005-0000-0000-0000851D0000}"/>
    <cellStyle name="40% - Accent3 9 4 2 2" xfId="28760" xr:uid="{A440DDC1-9E65-414D-8AD8-825EC4F1EA96}"/>
    <cellStyle name="40% - Accent3 9 4 3" xfId="21865" xr:uid="{A6294270-73F5-4C5E-A4C0-15FEC6C48932}"/>
    <cellStyle name="40% - Accent3 9 5" xfId="8392" xr:uid="{00000000-0005-0000-0000-0000861D0000}"/>
    <cellStyle name="40% - Accent3 9 5 2" xfId="15434" xr:uid="{00000000-0005-0000-0000-0000871D0000}"/>
    <cellStyle name="40% - Accent3 9 5 2 2" xfId="30355" xr:uid="{20779DBF-9C02-4464-905A-65334D2DC7D2}"/>
    <cellStyle name="40% - Accent3 9 5 3" xfId="23435" xr:uid="{5114828B-12B3-461A-8CCD-41A20AA66A15}"/>
    <cellStyle name="40% - Accent3 9 6" xfId="9236" xr:uid="{00000000-0005-0000-0000-0000881D0000}"/>
    <cellStyle name="40% - Accent3 9 6 2" xfId="24186" xr:uid="{1501ECCD-8A6B-4D94-8658-57211BDB47C9}"/>
    <cellStyle name="40% - Accent3 9 7" xfId="17259" xr:uid="{D8A34184-F9AA-490A-A062-B4FFE7944C46}"/>
    <cellStyle name="40% - Accent3 9 8" xfId="15920" xr:uid="{4872087E-BF2D-4671-897D-DEF456FDA13C}"/>
    <cellStyle name="40% - Accent4" xfId="32" builtinId="43" customBuiltin="1"/>
    <cellStyle name="40% - Accent4 10" xfId="606" xr:uid="{00000000-0005-0000-0000-00008A1D0000}"/>
    <cellStyle name="40% - Accent4 10 2" xfId="2379" xr:uid="{00000000-0005-0000-0000-00008B1D0000}"/>
    <cellStyle name="40% - Accent4 10 2 2" xfId="4154" xr:uid="{00000000-0005-0000-0000-00008C1D0000}"/>
    <cellStyle name="40% - Accent4 10 2 2 2" xfId="11661" xr:uid="{00000000-0005-0000-0000-00008D1D0000}"/>
    <cellStyle name="40% - Accent4 10 2 2 2 2" xfId="26600" xr:uid="{0E8255AF-9EAD-4A50-9FAE-A80B07DFED61}"/>
    <cellStyle name="40% - Accent4 10 2 2 3" xfId="19714" xr:uid="{66935670-4B45-49CC-990A-987470F25E55}"/>
    <cellStyle name="40% - Accent4 10 2 3" xfId="6561" xr:uid="{00000000-0005-0000-0000-00008E1D0000}"/>
    <cellStyle name="40% - Accent4 10 2 3 2" xfId="13838" xr:uid="{00000000-0005-0000-0000-00008F1D0000}"/>
    <cellStyle name="40% - Accent4 10 2 3 2 2" xfId="28763" xr:uid="{1122563D-8DCA-48C3-9EA1-B357E7C1298A}"/>
    <cellStyle name="40% - Accent4 10 2 3 3" xfId="21868" xr:uid="{15F43CD4-FE3B-41D1-AC9D-15BD1280B5D3}"/>
    <cellStyle name="40% - Accent4 10 2 4" xfId="10174" xr:uid="{00000000-0005-0000-0000-0000901D0000}"/>
    <cellStyle name="40% - Accent4 10 2 4 2" xfId="25124" xr:uid="{AE534C87-89DB-4CD4-9C60-E2CD56F52F8B}"/>
    <cellStyle name="40% - Accent4 10 2 5" xfId="18266" xr:uid="{6EE8994A-E5F9-4EFF-9CAA-085C5A804466}"/>
    <cellStyle name="40% - Accent4 10 2 6" xfId="16301" xr:uid="{0E0F006C-EB0E-4D5A-855C-CC5A313C1DD1}"/>
    <cellStyle name="40% - Accent4 10 3" xfId="4153" xr:uid="{00000000-0005-0000-0000-0000911D0000}"/>
    <cellStyle name="40% - Accent4 10 3 2" xfId="11660" xr:uid="{00000000-0005-0000-0000-0000921D0000}"/>
    <cellStyle name="40% - Accent4 10 3 2 2" xfId="26599" xr:uid="{D30F32BF-D727-4D0A-80FB-F0F7E6C99721}"/>
    <cellStyle name="40% - Accent4 10 3 3" xfId="19713" xr:uid="{368C56DD-7D11-41A9-9BF5-F18126784D03}"/>
    <cellStyle name="40% - Accent4 10 4" xfId="6560" xr:uid="{00000000-0005-0000-0000-0000931D0000}"/>
    <cellStyle name="40% - Accent4 10 4 2" xfId="13837" xr:uid="{00000000-0005-0000-0000-0000941D0000}"/>
    <cellStyle name="40% - Accent4 10 4 2 2" xfId="28762" xr:uid="{52A2D944-FEE7-480D-B23C-9595A5B406FC}"/>
    <cellStyle name="40% - Accent4 10 4 3" xfId="21867" xr:uid="{18495768-C403-49CE-B4B9-399001C68D5B}"/>
    <cellStyle name="40% - Accent4 10 5" xfId="8482" xr:uid="{00000000-0005-0000-0000-0000951D0000}"/>
    <cellStyle name="40% - Accent4 10 5 2" xfId="15524" xr:uid="{00000000-0005-0000-0000-0000961D0000}"/>
    <cellStyle name="40% - Accent4 10 5 2 2" xfId="30445" xr:uid="{2A0AA7BD-770F-47FB-B4D6-5912BFD0C86D}"/>
    <cellStyle name="40% - Accent4 10 5 3" xfId="23525" xr:uid="{70B9B057-0992-4AA2-A6F0-79C19BFD8A9B}"/>
    <cellStyle name="40% - Accent4 10 6" xfId="9238" xr:uid="{00000000-0005-0000-0000-0000971D0000}"/>
    <cellStyle name="40% - Accent4 10 6 2" xfId="24188" xr:uid="{48DD88CD-561E-4AED-8F88-BC62DC7BACF2}"/>
    <cellStyle name="40% - Accent4 10 7" xfId="17261" xr:uid="{3BFA7CFF-CACB-459F-B0A9-92ACCB541EBC}"/>
    <cellStyle name="40% - Accent4 10 8" xfId="15935" xr:uid="{271B45F0-ED4F-4293-88A2-B09EFCBED8FF}"/>
    <cellStyle name="40% - Accent4 11" xfId="607" xr:uid="{00000000-0005-0000-0000-0000981D0000}"/>
    <cellStyle name="40% - Accent4 11 2" xfId="2380" xr:uid="{00000000-0005-0000-0000-0000991D0000}"/>
    <cellStyle name="40% - Accent4 11 2 2" xfId="10175" xr:uid="{00000000-0005-0000-0000-00009A1D0000}"/>
    <cellStyle name="40% - Accent4 11 2 2 2" xfId="25125" xr:uid="{A02B5B74-A314-4A74-900C-5CBF6229AA62}"/>
    <cellStyle name="40% - Accent4 11 2 3" xfId="18267" xr:uid="{EFD0E887-70A2-4B2A-B2EC-FD174865E41E}"/>
    <cellStyle name="40% - Accent4 11 2 4" xfId="16314" xr:uid="{6F75E5A1-1D7E-4398-BE1B-76A6C8405372}"/>
    <cellStyle name="40% - Accent4 11 3" xfId="4155" xr:uid="{00000000-0005-0000-0000-00009B1D0000}"/>
    <cellStyle name="40% - Accent4 11 3 2" xfId="11662" xr:uid="{00000000-0005-0000-0000-00009C1D0000}"/>
    <cellStyle name="40% - Accent4 11 3 2 2" xfId="26601" xr:uid="{04732A7C-E2D6-4AC7-9145-5B7632743315}"/>
    <cellStyle name="40% - Accent4 11 3 3" xfId="19715" xr:uid="{D8C49FA5-503D-47BC-B3A0-0F7A9F193BDD}"/>
    <cellStyle name="40% - Accent4 11 4" xfId="6562" xr:uid="{00000000-0005-0000-0000-00009D1D0000}"/>
    <cellStyle name="40% - Accent4 11 4 2" xfId="13839" xr:uid="{00000000-0005-0000-0000-00009E1D0000}"/>
    <cellStyle name="40% - Accent4 11 4 2 2" xfId="28764" xr:uid="{00E05D14-B3BC-4245-B4F2-72FA32C56665}"/>
    <cellStyle name="40% - Accent4 11 4 3" xfId="21869" xr:uid="{8C7ECF7A-B1F4-41D6-A547-50E4F081FD04}"/>
    <cellStyle name="40% - Accent4 11 5" xfId="8571" xr:uid="{00000000-0005-0000-0000-00009F1D0000}"/>
    <cellStyle name="40% - Accent4 11 5 2" xfId="15613" xr:uid="{00000000-0005-0000-0000-0000A01D0000}"/>
    <cellStyle name="40% - Accent4 11 5 2 2" xfId="30534" xr:uid="{CE8EB78E-2B2D-4228-82A0-121AF5E0A528}"/>
    <cellStyle name="40% - Accent4 11 5 3" xfId="23614" xr:uid="{E7745E8D-5199-4D34-8D43-0257763106FE}"/>
    <cellStyle name="40% - Accent4 11 6" xfId="9239" xr:uid="{00000000-0005-0000-0000-0000A11D0000}"/>
    <cellStyle name="40% - Accent4 11 6 2" xfId="24189" xr:uid="{FF648467-3090-4103-897C-D698FFC3913C}"/>
    <cellStyle name="40% - Accent4 11 7" xfId="17262" xr:uid="{9A3A885E-687C-4F7F-9BD3-54DAA2E8B472}"/>
    <cellStyle name="40% - Accent4 11 8" xfId="15948" xr:uid="{C94244ED-FB7A-405C-ABBE-C7FB6DA81262}"/>
    <cellStyle name="40% - Accent4 12" xfId="608" xr:uid="{00000000-0005-0000-0000-0000A21D0000}"/>
    <cellStyle name="40% - Accent4 12 2" xfId="609" xr:uid="{00000000-0005-0000-0000-0000A31D0000}"/>
    <cellStyle name="40% - Accent4 12 2 2" xfId="2382" xr:uid="{00000000-0005-0000-0000-0000A41D0000}"/>
    <cellStyle name="40% - Accent4 12 2 2 2" xfId="10177" xr:uid="{00000000-0005-0000-0000-0000A51D0000}"/>
    <cellStyle name="40% - Accent4 12 2 2 2 2" xfId="25127" xr:uid="{9D033362-9EC9-4CD8-9863-B872ADFF4DE5}"/>
    <cellStyle name="40% - Accent4 12 2 2 3" xfId="18269" xr:uid="{A728E231-5486-4C93-A3D2-4E2064473990}"/>
    <cellStyle name="40% - Accent4 12 2 3" xfId="4157" xr:uid="{00000000-0005-0000-0000-0000A61D0000}"/>
    <cellStyle name="40% - Accent4 12 2 3 2" xfId="11664" xr:uid="{00000000-0005-0000-0000-0000A71D0000}"/>
    <cellStyle name="40% - Accent4 12 2 3 2 2" xfId="26603" xr:uid="{5F001226-CB29-48C3-A027-155B73E70F27}"/>
    <cellStyle name="40% - Accent4 12 2 3 3" xfId="19717" xr:uid="{C281885F-CB2F-4769-AE81-A98E6484DAF8}"/>
    <cellStyle name="40% - Accent4 12 2 4" xfId="6564" xr:uid="{00000000-0005-0000-0000-0000A81D0000}"/>
    <cellStyle name="40% - Accent4 12 2 4 2" xfId="13841" xr:uid="{00000000-0005-0000-0000-0000A91D0000}"/>
    <cellStyle name="40% - Accent4 12 2 4 2 2" xfId="28766" xr:uid="{D8FE4762-474E-4426-A002-9116E3CE440A}"/>
    <cellStyle name="40% - Accent4 12 2 4 3" xfId="21871" xr:uid="{AD9C2357-2F9E-42EA-A6F2-33A2CB7D28D5}"/>
    <cellStyle name="40% - Accent4 12 2 5" xfId="9241" xr:uid="{00000000-0005-0000-0000-0000AA1D0000}"/>
    <cellStyle name="40% - Accent4 12 2 5 2" xfId="24191" xr:uid="{18406B4F-B160-4064-A8CE-CBA7F6B11B37}"/>
    <cellStyle name="40% - Accent4 12 2 6" xfId="17264" xr:uid="{E8532B23-DC06-4A06-BCF8-0B4B96ED4070}"/>
    <cellStyle name="40% - Accent4 12 2 7" xfId="16327" xr:uid="{22BEDF4D-09A5-4EA2-BD6B-D7077BA9419E}"/>
    <cellStyle name="40% - Accent4 12 3" xfId="2381" xr:uid="{00000000-0005-0000-0000-0000AB1D0000}"/>
    <cellStyle name="40% - Accent4 12 3 2" xfId="10176" xr:uid="{00000000-0005-0000-0000-0000AC1D0000}"/>
    <cellStyle name="40% - Accent4 12 3 2 2" xfId="25126" xr:uid="{B47DB7B4-E9A4-4C40-8015-FF16F84CA181}"/>
    <cellStyle name="40% - Accent4 12 3 3" xfId="18268" xr:uid="{E4EDEBE1-AD8F-41EB-8201-AE965330E22C}"/>
    <cellStyle name="40% - Accent4 12 4" xfId="4156" xr:uid="{00000000-0005-0000-0000-0000AD1D0000}"/>
    <cellStyle name="40% - Accent4 12 4 2" xfId="11663" xr:uid="{00000000-0005-0000-0000-0000AE1D0000}"/>
    <cellStyle name="40% - Accent4 12 4 2 2" xfId="26602" xr:uid="{F936257B-87B2-4D66-96EE-D592E5AF7079}"/>
    <cellStyle name="40% - Accent4 12 4 3" xfId="19716" xr:uid="{68D48494-8842-48E1-93E5-36DAEB51B0C8}"/>
    <cellStyle name="40% - Accent4 12 5" xfId="6563" xr:uid="{00000000-0005-0000-0000-0000AF1D0000}"/>
    <cellStyle name="40% - Accent4 12 5 2" xfId="13840" xr:uid="{00000000-0005-0000-0000-0000B01D0000}"/>
    <cellStyle name="40% - Accent4 12 5 2 2" xfId="28765" xr:uid="{A4199405-7916-4200-B18A-E29B40D8FC00}"/>
    <cellStyle name="40% - Accent4 12 5 3" xfId="21870" xr:uid="{3C96FB3E-CA91-4845-837A-D02550FA6C43}"/>
    <cellStyle name="40% - Accent4 12 6" xfId="7723" xr:uid="{00000000-0005-0000-0000-0000B11D0000}"/>
    <cellStyle name="40% - Accent4 12 6 2" xfId="14814" xr:uid="{00000000-0005-0000-0000-0000B21D0000}"/>
    <cellStyle name="40% - Accent4 12 6 2 2" xfId="29735" xr:uid="{98327AAC-0865-44E8-B0D7-44740DF595C2}"/>
    <cellStyle name="40% - Accent4 12 6 3" xfId="22817" xr:uid="{528AA207-3591-43E1-8E9B-1573FFA3B132}"/>
    <cellStyle name="40% - Accent4 12 7" xfId="9240" xr:uid="{00000000-0005-0000-0000-0000B31D0000}"/>
    <cellStyle name="40% - Accent4 12 7 2" xfId="24190" xr:uid="{FCEF4B13-49BF-40EF-8316-F79B14F980CD}"/>
    <cellStyle name="40% - Accent4 12 8" xfId="17263" xr:uid="{0EC2C9F0-D499-4908-8F49-2BFB026D6441}"/>
    <cellStyle name="40% - Accent4 12 9" xfId="15961" xr:uid="{E752516D-4898-4E3E-8A5C-8BC6E43C566A}"/>
    <cellStyle name="40% - Accent4 13" xfId="610" xr:uid="{00000000-0005-0000-0000-0000B41D0000}"/>
    <cellStyle name="40% - Accent4 13 2" xfId="2383" xr:uid="{00000000-0005-0000-0000-0000B51D0000}"/>
    <cellStyle name="40% - Accent4 13 2 2" xfId="10178" xr:uid="{00000000-0005-0000-0000-0000B61D0000}"/>
    <cellStyle name="40% - Accent4 13 2 2 2" xfId="25128" xr:uid="{AE9C81AA-D344-4DAF-A10E-B7FF51760077}"/>
    <cellStyle name="40% - Accent4 13 2 3" xfId="18270" xr:uid="{3DC1E9E0-6185-4BD7-8259-92A7B03BF05A}"/>
    <cellStyle name="40% - Accent4 13 2 4" xfId="16342" xr:uid="{1E18797E-6092-4407-8622-ADF81428EB3C}"/>
    <cellStyle name="40% - Accent4 13 3" xfId="4158" xr:uid="{00000000-0005-0000-0000-0000B71D0000}"/>
    <cellStyle name="40% - Accent4 13 3 2" xfId="11665" xr:uid="{00000000-0005-0000-0000-0000B81D0000}"/>
    <cellStyle name="40% - Accent4 13 3 2 2" xfId="26604" xr:uid="{5F48F7FF-3F39-4F57-8784-7AF4DB3A5929}"/>
    <cellStyle name="40% - Accent4 13 3 3" xfId="19718" xr:uid="{3119DDDD-CB1D-4FA7-AC16-4C5C7187FD29}"/>
    <cellStyle name="40% - Accent4 13 4" xfId="6565" xr:uid="{00000000-0005-0000-0000-0000B91D0000}"/>
    <cellStyle name="40% - Accent4 13 4 2" xfId="13842" xr:uid="{00000000-0005-0000-0000-0000BA1D0000}"/>
    <cellStyle name="40% - Accent4 13 4 2 2" xfId="28767" xr:uid="{F37E937B-2577-4D00-98F5-9F7A846FCCFA}"/>
    <cellStyle name="40% - Accent4 13 4 3" xfId="21872" xr:uid="{9C35BADB-115E-4D7E-B03B-64671CEE5FB3}"/>
    <cellStyle name="40% - Accent4 13 5" xfId="9242" xr:uid="{00000000-0005-0000-0000-0000BB1D0000}"/>
    <cellStyle name="40% - Accent4 13 5 2" xfId="24192" xr:uid="{07906C6B-387C-4599-9E48-BDC642334690}"/>
    <cellStyle name="40% - Accent4 13 6" xfId="17265" xr:uid="{F7242D6B-D218-453D-8763-E3EA089872E9}"/>
    <cellStyle name="40% - Accent4 13 7" xfId="15974" xr:uid="{B837A513-7457-4EB4-B38D-B8DA225DBA59}"/>
    <cellStyle name="40% - Accent4 14" xfId="611" xr:uid="{00000000-0005-0000-0000-0000BC1D0000}"/>
    <cellStyle name="40% - Accent4 14 2" xfId="2384" xr:uid="{00000000-0005-0000-0000-0000BD1D0000}"/>
    <cellStyle name="40% - Accent4 14 2 2" xfId="10179" xr:uid="{00000000-0005-0000-0000-0000BE1D0000}"/>
    <cellStyle name="40% - Accent4 14 2 2 2" xfId="25129" xr:uid="{40236020-428B-4441-A2E9-D81CBAEBFD93}"/>
    <cellStyle name="40% - Accent4 14 2 3" xfId="18271" xr:uid="{9D2E47DC-FDAE-414C-AA2B-292BDD004D0D}"/>
    <cellStyle name="40% - Accent4 14 2 4" xfId="16355" xr:uid="{441663D8-C779-4738-98BA-CBAA2FCFA241}"/>
    <cellStyle name="40% - Accent4 14 3" xfId="4159" xr:uid="{00000000-0005-0000-0000-0000BF1D0000}"/>
    <cellStyle name="40% - Accent4 14 3 2" xfId="11666" xr:uid="{00000000-0005-0000-0000-0000C01D0000}"/>
    <cellStyle name="40% - Accent4 14 3 2 2" xfId="26605" xr:uid="{1EE92413-6660-4141-B8B9-9267DE93767C}"/>
    <cellStyle name="40% - Accent4 14 3 3" xfId="19719" xr:uid="{B4741BE8-7530-4E0E-BFD3-02E67B86E15C}"/>
    <cellStyle name="40% - Accent4 14 4" xfId="6566" xr:uid="{00000000-0005-0000-0000-0000C11D0000}"/>
    <cellStyle name="40% - Accent4 14 4 2" xfId="13843" xr:uid="{00000000-0005-0000-0000-0000C21D0000}"/>
    <cellStyle name="40% - Accent4 14 4 2 2" xfId="28768" xr:uid="{853D4905-54A7-4AE6-814A-D4511D1ED1EF}"/>
    <cellStyle name="40% - Accent4 14 4 3" xfId="21873" xr:uid="{B1308045-1860-4017-856E-D9704F3BFABF}"/>
    <cellStyle name="40% - Accent4 14 5" xfId="9243" xr:uid="{00000000-0005-0000-0000-0000C31D0000}"/>
    <cellStyle name="40% - Accent4 14 5 2" xfId="24193" xr:uid="{6BDAEC5F-F65D-4699-AB7A-F29AF1A899A7}"/>
    <cellStyle name="40% - Accent4 14 6" xfId="17266" xr:uid="{67E40E5B-224D-4FBD-987C-3AAB8F97392F}"/>
    <cellStyle name="40% - Accent4 14 7" xfId="15987" xr:uid="{42A474FC-918A-4033-89E0-273ABC773DE3}"/>
    <cellStyle name="40% - Accent4 15" xfId="612" xr:uid="{00000000-0005-0000-0000-0000C41D0000}"/>
    <cellStyle name="40% - Accent4 15 2" xfId="2385" xr:uid="{00000000-0005-0000-0000-0000C51D0000}"/>
    <cellStyle name="40% - Accent4 15 2 2" xfId="10180" xr:uid="{00000000-0005-0000-0000-0000C61D0000}"/>
    <cellStyle name="40% - Accent4 15 2 2 2" xfId="25130" xr:uid="{E12A1784-D5DB-4250-8347-72669EFF4D02}"/>
    <cellStyle name="40% - Accent4 15 2 3" xfId="18272" xr:uid="{7BBF0BD9-FF28-4C03-995A-3C4C2EDF1132}"/>
    <cellStyle name="40% - Accent4 15 2 4" xfId="16368" xr:uid="{76565D04-B52C-4F67-9E15-A6C6CC1FE4E6}"/>
    <cellStyle name="40% - Accent4 15 3" xfId="4160" xr:uid="{00000000-0005-0000-0000-0000C71D0000}"/>
    <cellStyle name="40% - Accent4 15 3 2" xfId="11667" xr:uid="{00000000-0005-0000-0000-0000C81D0000}"/>
    <cellStyle name="40% - Accent4 15 3 2 2" xfId="26606" xr:uid="{B6ED770E-1E4C-4FDC-A906-FBC5EB2F56C9}"/>
    <cellStyle name="40% - Accent4 15 3 3" xfId="19720" xr:uid="{95BF3121-7C09-4D90-9BA1-43DA76985E27}"/>
    <cellStyle name="40% - Accent4 15 4" xfId="6567" xr:uid="{00000000-0005-0000-0000-0000C91D0000}"/>
    <cellStyle name="40% - Accent4 15 4 2" xfId="13844" xr:uid="{00000000-0005-0000-0000-0000CA1D0000}"/>
    <cellStyle name="40% - Accent4 15 4 2 2" xfId="28769" xr:uid="{26945E27-8EDB-44F5-8FFC-778AA7A6B8C6}"/>
    <cellStyle name="40% - Accent4 15 4 3" xfId="21874" xr:uid="{23553A95-95CC-4A50-8977-994623FA0EB5}"/>
    <cellStyle name="40% - Accent4 15 5" xfId="9244" xr:uid="{00000000-0005-0000-0000-0000CB1D0000}"/>
    <cellStyle name="40% - Accent4 15 5 2" xfId="24194" xr:uid="{547ED676-96A4-47B9-A293-43302C7D13C3}"/>
    <cellStyle name="40% - Accent4 15 6" xfId="17267" xr:uid="{12E11BB1-F5DC-406E-AF1E-12771565C51C}"/>
    <cellStyle name="40% - Accent4 15 7" xfId="16000" xr:uid="{ACD0E224-9DD9-4FCA-93FC-023428268931}"/>
    <cellStyle name="40% - Accent4 16" xfId="613" xr:uid="{00000000-0005-0000-0000-0000CC1D0000}"/>
    <cellStyle name="40% - Accent4 16 2" xfId="2386" xr:uid="{00000000-0005-0000-0000-0000CD1D0000}"/>
    <cellStyle name="40% - Accent4 16 2 2" xfId="10181" xr:uid="{00000000-0005-0000-0000-0000CE1D0000}"/>
    <cellStyle name="40% - Accent4 16 2 2 2" xfId="25131" xr:uid="{1FFF7A0E-7ADA-4FC1-A96D-737358496DC0}"/>
    <cellStyle name="40% - Accent4 16 2 3" xfId="18273" xr:uid="{99826C98-4010-4E91-9840-B5371B6982C5}"/>
    <cellStyle name="40% - Accent4 16 2 4" xfId="16381" xr:uid="{D4F6367F-1211-43DB-9487-0D4B9A91EA3F}"/>
    <cellStyle name="40% - Accent4 16 3" xfId="4161" xr:uid="{00000000-0005-0000-0000-0000CF1D0000}"/>
    <cellStyle name="40% - Accent4 16 3 2" xfId="11668" xr:uid="{00000000-0005-0000-0000-0000D01D0000}"/>
    <cellStyle name="40% - Accent4 16 3 2 2" xfId="26607" xr:uid="{7A118750-7106-4AD5-BE52-6309233FCB7A}"/>
    <cellStyle name="40% - Accent4 16 3 3" xfId="19721" xr:uid="{115C92DE-7553-438B-9BDD-36E5F5DDDD40}"/>
    <cellStyle name="40% - Accent4 16 4" xfId="6568" xr:uid="{00000000-0005-0000-0000-0000D11D0000}"/>
    <cellStyle name="40% - Accent4 16 4 2" xfId="13845" xr:uid="{00000000-0005-0000-0000-0000D21D0000}"/>
    <cellStyle name="40% - Accent4 16 4 2 2" xfId="28770" xr:uid="{F03C5436-3B32-4292-8527-1D9C4C1EFBF7}"/>
    <cellStyle name="40% - Accent4 16 4 3" xfId="21875" xr:uid="{E0A7B6E6-8A33-4CDD-8BB2-8E58805F36ED}"/>
    <cellStyle name="40% - Accent4 16 5" xfId="9245" xr:uid="{00000000-0005-0000-0000-0000D31D0000}"/>
    <cellStyle name="40% - Accent4 16 5 2" xfId="24195" xr:uid="{E28F6004-425F-4A51-8FB8-1A91C0009327}"/>
    <cellStyle name="40% - Accent4 16 6" xfId="17268" xr:uid="{B12BD792-5248-4923-BAEA-8E12A09147C1}"/>
    <cellStyle name="40% - Accent4 16 7" xfId="16013" xr:uid="{8CA0B3DF-1685-493E-90B0-CF5DC66AF079}"/>
    <cellStyle name="40% - Accent4 17" xfId="614" xr:uid="{00000000-0005-0000-0000-0000D41D0000}"/>
    <cellStyle name="40% - Accent4 17 2" xfId="2387" xr:uid="{00000000-0005-0000-0000-0000D51D0000}"/>
    <cellStyle name="40% - Accent4 17 2 2" xfId="10182" xr:uid="{00000000-0005-0000-0000-0000D61D0000}"/>
    <cellStyle name="40% - Accent4 17 2 2 2" xfId="25132" xr:uid="{4D165D68-2712-4C2B-B943-8BE718F05268}"/>
    <cellStyle name="40% - Accent4 17 2 3" xfId="18274" xr:uid="{0E82262F-E456-47DE-B574-A5854F8C8704}"/>
    <cellStyle name="40% - Accent4 17 2 4" xfId="16394" xr:uid="{6DE1A7A8-886B-4275-BC51-7EDFFE739016}"/>
    <cellStyle name="40% - Accent4 17 3" xfId="4162" xr:uid="{00000000-0005-0000-0000-0000D71D0000}"/>
    <cellStyle name="40% - Accent4 17 3 2" xfId="11669" xr:uid="{00000000-0005-0000-0000-0000D81D0000}"/>
    <cellStyle name="40% - Accent4 17 3 2 2" xfId="26608" xr:uid="{1EDB950F-0887-4579-B502-CAF2AEE56AF2}"/>
    <cellStyle name="40% - Accent4 17 3 3" xfId="19722" xr:uid="{A2339044-6197-4C3A-8542-18F419578DA3}"/>
    <cellStyle name="40% - Accent4 17 4" xfId="6569" xr:uid="{00000000-0005-0000-0000-0000D91D0000}"/>
    <cellStyle name="40% - Accent4 17 4 2" xfId="13846" xr:uid="{00000000-0005-0000-0000-0000DA1D0000}"/>
    <cellStyle name="40% - Accent4 17 4 2 2" xfId="28771" xr:uid="{0FA6FB1F-44A1-450C-AE5C-C31F3C0D0677}"/>
    <cellStyle name="40% - Accent4 17 4 3" xfId="21876" xr:uid="{87635047-C424-4787-BB6C-96FB0EEB05E0}"/>
    <cellStyle name="40% - Accent4 17 5" xfId="9246" xr:uid="{00000000-0005-0000-0000-0000DB1D0000}"/>
    <cellStyle name="40% - Accent4 17 5 2" xfId="24196" xr:uid="{F273AB85-88A1-4876-8486-3A02ADFBFAFF}"/>
    <cellStyle name="40% - Accent4 17 6" xfId="17269" xr:uid="{CA53E23C-31E6-4ECC-91B8-B2BC58B1949E}"/>
    <cellStyle name="40% - Accent4 17 7" xfId="16026" xr:uid="{9AD093D9-E015-410D-814B-A06EF1B53B2C}"/>
    <cellStyle name="40% - Accent4 18" xfId="615" xr:uid="{00000000-0005-0000-0000-0000DC1D0000}"/>
    <cellStyle name="40% - Accent4 18 2" xfId="2388" xr:uid="{00000000-0005-0000-0000-0000DD1D0000}"/>
    <cellStyle name="40% - Accent4 18 2 2" xfId="10183" xr:uid="{00000000-0005-0000-0000-0000DE1D0000}"/>
    <cellStyle name="40% - Accent4 18 2 2 2" xfId="25133" xr:uid="{810C2A76-9D3A-42EE-9F7A-FC6504462E09}"/>
    <cellStyle name="40% - Accent4 18 2 3" xfId="18275" xr:uid="{67431FBB-9DD8-4E8C-B0A4-B6CE6CB7BE48}"/>
    <cellStyle name="40% - Accent4 18 2 4" xfId="16407" xr:uid="{438388A9-212C-49FC-8A9F-3E9CE9D72056}"/>
    <cellStyle name="40% - Accent4 18 3" xfId="4163" xr:uid="{00000000-0005-0000-0000-0000DF1D0000}"/>
    <cellStyle name="40% - Accent4 18 3 2" xfId="11670" xr:uid="{00000000-0005-0000-0000-0000E01D0000}"/>
    <cellStyle name="40% - Accent4 18 3 2 2" xfId="26609" xr:uid="{F9A85656-36C3-4995-8A85-6E9D6FC08717}"/>
    <cellStyle name="40% - Accent4 18 3 3" xfId="19723" xr:uid="{E38088C6-3A45-4F86-B77F-E4B154BA1733}"/>
    <cellStyle name="40% - Accent4 18 4" xfId="6570" xr:uid="{00000000-0005-0000-0000-0000E11D0000}"/>
    <cellStyle name="40% - Accent4 18 4 2" xfId="13847" xr:uid="{00000000-0005-0000-0000-0000E21D0000}"/>
    <cellStyle name="40% - Accent4 18 4 2 2" xfId="28772" xr:uid="{4EC408E4-2E39-48C6-8277-CED34784ED3C}"/>
    <cellStyle name="40% - Accent4 18 4 3" xfId="21877" xr:uid="{1C6BCD7D-D2BE-4F15-9320-B93F1F3F1CD1}"/>
    <cellStyle name="40% - Accent4 18 5" xfId="9247" xr:uid="{00000000-0005-0000-0000-0000E31D0000}"/>
    <cellStyle name="40% - Accent4 18 5 2" xfId="24197" xr:uid="{FBE71102-48BB-487E-B960-42E4FA199D80}"/>
    <cellStyle name="40% - Accent4 18 6" xfId="17270" xr:uid="{172B8713-35DA-4672-A638-4CAF29944E12}"/>
    <cellStyle name="40% - Accent4 18 7" xfId="16039" xr:uid="{97E1A4B0-B828-4F73-BFF1-F76656916504}"/>
    <cellStyle name="40% - Accent4 19" xfId="1757" xr:uid="{00000000-0005-0000-0000-0000E41D0000}"/>
    <cellStyle name="40% - Accent4 19 2" xfId="3007" xr:uid="{00000000-0005-0000-0000-0000E51D0000}"/>
    <cellStyle name="40% - Accent4 19 2 2" xfId="10523" xr:uid="{00000000-0005-0000-0000-0000E61D0000}"/>
    <cellStyle name="40% - Accent4 19 2 2 2" xfId="25472" xr:uid="{9D27E203-C726-4DCE-9DDF-B8DB20DBAB9B}"/>
    <cellStyle name="40% - Accent4 19 2 3" xfId="16420" xr:uid="{5A14491C-1BB3-4811-9C94-21A08D882D9E}"/>
    <cellStyle name="40% - Accent4 19 3" xfId="4164" xr:uid="{00000000-0005-0000-0000-0000E71D0000}"/>
    <cellStyle name="40% - Accent4 19 3 2" xfId="11671" xr:uid="{00000000-0005-0000-0000-0000E81D0000}"/>
    <cellStyle name="40% - Accent4 19 3 2 2" xfId="26610" xr:uid="{620A9809-D887-41F5-8328-34DEEF8067E9}"/>
    <cellStyle name="40% - Accent4 19 3 3" xfId="19724" xr:uid="{647F5DC9-A855-43C5-AA4E-214164B96418}"/>
    <cellStyle name="40% - Accent4 19 4" xfId="6571" xr:uid="{00000000-0005-0000-0000-0000E91D0000}"/>
    <cellStyle name="40% - Accent4 19 4 2" xfId="13848" xr:uid="{00000000-0005-0000-0000-0000EA1D0000}"/>
    <cellStyle name="40% - Accent4 19 4 2 2" xfId="28773" xr:uid="{5094B367-D7D7-4268-ADB2-EA1F8D2FE892}"/>
    <cellStyle name="40% - Accent4 19 4 3" xfId="21878" xr:uid="{0D3DF798-DC05-4403-90F0-181D1D8C9DD3}"/>
    <cellStyle name="40% - Accent4 19 5" xfId="9585" xr:uid="{00000000-0005-0000-0000-0000EB1D0000}"/>
    <cellStyle name="40% - Accent4 19 5 2" xfId="24535" xr:uid="{7AC0E2A5-AC7A-4E4F-99ED-0223814E2607}"/>
    <cellStyle name="40% - Accent4 19 6" xfId="16052" xr:uid="{498DA8E7-3EA5-4131-9627-162BA678CEDA}"/>
    <cellStyle name="40% - Accent4 2" xfId="616" xr:uid="{00000000-0005-0000-0000-0000EC1D0000}"/>
    <cellStyle name="40% - Accent4 2 10" xfId="3131" xr:uid="{00000000-0005-0000-0000-0000ED1D0000}"/>
    <cellStyle name="40% - Accent4 2 10 2" xfId="6573" xr:uid="{00000000-0005-0000-0000-0000EE1D0000}"/>
    <cellStyle name="40% - Accent4 2 10 2 2" xfId="13850" xr:uid="{00000000-0005-0000-0000-0000EF1D0000}"/>
    <cellStyle name="40% - Accent4 2 10 2 2 2" xfId="28775" xr:uid="{6D92DB50-90E1-4084-8339-13588C9D0CFA}"/>
    <cellStyle name="40% - Accent4 2 10 2 3" xfId="21880" xr:uid="{81EB0AFB-4B2F-49C3-B71C-002086A0E47F}"/>
    <cellStyle name="40% - Accent4 2 10 3" xfId="10641" xr:uid="{00000000-0005-0000-0000-0000F01D0000}"/>
    <cellStyle name="40% - Accent4 2 10 3 2" xfId="25580" xr:uid="{AB2C7AF7-B5F2-4A82-88B5-0754F753A49C}"/>
    <cellStyle name="40% - Accent4 2 10 4" xfId="18704" xr:uid="{3F59416D-0E35-4A3D-BBD7-57B5C05AC43C}"/>
    <cellStyle name="40% - Accent4 2 11" xfId="4165" xr:uid="{00000000-0005-0000-0000-0000F11D0000}"/>
    <cellStyle name="40% - Accent4 2 11 2" xfId="11672" xr:uid="{00000000-0005-0000-0000-0000F21D0000}"/>
    <cellStyle name="40% - Accent4 2 11 2 2" xfId="26611" xr:uid="{039992C4-C9C3-47E2-A2F7-C44C9BF6955E}"/>
    <cellStyle name="40% - Accent4 2 11 3" xfId="19725" xr:uid="{49EB63CE-2C7A-423F-972A-B1E8308440D2}"/>
    <cellStyle name="40% - Accent4 2 12" xfId="4730" xr:uid="{00000000-0005-0000-0000-0000F31D0000}"/>
    <cellStyle name="40% - Accent4 2 12 2" xfId="12007" xr:uid="{00000000-0005-0000-0000-0000F41D0000}"/>
    <cellStyle name="40% - Accent4 2 12 2 2" xfId="26934" xr:uid="{FF51738B-715A-4823-8450-11270C2AB3DF}"/>
    <cellStyle name="40% - Accent4 2 12 3" xfId="20049" xr:uid="{71E5FCFE-4A66-4CD1-A222-B6C6A3F4A722}"/>
    <cellStyle name="40% - Accent4 2 13" xfId="5311" xr:uid="{00000000-0005-0000-0000-0000F51D0000}"/>
    <cellStyle name="40% - Accent4 2 13 2" xfId="12588" xr:uid="{00000000-0005-0000-0000-0000F61D0000}"/>
    <cellStyle name="40% - Accent4 2 13 2 2" xfId="27513" xr:uid="{E0390962-BD45-4EA8-9539-B3FDEA98ED6D}"/>
    <cellStyle name="40% - Accent4 2 13 3" xfId="20618" xr:uid="{1A163756-EEE6-4B1C-96C9-17B2ACB7B425}"/>
    <cellStyle name="40% - Accent4 2 14" xfId="6572" xr:uid="{00000000-0005-0000-0000-0000F71D0000}"/>
    <cellStyle name="40% - Accent4 2 14 2" xfId="13849" xr:uid="{00000000-0005-0000-0000-0000F81D0000}"/>
    <cellStyle name="40% - Accent4 2 14 2 2" xfId="28774" xr:uid="{DBE85351-E76F-4DC0-B4A6-4C42774BE5FA}"/>
    <cellStyle name="40% - Accent4 2 14 3" xfId="21879" xr:uid="{4FB614A7-65EF-409A-B312-EDADC6B427AD}"/>
    <cellStyle name="40% - Accent4 2 15" xfId="7197" xr:uid="{00000000-0005-0000-0000-0000F91D0000}"/>
    <cellStyle name="40% - Accent4 2 15 2" xfId="14288" xr:uid="{00000000-0005-0000-0000-0000FA1D0000}"/>
    <cellStyle name="40% - Accent4 2 15 2 2" xfId="29209" xr:uid="{EF99BCC6-DEBD-4243-BB80-2FCFA1133176}"/>
    <cellStyle name="40% - Accent4 2 15 3" xfId="22293" xr:uid="{C6B0CB2E-C110-477C-A77D-E5FD5D58C13A}"/>
    <cellStyle name="40% - Accent4 2 16" xfId="8641" xr:uid="{00000000-0005-0000-0000-0000FB1D0000}"/>
    <cellStyle name="40% - Accent4 2 17" xfId="9248" xr:uid="{00000000-0005-0000-0000-0000FC1D0000}"/>
    <cellStyle name="40% - Accent4 2 17 2" xfId="24198" xr:uid="{8834FEBF-29FD-47AB-89D6-3768F9B289F0}"/>
    <cellStyle name="40% - Accent4 2 18" xfId="17271" xr:uid="{C1DC08AB-D2B2-4303-A518-6B7F41CDC1B4}"/>
    <cellStyle name="40% - Accent4 2 19" xfId="15824" xr:uid="{65B50694-B353-4BF4-ACD6-3DADB4C4EB0A}"/>
    <cellStyle name="40% - Accent4 2 2" xfId="617" xr:uid="{00000000-0005-0000-0000-0000FD1D0000}"/>
    <cellStyle name="40% - Accent4 2 2 10" xfId="6574" xr:uid="{00000000-0005-0000-0000-0000FE1D0000}"/>
    <cellStyle name="40% - Accent4 2 2 10 2" xfId="13851" xr:uid="{00000000-0005-0000-0000-0000FF1D0000}"/>
    <cellStyle name="40% - Accent4 2 2 10 2 2" xfId="28776" xr:uid="{C92A2050-5540-41CC-8F24-1643B771106E}"/>
    <cellStyle name="40% - Accent4 2 2 10 3" xfId="21881" xr:uid="{3EB098A9-A20B-4D65-9D0A-D1B5A799DEF5}"/>
    <cellStyle name="40% - Accent4 2 2 11" xfId="7243" xr:uid="{00000000-0005-0000-0000-0000001E0000}"/>
    <cellStyle name="40% - Accent4 2 2 11 2" xfId="14334" xr:uid="{00000000-0005-0000-0000-0000011E0000}"/>
    <cellStyle name="40% - Accent4 2 2 11 2 2" xfId="29255" xr:uid="{22ADC489-96AA-44F9-AB58-863DD0F9197C}"/>
    <cellStyle name="40% - Accent4 2 2 11 3" xfId="22339" xr:uid="{0B6E54B2-8408-4964-9FCC-323AF20772DC}"/>
    <cellStyle name="40% - Accent4 2 2 12" xfId="9249" xr:uid="{00000000-0005-0000-0000-0000021E0000}"/>
    <cellStyle name="40% - Accent4 2 2 12 2" xfId="24199" xr:uid="{F3BA2838-77ED-4B55-A489-63017388C4B1}"/>
    <cellStyle name="40% - Accent4 2 2 13" xfId="17272" xr:uid="{40900645-8237-45BD-95AF-1DE53083F11E}"/>
    <cellStyle name="40% - Accent4 2 2 14" xfId="16192" xr:uid="{961975DE-F203-4437-BA21-F4CBCA5E1775}"/>
    <cellStyle name="40% - Accent4 2 2 2" xfId="618" xr:uid="{00000000-0005-0000-0000-0000031E0000}"/>
    <cellStyle name="40% - Accent4 2 2 2 10" xfId="7386" xr:uid="{00000000-0005-0000-0000-0000041E0000}"/>
    <cellStyle name="40% - Accent4 2 2 2 10 2" xfId="14477" xr:uid="{00000000-0005-0000-0000-0000051E0000}"/>
    <cellStyle name="40% - Accent4 2 2 2 10 2 2" xfId="29398" xr:uid="{C6E37C43-2316-4F75-BF32-BB5FCE8466D1}"/>
    <cellStyle name="40% - Accent4 2 2 2 10 3" xfId="22482" xr:uid="{4C59D340-B367-4FDF-95E2-30F11906517D}"/>
    <cellStyle name="40% - Accent4 2 2 2 11" xfId="9250" xr:uid="{00000000-0005-0000-0000-0000061E0000}"/>
    <cellStyle name="40% - Accent4 2 2 2 11 2" xfId="24200" xr:uid="{9C5EC539-2F4D-4EE5-93C2-33A5037B5743}"/>
    <cellStyle name="40% - Accent4 2 2 2 12" xfId="17273" xr:uid="{D3925BC8-7166-4691-B8C1-0D63440EE623}"/>
    <cellStyle name="40% - Accent4 2 2 2 2" xfId="619" xr:uid="{00000000-0005-0000-0000-0000071E0000}"/>
    <cellStyle name="40% - Accent4 2 2 2 2 10" xfId="9251" xr:uid="{00000000-0005-0000-0000-0000081E0000}"/>
    <cellStyle name="40% - Accent4 2 2 2 2 10 2" xfId="24201" xr:uid="{400E9EC3-D298-4882-9CC4-5C57EC7A2F43}"/>
    <cellStyle name="40% - Accent4 2 2 2 2 11" xfId="17274" xr:uid="{7927F9D3-990F-4ABC-A920-BBC14D1F7045}"/>
    <cellStyle name="40% - Accent4 2 2 2 2 2" xfId="620" xr:uid="{00000000-0005-0000-0000-0000091E0000}"/>
    <cellStyle name="40% - Accent4 2 2 2 2 2 2" xfId="2393" xr:uid="{00000000-0005-0000-0000-00000A1E0000}"/>
    <cellStyle name="40% - Accent4 2 2 2 2 2 2 2" xfId="10188" xr:uid="{00000000-0005-0000-0000-00000B1E0000}"/>
    <cellStyle name="40% - Accent4 2 2 2 2 2 2 2 2" xfId="25138" xr:uid="{B3F65188-5FA3-4441-B6C3-3482235B0FF9}"/>
    <cellStyle name="40% - Accent4 2 2 2 2 2 2 3" xfId="18280" xr:uid="{0BBFAFF2-3283-433C-B261-57EE02B48305}"/>
    <cellStyle name="40% - Accent4 2 2 2 2 2 3" xfId="4169" xr:uid="{00000000-0005-0000-0000-00000C1E0000}"/>
    <cellStyle name="40% - Accent4 2 2 2 2 2 3 2" xfId="11676" xr:uid="{00000000-0005-0000-0000-00000D1E0000}"/>
    <cellStyle name="40% - Accent4 2 2 2 2 2 3 2 2" xfId="26615" xr:uid="{4AA8F841-AC25-49DC-BB6F-6F9D8B3C2B39}"/>
    <cellStyle name="40% - Accent4 2 2 2 2 2 3 3" xfId="19729" xr:uid="{E2FF772C-DD4A-48B0-A18A-D93EA94910DA}"/>
    <cellStyle name="40% - Accent4 2 2 2 2 2 4" xfId="6577" xr:uid="{00000000-0005-0000-0000-00000E1E0000}"/>
    <cellStyle name="40% - Accent4 2 2 2 2 2 4 2" xfId="13854" xr:uid="{00000000-0005-0000-0000-00000F1E0000}"/>
    <cellStyle name="40% - Accent4 2 2 2 2 2 4 2 2" xfId="28779" xr:uid="{D705A10C-BE6C-4226-95C2-F9D3A94AB5BA}"/>
    <cellStyle name="40% - Accent4 2 2 2 2 2 4 3" xfId="21884" xr:uid="{4D1A5721-EEEA-4017-8005-48011F921CBB}"/>
    <cellStyle name="40% - Accent4 2 2 2 2 2 5" xfId="8256" xr:uid="{00000000-0005-0000-0000-0000101E0000}"/>
    <cellStyle name="40% - Accent4 2 2 2 2 2 5 2" xfId="15347" xr:uid="{00000000-0005-0000-0000-0000111E0000}"/>
    <cellStyle name="40% - Accent4 2 2 2 2 2 5 2 2" xfId="30268" xr:uid="{961F1246-4DF0-4699-AB7E-4F4155F0AD14}"/>
    <cellStyle name="40% - Accent4 2 2 2 2 2 5 3" xfId="23350" xr:uid="{9F47C7B7-51A1-4A03-B16B-A964E93FDF33}"/>
    <cellStyle name="40% - Accent4 2 2 2 2 2 6" xfId="9252" xr:uid="{00000000-0005-0000-0000-0000121E0000}"/>
    <cellStyle name="40% - Accent4 2 2 2 2 2 6 2" xfId="24202" xr:uid="{92A79BBF-E9B6-49E7-9DD4-F8173EE436E7}"/>
    <cellStyle name="40% - Accent4 2 2 2 2 2 7" xfId="17275" xr:uid="{1EC09D8E-47D0-4D72-8A5F-C2878E829AF4}"/>
    <cellStyle name="40% - Accent4 2 2 2 2 3" xfId="2392" xr:uid="{00000000-0005-0000-0000-0000131E0000}"/>
    <cellStyle name="40% - Accent4 2 2 2 2 3 2" xfId="6578" xr:uid="{00000000-0005-0000-0000-0000141E0000}"/>
    <cellStyle name="40% - Accent4 2 2 2 2 3 2 2" xfId="13855" xr:uid="{00000000-0005-0000-0000-0000151E0000}"/>
    <cellStyle name="40% - Accent4 2 2 2 2 3 2 2 2" xfId="28780" xr:uid="{BA52512F-7A81-488D-B2E3-BCA9F1F6AA1D}"/>
    <cellStyle name="40% - Accent4 2 2 2 2 3 2 3" xfId="21885" xr:uid="{F94E0DEB-9261-4959-AB4C-A0BC36BA1E1B}"/>
    <cellStyle name="40% - Accent4 2 2 2 2 3 3" xfId="10187" xr:uid="{00000000-0005-0000-0000-0000161E0000}"/>
    <cellStyle name="40% - Accent4 2 2 2 2 3 3 2" xfId="25137" xr:uid="{59235913-63F4-4223-A04A-87AA80907837}"/>
    <cellStyle name="40% - Accent4 2 2 2 2 3 4" xfId="18279" xr:uid="{259A4A67-3BCC-48FD-A76F-D6410F51B2E9}"/>
    <cellStyle name="40% - Accent4 2 2 2 2 4" xfId="3644" xr:uid="{00000000-0005-0000-0000-0000171E0000}"/>
    <cellStyle name="40% - Accent4 2 2 2 2 4 2" xfId="11151" xr:uid="{00000000-0005-0000-0000-0000181E0000}"/>
    <cellStyle name="40% - Accent4 2 2 2 2 4 2 2" xfId="26090" xr:uid="{1D24F2FE-B4E0-4C08-AA52-2EB784A61212}"/>
    <cellStyle name="40% - Accent4 2 2 2 2 4 3" xfId="19214" xr:uid="{33C28FEF-28D6-455F-A201-00962A40ACBD}"/>
    <cellStyle name="40% - Accent4 2 2 2 2 5" xfId="4168" xr:uid="{00000000-0005-0000-0000-0000191E0000}"/>
    <cellStyle name="40% - Accent4 2 2 2 2 5 2" xfId="11675" xr:uid="{00000000-0005-0000-0000-00001A1E0000}"/>
    <cellStyle name="40% - Accent4 2 2 2 2 5 2 2" xfId="26614" xr:uid="{6DBE3FBE-CC30-44AB-AF4F-A77426F302EB}"/>
    <cellStyle name="40% - Accent4 2 2 2 2 5 3" xfId="19728" xr:uid="{A360AE32-8151-46DC-90BC-B3C75D9E94A6}"/>
    <cellStyle name="40% - Accent4 2 2 2 2 6" xfId="5208" xr:uid="{00000000-0005-0000-0000-00001B1E0000}"/>
    <cellStyle name="40% - Accent4 2 2 2 2 6 2" xfId="12485" xr:uid="{00000000-0005-0000-0000-00001C1E0000}"/>
    <cellStyle name="40% - Accent4 2 2 2 2 6 2 2" xfId="27412" xr:uid="{BCBBB43E-FE5F-4240-9C5F-D01E3F6EF894}"/>
    <cellStyle name="40% - Accent4 2 2 2 2 6 3" xfId="20527" xr:uid="{CC5EC4CC-1DA8-4979-94E7-E6F08E90929F}"/>
    <cellStyle name="40% - Accent4 2 2 2 2 7" xfId="5789" xr:uid="{00000000-0005-0000-0000-00001D1E0000}"/>
    <cellStyle name="40% - Accent4 2 2 2 2 7 2" xfId="13066" xr:uid="{00000000-0005-0000-0000-00001E1E0000}"/>
    <cellStyle name="40% - Accent4 2 2 2 2 7 2 2" xfId="27991" xr:uid="{A51E6DD2-21F9-4DDD-A372-4B28AA6FE987}"/>
    <cellStyle name="40% - Accent4 2 2 2 2 7 3" xfId="21096" xr:uid="{6FA96069-6594-4E3B-B411-9775C20F4645}"/>
    <cellStyle name="40% - Accent4 2 2 2 2 8" xfId="6576" xr:uid="{00000000-0005-0000-0000-00001F1E0000}"/>
    <cellStyle name="40% - Accent4 2 2 2 2 8 2" xfId="13853" xr:uid="{00000000-0005-0000-0000-0000201E0000}"/>
    <cellStyle name="40% - Accent4 2 2 2 2 8 2 2" xfId="28778" xr:uid="{999C1400-BCF7-4288-8547-A046F9C6D26C}"/>
    <cellStyle name="40% - Accent4 2 2 2 2 8 3" xfId="21883" xr:uid="{346AC515-8F9E-45D0-AB3C-59E6A7E5C97B}"/>
    <cellStyle name="40% - Accent4 2 2 2 2 9" xfId="7675" xr:uid="{00000000-0005-0000-0000-0000211E0000}"/>
    <cellStyle name="40% - Accent4 2 2 2 2 9 2" xfId="14766" xr:uid="{00000000-0005-0000-0000-0000221E0000}"/>
    <cellStyle name="40% - Accent4 2 2 2 2 9 2 2" xfId="29687" xr:uid="{39FE4D34-A030-4B61-AEF3-9CE551D3D98B}"/>
    <cellStyle name="40% - Accent4 2 2 2 2 9 3" xfId="22771" xr:uid="{417B18DE-DD4C-4D64-84CE-642B359C5E43}"/>
    <cellStyle name="40% - Accent4 2 2 2 3" xfId="621" xr:uid="{00000000-0005-0000-0000-0000231E0000}"/>
    <cellStyle name="40% - Accent4 2 2 2 3 2" xfId="2394" xr:uid="{00000000-0005-0000-0000-0000241E0000}"/>
    <cellStyle name="40% - Accent4 2 2 2 3 2 2" xfId="10189" xr:uid="{00000000-0005-0000-0000-0000251E0000}"/>
    <cellStyle name="40% - Accent4 2 2 2 3 2 2 2" xfId="25139" xr:uid="{AC303B7D-E7A2-4528-9EF5-C99A3F321B17}"/>
    <cellStyle name="40% - Accent4 2 2 2 3 2 3" xfId="18281" xr:uid="{383800BD-0F97-417A-9F4F-DBCF64DB1460}"/>
    <cellStyle name="40% - Accent4 2 2 2 3 3" xfId="4170" xr:uid="{00000000-0005-0000-0000-0000261E0000}"/>
    <cellStyle name="40% - Accent4 2 2 2 3 3 2" xfId="11677" xr:uid="{00000000-0005-0000-0000-0000271E0000}"/>
    <cellStyle name="40% - Accent4 2 2 2 3 3 2 2" xfId="26616" xr:uid="{CC874776-D915-4371-9609-E3F350013D46}"/>
    <cellStyle name="40% - Accent4 2 2 2 3 3 3" xfId="19730" xr:uid="{3D6DFA82-E18E-4065-9900-D71B0EC340EF}"/>
    <cellStyle name="40% - Accent4 2 2 2 3 4" xfId="6579" xr:uid="{00000000-0005-0000-0000-0000281E0000}"/>
    <cellStyle name="40% - Accent4 2 2 2 3 4 2" xfId="13856" xr:uid="{00000000-0005-0000-0000-0000291E0000}"/>
    <cellStyle name="40% - Accent4 2 2 2 3 4 2 2" xfId="28781" xr:uid="{D3B7C259-A64A-406F-A9ED-31374BF4B46A}"/>
    <cellStyle name="40% - Accent4 2 2 2 3 4 3" xfId="21886" xr:uid="{7EFD897E-0153-43D5-A95F-B08FB4E5F204}"/>
    <cellStyle name="40% - Accent4 2 2 2 3 5" xfId="7967" xr:uid="{00000000-0005-0000-0000-00002A1E0000}"/>
    <cellStyle name="40% - Accent4 2 2 2 3 5 2" xfId="15058" xr:uid="{00000000-0005-0000-0000-00002B1E0000}"/>
    <cellStyle name="40% - Accent4 2 2 2 3 5 2 2" xfId="29979" xr:uid="{4FA17A8E-8A95-4D1E-9BEF-63262B211660}"/>
    <cellStyle name="40% - Accent4 2 2 2 3 5 3" xfId="23061" xr:uid="{BAD63264-F2DC-4D0B-9FE2-41EFDB287CAD}"/>
    <cellStyle name="40% - Accent4 2 2 2 3 6" xfId="9253" xr:uid="{00000000-0005-0000-0000-00002C1E0000}"/>
    <cellStyle name="40% - Accent4 2 2 2 3 6 2" xfId="24203" xr:uid="{966A4CF1-87BB-429F-8202-A90F5070F0C6}"/>
    <cellStyle name="40% - Accent4 2 2 2 3 7" xfId="17276" xr:uid="{4D4176AE-E7E6-44E8-90DE-E199BE4A04C7}"/>
    <cellStyle name="40% - Accent4 2 2 2 4" xfId="2391" xr:uid="{00000000-0005-0000-0000-00002D1E0000}"/>
    <cellStyle name="40% - Accent4 2 2 2 4 2" xfId="6580" xr:uid="{00000000-0005-0000-0000-00002E1E0000}"/>
    <cellStyle name="40% - Accent4 2 2 2 4 2 2" xfId="13857" xr:uid="{00000000-0005-0000-0000-00002F1E0000}"/>
    <cellStyle name="40% - Accent4 2 2 2 4 2 2 2" xfId="28782" xr:uid="{E17453A6-FC47-4BAC-A8F7-DB17811E33F5}"/>
    <cellStyle name="40% - Accent4 2 2 2 4 2 3" xfId="21887" xr:uid="{FB25646B-491A-49B5-A0CE-E893EEFC4F4B}"/>
    <cellStyle name="40% - Accent4 2 2 2 4 3" xfId="10186" xr:uid="{00000000-0005-0000-0000-0000301E0000}"/>
    <cellStyle name="40% - Accent4 2 2 2 4 3 2" xfId="25136" xr:uid="{4EC22E09-10B6-45C6-9C89-50CDD6B2E798}"/>
    <cellStyle name="40% - Accent4 2 2 2 4 4" xfId="18278" xr:uid="{EBE066FC-ED04-4928-81E4-2AEDF09FEFF9}"/>
    <cellStyle name="40% - Accent4 2 2 2 5" xfId="3344" xr:uid="{00000000-0005-0000-0000-0000311E0000}"/>
    <cellStyle name="40% - Accent4 2 2 2 5 2" xfId="10854" xr:uid="{00000000-0005-0000-0000-0000321E0000}"/>
    <cellStyle name="40% - Accent4 2 2 2 5 2 2" xfId="25793" xr:uid="{5DE19854-BCBE-4EF4-A3E5-3009754DC540}"/>
    <cellStyle name="40% - Accent4 2 2 2 5 3" xfId="18917" xr:uid="{9C9A8C05-E9F2-4FDF-9E94-5DE71CCCFC3A}"/>
    <cellStyle name="40% - Accent4 2 2 2 6" xfId="4167" xr:uid="{00000000-0005-0000-0000-0000331E0000}"/>
    <cellStyle name="40% - Accent4 2 2 2 6 2" xfId="11674" xr:uid="{00000000-0005-0000-0000-0000341E0000}"/>
    <cellStyle name="40% - Accent4 2 2 2 6 2 2" xfId="26613" xr:uid="{B92A3A66-0AAC-47B9-93D8-ADEBB41D949A}"/>
    <cellStyle name="40% - Accent4 2 2 2 6 3" xfId="19727" xr:uid="{5B5C546E-721E-427F-9BF8-E1A35B15E1AC}"/>
    <cellStyle name="40% - Accent4 2 2 2 7" xfId="4919" xr:uid="{00000000-0005-0000-0000-0000351E0000}"/>
    <cellStyle name="40% - Accent4 2 2 2 7 2" xfId="12196" xr:uid="{00000000-0005-0000-0000-0000361E0000}"/>
    <cellStyle name="40% - Accent4 2 2 2 7 2 2" xfId="27123" xr:uid="{D874D210-DE65-4E0A-A8CD-CAF18A1AEB20}"/>
    <cellStyle name="40% - Accent4 2 2 2 7 3" xfId="20238" xr:uid="{AB76B4C3-D30E-4067-AEBB-36394F435F8D}"/>
    <cellStyle name="40% - Accent4 2 2 2 8" xfId="5500" xr:uid="{00000000-0005-0000-0000-0000371E0000}"/>
    <cellStyle name="40% - Accent4 2 2 2 8 2" xfId="12777" xr:uid="{00000000-0005-0000-0000-0000381E0000}"/>
    <cellStyle name="40% - Accent4 2 2 2 8 2 2" xfId="27702" xr:uid="{EAC39400-3D31-436D-8739-080EDC025982}"/>
    <cellStyle name="40% - Accent4 2 2 2 8 3" xfId="20807" xr:uid="{A6C4AE92-1487-497C-9A30-F79D770CAC1E}"/>
    <cellStyle name="40% - Accent4 2 2 2 9" xfId="6575" xr:uid="{00000000-0005-0000-0000-0000391E0000}"/>
    <cellStyle name="40% - Accent4 2 2 2 9 2" xfId="13852" xr:uid="{00000000-0005-0000-0000-00003A1E0000}"/>
    <cellStyle name="40% - Accent4 2 2 2 9 2 2" xfId="28777" xr:uid="{528B47C2-7548-41D1-B1C0-2DE7164302E0}"/>
    <cellStyle name="40% - Accent4 2 2 2 9 3" xfId="21882" xr:uid="{8AA5911F-C901-4169-B3CE-D5C4ED8D799A}"/>
    <cellStyle name="40% - Accent4 2 2 3" xfId="622" xr:uid="{00000000-0005-0000-0000-00003B1E0000}"/>
    <cellStyle name="40% - Accent4 2 2 3 10" xfId="9254" xr:uid="{00000000-0005-0000-0000-00003C1E0000}"/>
    <cellStyle name="40% - Accent4 2 2 3 10 2" xfId="24204" xr:uid="{93C05422-1BA5-42D3-ADD1-D7B5E4E9A97A}"/>
    <cellStyle name="40% - Accent4 2 2 3 11" xfId="17277" xr:uid="{4442C2EF-8A96-4434-9343-D6A3D803F51B}"/>
    <cellStyle name="40% - Accent4 2 2 3 2" xfId="623" xr:uid="{00000000-0005-0000-0000-00003D1E0000}"/>
    <cellStyle name="40% - Accent4 2 2 3 2 2" xfId="2396" xr:uid="{00000000-0005-0000-0000-00003E1E0000}"/>
    <cellStyle name="40% - Accent4 2 2 3 2 2 2" xfId="10191" xr:uid="{00000000-0005-0000-0000-00003F1E0000}"/>
    <cellStyle name="40% - Accent4 2 2 3 2 2 2 2" xfId="25141" xr:uid="{A1E3A5B5-40B8-4A7C-AA42-5D5B88FF2818}"/>
    <cellStyle name="40% - Accent4 2 2 3 2 2 3" xfId="18283" xr:uid="{01AEA8A2-73F9-47F0-96A9-ED97ECE53D79}"/>
    <cellStyle name="40% - Accent4 2 2 3 2 3" xfId="4172" xr:uid="{00000000-0005-0000-0000-0000401E0000}"/>
    <cellStyle name="40% - Accent4 2 2 3 2 3 2" xfId="11679" xr:uid="{00000000-0005-0000-0000-0000411E0000}"/>
    <cellStyle name="40% - Accent4 2 2 3 2 3 2 2" xfId="26618" xr:uid="{33241668-0BC9-4BF0-82BA-FB4701B1FC53}"/>
    <cellStyle name="40% - Accent4 2 2 3 2 3 3" xfId="19732" xr:uid="{A267E0BD-E5C6-4D03-AB63-BCC8B89BFF34}"/>
    <cellStyle name="40% - Accent4 2 2 3 2 4" xfId="6582" xr:uid="{00000000-0005-0000-0000-0000421E0000}"/>
    <cellStyle name="40% - Accent4 2 2 3 2 4 2" xfId="13859" xr:uid="{00000000-0005-0000-0000-0000431E0000}"/>
    <cellStyle name="40% - Accent4 2 2 3 2 4 2 2" xfId="28784" xr:uid="{199E65B4-F721-44E0-81F7-BD2C50816A6D}"/>
    <cellStyle name="40% - Accent4 2 2 3 2 4 3" xfId="21889" xr:uid="{CAE80612-E260-4719-8E8A-853E1E25359A}"/>
    <cellStyle name="40% - Accent4 2 2 3 2 5" xfId="8113" xr:uid="{00000000-0005-0000-0000-0000441E0000}"/>
    <cellStyle name="40% - Accent4 2 2 3 2 5 2" xfId="15204" xr:uid="{00000000-0005-0000-0000-0000451E0000}"/>
    <cellStyle name="40% - Accent4 2 2 3 2 5 2 2" xfId="30125" xr:uid="{8E5AF7EE-8751-415A-AB3F-46E1F84A3BE7}"/>
    <cellStyle name="40% - Accent4 2 2 3 2 5 3" xfId="23207" xr:uid="{30DBC30A-D55A-4ECA-A438-DEDA3C03342F}"/>
    <cellStyle name="40% - Accent4 2 2 3 2 6" xfId="9255" xr:uid="{00000000-0005-0000-0000-0000461E0000}"/>
    <cellStyle name="40% - Accent4 2 2 3 2 6 2" xfId="24205" xr:uid="{33067893-6EA0-4BF5-975D-9F1F8CDE23EE}"/>
    <cellStyle name="40% - Accent4 2 2 3 2 7" xfId="17278" xr:uid="{3F1425A4-4284-489E-8731-CC8E55558C4A}"/>
    <cellStyle name="40% - Accent4 2 2 3 3" xfId="2395" xr:uid="{00000000-0005-0000-0000-0000471E0000}"/>
    <cellStyle name="40% - Accent4 2 2 3 3 2" xfId="6583" xr:uid="{00000000-0005-0000-0000-0000481E0000}"/>
    <cellStyle name="40% - Accent4 2 2 3 3 2 2" xfId="13860" xr:uid="{00000000-0005-0000-0000-0000491E0000}"/>
    <cellStyle name="40% - Accent4 2 2 3 3 2 2 2" xfId="28785" xr:uid="{5B909A7F-AF53-4397-9FE2-AAF3DB85F757}"/>
    <cellStyle name="40% - Accent4 2 2 3 3 2 3" xfId="21890" xr:uid="{944AE8D7-70FE-43E3-9AFE-A69D78DFCAC0}"/>
    <cellStyle name="40% - Accent4 2 2 3 3 3" xfId="10190" xr:uid="{00000000-0005-0000-0000-00004A1E0000}"/>
    <cellStyle name="40% - Accent4 2 2 3 3 3 2" xfId="25140" xr:uid="{B83F68BD-311D-4E47-B3F8-D73BF4DB0097}"/>
    <cellStyle name="40% - Accent4 2 2 3 3 4" xfId="18282" xr:uid="{9CE2D2EB-8C94-4D52-97EF-009EB915323A}"/>
    <cellStyle name="40% - Accent4 2 2 3 4" xfId="3501" xr:uid="{00000000-0005-0000-0000-00004B1E0000}"/>
    <cellStyle name="40% - Accent4 2 2 3 4 2" xfId="11008" xr:uid="{00000000-0005-0000-0000-00004C1E0000}"/>
    <cellStyle name="40% - Accent4 2 2 3 4 2 2" xfId="25947" xr:uid="{1AB4610D-DBB5-4609-8241-52C2C345DF20}"/>
    <cellStyle name="40% - Accent4 2 2 3 4 3" xfId="19071" xr:uid="{E0869300-762C-46E9-8A76-3717A76FFC63}"/>
    <cellStyle name="40% - Accent4 2 2 3 5" xfId="4171" xr:uid="{00000000-0005-0000-0000-00004D1E0000}"/>
    <cellStyle name="40% - Accent4 2 2 3 5 2" xfId="11678" xr:uid="{00000000-0005-0000-0000-00004E1E0000}"/>
    <cellStyle name="40% - Accent4 2 2 3 5 2 2" xfId="26617" xr:uid="{A3EA9FFE-2145-40D5-A3C0-3CAF181AD443}"/>
    <cellStyle name="40% - Accent4 2 2 3 5 3" xfId="19731" xr:uid="{122FC593-7C60-46D8-B8CD-1BE920B3BFAB}"/>
    <cellStyle name="40% - Accent4 2 2 3 6" xfId="5065" xr:uid="{00000000-0005-0000-0000-00004F1E0000}"/>
    <cellStyle name="40% - Accent4 2 2 3 6 2" xfId="12342" xr:uid="{00000000-0005-0000-0000-0000501E0000}"/>
    <cellStyle name="40% - Accent4 2 2 3 6 2 2" xfId="27269" xr:uid="{7D4F74D3-3205-451B-BB07-6E9C6F34095E}"/>
    <cellStyle name="40% - Accent4 2 2 3 6 3" xfId="20384" xr:uid="{BB724019-9F9E-4AD9-9CCD-4496EF937F5E}"/>
    <cellStyle name="40% - Accent4 2 2 3 7" xfId="5646" xr:uid="{00000000-0005-0000-0000-0000511E0000}"/>
    <cellStyle name="40% - Accent4 2 2 3 7 2" xfId="12923" xr:uid="{00000000-0005-0000-0000-0000521E0000}"/>
    <cellStyle name="40% - Accent4 2 2 3 7 2 2" xfId="27848" xr:uid="{457B1C49-E265-4345-8935-AD12F054CDCB}"/>
    <cellStyle name="40% - Accent4 2 2 3 7 3" xfId="20953" xr:uid="{A4A65B3F-9345-412F-9B00-1391530C776A}"/>
    <cellStyle name="40% - Accent4 2 2 3 8" xfId="6581" xr:uid="{00000000-0005-0000-0000-0000531E0000}"/>
    <cellStyle name="40% - Accent4 2 2 3 8 2" xfId="13858" xr:uid="{00000000-0005-0000-0000-0000541E0000}"/>
    <cellStyle name="40% - Accent4 2 2 3 8 2 2" xfId="28783" xr:uid="{A78957DE-8BB9-4F5D-A903-03AAC5D4F64D}"/>
    <cellStyle name="40% - Accent4 2 2 3 8 3" xfId="21888" xr:uid="{049559C9-6615-4B4D-830F-B670FAAA78B8}"/>
    <cellStyle name="40% - Accent4 2 2 3 9" xfId="7532" xr:uid="{00000000-0005-0000-0000-0000551E0000}"/>
    <cellStyle name="40% - Accent4 2 2 3 9 2" xfId="14623" xr:uid="{00000000-0005-0000-0000-0000561E0000}"/>
    <cellStyle name="40% - Accent4 2 2 3 9 2 2" xfId="29544" xr:uid="{958F76FF-7EA7-4A9E-9742-690E8A13738D}"/>
    <cellStyle name="40% - Accent4 2 2 3 9 3" xfId="22628" xr:uid="{A0177883-8142-4728-AACA-166B5FC4CA84}"/>
    <cellStyle name="40% - Accent4 2 2 4" xfId="624" xr:uid="{00000000-0005-0000-0000-0000571E0000}"/>
    <cellStyle name="40% - Accent4 2 2 4 2" xfId="2397" xr:uid="{00000000-0005-0000-0000-0000581E0000}"/>
    <cellStyle name="40% - Accent4 2 2 4 2 2" xfId="10192" xr:uid="{00000000-0005-0000-0000-0000591E0000}"/>
    <cellStyle name="40% - Accent4 2 2 4 2 2 2" xfId="25142" xr:uid="{B19ABD2D-1ABC-4CE9-9199-3AE7B68D4138}"/>
    <cellStyle name="40% - Accent4 2 2 4 2 3" xfId="18284" xr:uid="{AA61710E-E689-489B-9AE7-CA20BF70341E}"/>
    <cellStyle name="40% - Accent4 2 2 4 3" xfId="4173" xr:uid="{00000000-0005-0000-0000-00005A1E0000}"/>
    <cellStyle name="40% - Accent4 2 2 4 3 2" xfId="11680" xr:uid="{00000000-0005-0000-0000-00005B1E0000}"/>
    <cellStyle name="40% - Accent4 2 2 4 3 2 2" xfId="26619" xr:uid="{B3A00072-FED9-4DDE-B611-C6E6DE6DB36F}"/>
    <cellStyle name="40% - Accent4 2 2 4 3 3" xfId="19733" xr:uid="{B7548912-30CE-428F-A74A-147FFD3FF32D}"/>
    <cellStyle name="40% - Accent4 2 2 4 4" xfId="6584" xr:uid="{00000000-0005-0000-0000-00005C1E0000}"/>
    <cellStyle name="40% - Accent4 2 2 4 4 2" xfId="13861" xr:uid="{00000000-0005-0000-0000-00005D1E0000}"/>
    <cellStyle name="40% - Accent4 2 2 4 4 2 2" xfId="28786" xr:uid="{995D2599-8787-4C08-B286-8664F7F66BEC}"/>
    <cellStyle name="40% - Accent4 2 2 4 4 3" xfId="21891" xr:uid="{FB4B930E-57DA-41BB-80EB-7BFF84901C30}"/>
    <cellStyle name="40% - Accent4 2 2 4 5" xfId="8460" xr:uid="{00000000-0005-0000-0000-00005E1E0000}"/>
    <cellStyle name="40% - Accent4 2 2 4 5 2" xfId="15502" xr:uid="{00000000-0005-0000-0000-00005F1E0000}"/>
    <cellStyle name="40% - Accent4 2 2 4 5 2 2" xfId="30423" xr:uid="{04E8E647-7607-4C0E-88B8-C2885B2CE86B}"/>
    <cellStyle name="40% - Accent4 2 2 4 5 3" xfId="23503" xr:uid="{75DEE3C2-8835-4F8E-B5BF-A0C606C6B472}"/>
    <cellStyle name="40% - Accent4 2 2 4 6" xfId="9256" xr:uid="{00000000-0005-0000-0000-0000601E0000}"/>
    <cellStyle name="40% - Accent4 2 2 4 6 2" xfId="24206" xr:uid="{AE1FF79F-D4AA-45AC-8CB4-291D8CF68A05}"/>
    <cellStyle name="40% - Accent4 2 2 4 7" xfId="17279" xr:uid="{11FC8E3B-590B-44D0-805B-00B68747A69A}"/>
    <cellStyle name="40% - Accent4 2 2 5" xfId="2390" xr:uid="{00000000-0005-0000-0000-0000611E0000}"/>
    <cellStyle name="40% - Accent4 2 2 5 2" xfId="6585" xr:uid="{00000000-0005-0000-0000-0000621E0000}"/>
    <cellStyle name="40% - Accent4 2 2 5 2 2" xfId="13862" xr:uid="{00000000-0005-0000-0000-0000631E0000}"/>
    <cellStyle name="40% - Accent4 2 2 5 2 2 2" xfId="28787" xr:uid="{5F268014-EBE6-439B-8F76-1A6B34F6BF70}"/>
    <cellStyle name="40% - Accent4 2 2 5 2 3" xfId="21892" xr:uid="{DE7B8597-95C5-4D44-A622-AA3664E74477}"/>
    <cellStyle name="40% - Accent4 2 2 5 3" xfId="8549" xr:uid="{00000000-0005-0000-0000-0000641E0000}"/>
    <cellStyle name="40% - Accent4 2 2 5 3 2" xfId="15591" xr:uid="{00000000-0005-0000-0000-0000651E0000}"/>
    <cellStyle name="40% - Accent4 2 2 5 3 2 2" xfId="30512" xr:uid="{8A38C0DE-2C27-43C7-9226-70478F1BF477}"/>
    <cellStyle name="40% - Accent4 2 2 5 3 3" xfId="23592" xr:uid="{7C0E3D93-4E23-444E-83BB-A59829ED2413}"/>
    <cellStyle name="40% - Accent4 2 2 5 4" xfId="10185" xr:uid="{00000000-0005-0000-0000-0000661E0000}"/>
    <cellStyle name="40% - Accent4 2 2 5 4 2" xfId="25135" xr:uid="{5A68D414-9CC1-47C3-BD6C-AA67226D8B5C}"/>
    <cellStyle name="40% - Accent4 2 2 5 5" xfId="18277" xr:uid="{EA2BC660-BA1A-4AF8-81F0-A8A6BFF7EFE7}"/>
    <cellStyle name="40% - Accent4 2 2 6" xfId="3199" xr:uid="{00000000-0005-0000-0000-0000671E0000}"/>
    <cellStyle name="40% - Accent4 2 2 6 2" xfId="7824" xr:uid="{00000000-0005-0000-0000-0000681E0000}"/>
    <cellStyle name="40% - Accent4 2 2 6 2 2" xfId="14915" xr:uid="{00000000-0005-0000-0000-0000691E0000}"/>
    <cellStyle name="40% - Accent4 2 2 6 2 2 2" xfId="29836" xr:uid="{B34B34CA-E42E-4811-B35F-C9106E5319C7}"/>
    <cellStyle name="40% - Accent4 2 2 6 2 3" xfId="22918" xr:uid="{2B18250E-E057-4C09-B732-06E314C1A55A}"/>
    <cellStyle name="40% - Accent4 2 2 6 3" xfId="10709" xr:uid="{00000000-0005-0000-0000-00006A1E0000}"/>
    <cellStyle name="40% - Accent4 2 2 6 3 2" xfId="25648" xr:uid="{86132FAF-45A0-4409-858D-1FD4878D74B1}"/>
    <cellStyle name="40% - Accent4 2 2 6 4" xfId="18772" xr:uid="{70D1312D-9C23-45EE-9024-E4F592B277CD}"/>
    <cellStyle name="40% - Accent4 2 2 7" xfId="4166" xr:uid="{00000000-0005-0000-0000-00006B1E0000}"/>
    <cellStyle name="40% - Accent4 2 2 7 2" xfId="11673" xr:uid="{00000000-0005-0000-0000-00006C1E0000}"/>
    <cellStyle name="40% - Accent4 2 2 7 2 2" xfId="26612" xr:uid="{D6A6B483-FC03-4322-BE5B-C3B8666187B6}"/>
    <cellStyle name="40% - Accent4 2 2 7 3" xfId="19726" xr:uid="{066F3CC5-87F8-4057-9B8A-575851AC8A4F}"/>
    <cellStyle name="40% - Accent4 2 2 8" xfId="4776" xr:uid="{00000000-0005-0000-0000-00006D1E0000}"/>
    <cellStyle name="40% - Accent4 2 2 8 2" xfId="12053" xr:uid="{00000000-0005-0000-0000-00006E1E0000}"/>
    <cellStyle name="40% - Accent4 2 2 8 2 2" xfId="26980" xr:uid="{BD93AF34-6B28-409F-9BE8-6A4F09A3020E}"/>
    <cellStyle name="40% - Accent4 2 2 8 3" xfId="20095" xr:uid="{B3FBD6A2-B818-4794-ACF9-502C62CD62A0}"/>
    <cellStyle name="40% - Accent4 2 2 9" xfId="5357" xr:uid="{00000000-0005-0000-0000-00006F1E0000}"/>
    <cellStyle name="40% - Accent4 2 2 9 2" xfId="12634" xr:uid="{00000000-0005-0000-0000-0000701E0000}"/>
    <cellStyle name="40% - Accent4 2 2 9 2 2" xfId="27559" xr:uid="{B69199BD-3B1C-4081-9642-1E3939363343}"/>
    <cellStyle name="40% - Accent4 2 2 9 3" xfId="20664" xr:uid="{1DA75D9E-8B28-4943-A283-A7A60C1FD196}"/>
    <cellStyle name="40% - Accent4 2 3" xfId="625" xr:uid="{00000000-0005-0000-0000-0000711E0000}"/>
    <cellStyle name="40% - Accent4 2 3 10" xfId="7340" xr:uid="{00000000-0005-0000-0000-0000721E0000}"/>
    <cellStyle name="40% - Accent4 2 3 10 2" xfId="14431" xr:uid="{00000000-0005-0000-0000-0000731E0000}"/>
    <cellStyle name="40% - Accent4 2 3 10 2 2" xfId="29352" xr:uid="{1FBB4FFF-DAE0-41E7-8579-967588B3ED29}"/>
    <cellStyle name="40% - Accent4 2 3 10 3" xfId="22436" xr:uid="{D515C663-0263-4375-812B-52C09EDB23F9}"/>
    <cellStyle name="40% - Accent4 2 3 11" xfId="9257" xr:uid="{00000000-0005-0000-0000-0000741E0000}"/>
    <cellStyle name="40% - Accent4 2 3 11 2" xfId="24207" xr:uid="{DEFE27F2-4918-4E92-8289-9EAC00C960EA}"/>
    <cellStyle name="40% - Accent4 2 3 12" xfId="17280" xr:uid="{8FC2AD56-3E40-4AB1-BCEB-5544D0DF4583}"/>
    <cellStyle name="40% - Accent4 2 3 2" xfId="626" xr:uid="{00000000-0005-0000-0000-0000751E0000}"/>
    <cellStyle name="40% - Accent4 2 3 2 10" xfId="9258" xr:uid="{00000000-0005-0000-0000-0000761E0000}"/>
    <cellStyle name="40% - Accent4 2 3 2 10 2" xfId="24208" xr:uid="{75FD15F5-6EFE-4E41-8DA4-08DC8EBB2E0A}"/>
    <cellStyle name="40% - Accent4 2 3 2 11" xfId="17281" xr:uid="{16E773D9-2041-4A60-857B-11119F5AE4A2}"/>
    <cellStyle name="40% - Accent4 2 3 2 2" xfId="627" xr:uid="{00000000-0005-0000-0000-0000771E0000}"/>
    <cellStyle name="40% - Accent4 2 3 2 2 2" xfId="2400" xr:uid="{00000000-0005-0000-0000-0000781E0000}"/>
    <cellStyle name="40% - Accent4 2 3 2 2 2 2" xfId="10195" xr:uid="{00000000-0005-0000-0000-0000791E0000}"/>
    <cellStyle name="40% - Accent4 2 3 2 2 2 2 2" xfId="25145" xr:uid="{590E500A-7384-4F41-A49A-F95D7777E00C}"/>
    <cellStyle name="40% - Accent4 2 3 2 2 2 3" xfId="18287" xr:uid="{A6DF66B0-CBEC-4077-B559-27F0700A8422}"/>
    <cellStyle name="40% - Accent4 2 3 2 2 3" xfId="4176" xr:uid="{00000000-0005-0000-0000-00007A1E0000}"/>
    <cellStyle name="40% - Accent4 2 3 2 2 3 2" xfId="11683" xr:uid="{00000000-0005-0000-0000-00007B1E0000}"/>
    <cellStyle name="40% - Accent4 2 3 2 2 3 2 2" xfId="26622" xr:uid="{FF51B11C-038C-4C7E-A5D3-DD7162F7DC87}"/>
    <cellStyle name="40% - Accent4 2 3 2 2 3 3" xfId="19736" xr:uid="{6FBE77A7-784E-4CDC-9349-08FEA03C4DA6}"/>
    <cellStyle name="40% - Accent4 2 3 2 2 4" xfId="6588" xr:uid="{00000000-0005-0000-0000-00007C1E0000}"/>
    <cellStyle name="40% - Accent4 2 3 2 2 4 2" xfId="13865" xr:uid="{00000000-0005-0000-0000-00007D1E0000}"/>
    <cellStyle name="40% - Accent4 2 3 2 2 4 2 2" xfId="28790" xr:uid="{171A9E4D-411C-4B1A-8D1D-3A1788291A9D}"/>
    <cellStyle name="40% - Accent4 2 3 2 2 4 3" xfId="21895" xr:uid="{191E531D-B8FC-4F79-8D1C-FC77579D72CC}"/>
    <cellStyle name="40% - Accent4 2 3 2 2 5" xfId="8210" xr:uid="{00000000-0005-0000-0000-00007E1E0000}"/>
    <cellStyle name="40% - Accent4 2 3 2 2 5 2" xfId="15301" xr:uid="{00000000-0005-0000-0000-00007F1E0000}"/>
    <cellStyle name="40% - Accent4 2 3 2 2 5 2 2" xfId="30222" xr:uid="{A005D87E-F1B0-452D-A851-AE8B722BD044}"/>
    <cellStyle name="40% - Accent4 2 3 2 2 5 3" xfId="23304" xr:uid="{61605DF8-34C2-4748-ADD4-D3933450906E}"/>
    <cellStyle name="40% - Accent4 2 3 2 2 6" xfId="9259" xr:uid="{00000000-0005-0000-0000-0000801E0000}"/>
    <cellStyle name="40% - Accent4 2 3 2 2 6 2" xfId="24209" xr:uid="{B7C84141-1F68-4883-8BDD-02103D0FD256}"/>
    <cellStyle name="40% - Accent4 2 3 2 2 7" xfId="17282" xr:uid="{AFB8A7F0-5EA4-4479-9B3B-4229406C6B1F}"/>
    <cellStyle name="40% - Accent4 2 3 2 3" xfId="2399" xr:uid="{00000000-0005-0000-0000-0000811E0000}"/>
    <cellStyle name="40% - Accent4 2 3 2 3 2" xfId="6589" xr:uid="{00000000-0005-0000-0000-0000821E0000}"/>
    <cellStyle name="40% - Accent4 2 3 2 3 2 2" xfId="13866" xr:uid="{00000000-0005-0000-0000-0000831E0000}"/>
    <cellStyle name="40% - Accent4 2 3 2 3 2 2 2" xfId="28791" xr:uid="{6F4F9BF2-5841-483B-9C89-CBB65CDF44B9}"/>
    <cellStyle name="40% - Accent4 2 3 2 3 2 3" xfId="21896" xr:uid="{1049BE19-9479-4DE0-9541-C18632519312}"/>
    <cellStyle name="40% - Accent4 2 3 2 3 3" xfId="10194" xr:uid="{00000000-0005-0000-0000-0000841E0000}"/>
    <cellStyle name="40% - Accent4 2 3 2 3 3 2" xfId="25144" xr:uid="{FF2A9084-4D4C-432D-AB92-34A7E706E2F4}"/>
    <cellStyle name="40% - Accent4 2 3 2 3 4" xfId="18286" xr:uid="{DE963531-ABBD-446D-8CBE-A273EB530C6B}"/>
    <cellStyle name="40% - Accent4 2 3 2 4" xfId="3598" xr:uid="{00000000-0005-0000-0000-0000851E0000}"/>
    <cellStyle name="40% - Accent4 2 3 2 4 2" xfId="11105" xr:uid="{00000000-0005-0000-0000-0000861E0000}"/>
    <cellStyle name="40% - Accent4 2 3 2 4 2 2" xfId="26044" xr:uid="{A78F476A-8C32-4566-85E3-8AC0955B084B}"/>
    <cellStyle name="40% - Accent4 2 3 2 4 3" xfId="19168" xr:uid="{13F13E60-F425-4566-AFD5-DD79DE1855E7}"/>
    <cellStyle name="40% - Accent4 2 3 2 5" xfId="4175" xr:uid="{00000000-0005-0000-0000-0000871E0000}"/>
    <cellStyle name="40% - Accent4 2 3 2 5 2" xfId="11682" xr:uid="{00000000-0005-0000-0000-0000881E0000}"/>
    <cellStyle name="40% - Accent4 2 3 2 5 2 2" xfId="26621" xr:uid="{8ED65558-52E1-4531-A463-1DA2606AAF05}"/>
    <cellStyle name="40% - Accent4 2 3 2 5 3" xfId="19735" xr:uid="{2766D2A4-9F28-41DF-B8FC-4FF4AF1B4DCA}"/>
    <cellStyle name="40% - Accent4 2 3 2 6" xfId="5162" xr:uid="{00000000-0005-0000-0000-0000891E0000}"/>
    <cellStyle name="40% - Accent4 2 3 2 6 2" xfId="12439" xr:uid="{00000000-0005-0000-0000-00008A1E0000}"/>
    <cellStyle name="40% - Accent4 2 3 2 6 2 2" xfId="27366" xr:uid="{97324EC6-95EA-4942-9F72-C60022626A20}"/>
    <cellStyle name="40% - Accent4 2 3 2 6 3" xfId="20481" xr:uid="{13FC7DAE-6913-4901-8789-80440C2FE00A}"/>
    <cellStyle name="40% - Accent4 2 3 2 7" xfId="5743" xr:uid="{00000000-0005-0000-0000-00008B1E0000}"/>
    <cellStyle name="40% - Accent4 2 3 2 7 2" xfId="13020" xr:uid="{00000000-0005-0000-0000-00008C1E0000}"/>
    <cellStyle name="40% - Accent4 2 3 2 7 2 2" xfId="27945" xr:uid="{D8CB9205-172E-4035-BD9E-77D972015C75}"/>
    <cellStyle name="40% - Accent4 2 3 2 7 3" xfId="21050" xr:uid="{E0F85C69-33D0-45D5-99AD-691F42EF6027}"/>
    <cellStyle name="40% - Accent4 2 3 2 8" xfId="6587" xr:uid="{00000000-0005-0000-0000-00008D1E0000}"/>
    <cellStyle name="40% - Accent4 2 3 2 8 2" xfId="13864" xr:uid="{00000000-0005-0000-0000-00008E1E0000}"/>
    <cellStyle name="40% - Accent4 2 3 2 8 2 2" xfId="28789" xr:uid="{12FB127D-3841-4421-8BB1-B0497F5F0257}"/>
    <cellStyle name="40% - Accent4 2 3 2 8 3" xfId="21894" xr:uid="{E8685DD3-18AF-437C-A5BF-1405131DA89A}"/>
    <cellStyle name="40% - Accent4 2 3 2 9" xfId="7629" xr:uid="{00000000-0005-0000-0000-00008F1E0000}"/>
    <cellStyle name="40% - Accent4 2 3 2 9 2" xfId="14720" xr:uid="{00000000-0005-0000-0000-0000901E0000}"/>
    <cellStyle name="40% - Accent4 2 3 2 9 2 2" xfId="29641" xr:uid="{31A105AB-BA78-477B-8481-B37E5F19BB52}"/>
    <cellStyle name="40% - Accent4 2 3 2 9 3" xfId="22725" xr:uid="{85302F2F-6F0E-43D3-8A31-22C1513E67C8}"/>
    <cellStyle name="40% - Accent4 2 3 3" xfId="628" xr:uid="{00000000-0005-0000-0000-0000911E0000}"/>
    <cellStyle name="40% - Accent4 2 3 3 2" xfId="2401" xr:uid="{00000000-0005-0000-0000-0000921E0000}"/>
    <cellStyle name="40% - Accent4 2 3 3 2 2" xfId="10196" xr:uid="{00000000-0005-0000-0000-0000931E0000}"/>
    <cellStyle name="40% - Accent4 2 3 3 2 2 2" xfId="25146" xr:uid="{4CBDA7E3-480C-4E2A-ACCC-2065BCF41537}"/>
    <cellStyle name="40% - Accent4 2 3 3 2 3" xfId="18288" xr:uid="{C6B1E906-2476-4B10-BD5D-2389295B7105}"/>
    <cellStyle name="40% - Accent4 2 3 3 3" xfId="4177" xr:uid="{00000000-0005-0000-0000-0000941E0000}"/>
    <cellStyle name="40% - Accent4 2 3 3 3 2" xfId="11684" xr:uid="{00000000-0005-0000-0000-0000951E0000}"/>
    <cellStyle name="40% - Accent4 2 3 3 3 2 2" xfId="26623" xr:uid="{C8CC4033-B8DD-4855-A3A2-922AECC9C42D}"/>
    <cellStyle name="40% - Accent4 2 3 3 3 3" xfId="19737" xr:uid="{D41A894D-29EB-47E4-8564-319603D91DC0}"/>
    <cellStyle name="40% - Accent4 2 3 3 4" xfId="6590" xr:uid="{00000000-0005-0000-0000-0000961E0000}"/>
    <cellStyle name="40% - Accent4 2 3 3 4 2" xfId="13867" xr:uid="{00000000-0005-0000-0000-0000971E0000}"/>
    <cellStyle name="40% - Accent4 2 3 3 4 2 2" xfId="28792" xr:uid="{D9489EB2-0DB7-44BD-8C8A-D7DBE016740A}"/>
    <cellStyle name="40% - Accent4 2 3 3 4 3" xfId="21897" xr:uid="{684851CC-9963-42F6-9288-D04E399FDE66}"/>
    <cellStyle name="40% - Accent4 2 3 3 5" xfId="7921" xr:uid="{00000000-0005-0000-0000-0000981E0000}"/>
    <cellStyle name="40% - Accent4 2 3 3 5 2" xfId="15012" xr:uid="{00000000-0005-0000-0000-0000991E0000}"/>
    <cellStyle name="40% - Accent4 2 3 3 5 2 2" xfId="29933" xr:uid="{AC17D1BA-D732-457E-8513-C4F1F3E3445E}"/>
    <cellStyle name="40% - Accent4 2 3 3 5 3" xfId="23015" xr:uid="{1A7F8349-89B1-4900-AFAD-7A1AC09D46FF}"/>
    <cellStyle name="40% - Accent4 2 3 3 6" xfId="9260" xr:uid="{00000000-0005-0000-0000-00009A1E0000}"/>
    <cellStyle name="40% - Accent4 2 3 3 6 2" xfId="24210" xr:uid="{85002462-460B-4E61-9983-B04663AE2FC2}"/>
    <cellStyle name="40% - Accent4 2 3 3 7" xfId="17283" xr:uid="{6FB8AC1C-0A4B-4984-AA23-B5681A7291CD}"/>
    <cellStyle name="40% - Accent4 2 3 4" xfId="2398" xr:uid="{00000000-0005-0000-0000-00009B1E0000}"/>
    <cellStyle name="40% - Accent4 2 3 4 2" xfId="6591" xr:uid="{00000000-0005-0000-0000-00009C1E0000}"/>
    <cellStyle name="40% - Accent4 2 3 4 2 2" xfId="13868" xr:uid="{00000000-0005-0000-0000-00009D1E0000}"/>
    <cellStyle name="40% - Accent4 2 3 4 2 2 2" xfId="28793" xr:uid="{7048B70C-88A0-4384-A7CD-409B541FA6B2}"/>
    <cellStyle name="40% - Accent4 2 3 4 2 3" xfId="21898" xr:uid="{4C7BAA9E-9A88-4D1D-B3C5-3FF9086BF965}"/>
    <cellStyle name="40% - Accent4 2 3 4 3" xfId="10193" xr:uid="{00000000-0005-0000-0000-00009E1E0000}"/>
    <cellStyle name="40% - Accent4 2 3 4 3 2" xfId="25143" xr:uid="{A4348BEE-BC96-4205-AD5F-B86922A6CE54}"/>
    <cellStyle name="40% - Accent4 2 3 4 4" xfId="18285" xr:uid="{F19CABEF-2FD8-4C14-B6C2-105842162B35}"/>
    <cellStyle name="40% - Accent4 2 3 5" xfId="3298" xr:uid="{00000000-0005-0000-0000-00009F1E0000}"/>
    <cellStyle name="40% - Accent4 2 3 5 2" xfId="10808" xr:uid="{00000000-0005-0000-0000-0000A01E0000}"/>
    <cellStyle name="40% - Accent4 2 3 5 2 2" xfId="25747" xr:uid="{09FE7A68-08C3-4A25-948D-923DE5E1A952}"/>
    <cellStyle name="40% - Accent4 2 3 5 3" xfId="18871" xr:uid="{903E4D94-2FC5-4202-8D12-AE451E7087FA}"/>
    <cellStyle name="40% - Accent4 2 3 6" xfId="4174" xr:uid="{00000000-0005-0000-0000-0000A11E0000}"/>
    <cellStyle name="40% - Accent4 2 3 6 2" xfId="11681" xr:uid="{00000000-0005-0000-0000-0000A21E0000}"/>
    <cellStyle name="40% - Accent4 2 3 6 2 2" xfId="26620" xr:uid="{8D0B711B-BA32-4607-BA1E-5877FB06D3FD}"/>
    <cellStyle name="40% - Accent4 2 3 6 3" xfId="19734" xr:uid="{ACB8E311-79EC-4055-892D-A7E5E6FF0D9A}"/>
    <cellStyle name="40% - Accent4 2 3 7" xfId="4873" xr:uid="{00000000-0005-0000-0000-0000A31E0000}"/>
    <cellStyle name="40% - Accent4 2 3 7 2" xfId="12150" xr:uid="{00000000-0005-0000-0000-0000A41E0000}"/>
    <cellStyle name="40% - Accent4 2 3 7 2 2" xfId="27077" xr:uid="{253D1C17-6199-4DCC-86B7-3F26C49AC88F}"/>
    <cellStyle name="40% - Accent4 2 3 7 3" xfId="20192" xr:uid="{37EDBB2E-D38D-41CE-BB0D-69BA5049E06F}"/>
    <cellStyle name="40% - Accent4 2 3 8" xfId="5454" xr:uid="{00000000-0005-0000-0000-0000A51E0000}"/>
    <cellStyle name="40% - Accent4 2 3 8 2" xfId="12731" xr:uid="{00000000-0005-0000-0000-0000A61E0000}"/>
    <cellStyle name="40% - Accent4 2 3 8 2 2" xfId="27656" xr:uid="{FD0BCB2F-9711-424E-BEC5-CDC2C8CB0D2A}"/>
    <cellStyle name="40% - Accent4 2 3 8 3" xfId="20761" xr:uid="{7FA2311B-8BBB-4E24-9601-BCEA6E1B4E90}"/>
    <cellStyle name="40% - Accent4 2 3 9" xfId="6586" xr:uid="{00000000-0005-0000-0000-0000A71E0000}"/>
    <cellStyle name="40% - Accent4 2 3 9 2" xfId="13863" xr:uid="{00000000-0005-0000-0000-0000A81E0000}"/>
    <cellStyle name="40% - Accent4 2 3 9 2 2" xfId="28788" xr:uid="{FDD96F03-AB32-4AF1-A69A-A77C157DE592}"/>
    <cellStyle name="40% - Accent4 2 3 9 3" xfId="21893" xr:uid="{4C07DFF4-40A1-4A19-B0A7-CDD28ABE904C}"/>
    <cellStyle name="40% - Accent4 2 4" xfId="629" xr:uid="{00000000-0005-0000-0000-0000A91E0000}"/>
    <cellStyle name="40% - Accent4 2 4 10" xfId="9261" xr:uid="{00000000-0005-0000-0000-0000AA1E0000}"/>
    <cellStyle name="40% - Accent4 2 4 10 2" xfId="24211" xr:uid="{6B87A983-645A-49A5-B91E-BD9DB014AC5A}"/>
    <cellStyle name="40% - Accent4 2 4 11" xfId="17284" xr:uid="{4501AE84-A153-4CB9-8F58-D5A2CD6FD054}"/>
    <cellStyle name="40% - Accent4 2 4 2" xfId="630" xr:uid="{00000000-0005-0000-0000-0000AB1E0000}"/>
    <cellStyle name="40% - Accent4 2 4 2 2" xfId="2403" xr:uid="{00000000-0005-0000-0000-0000AC1E0000}"/>
    <cellStyle name="40% - Accent4 2 4 2 2 2" xfId="10198" xr:uid="{00000000-0005-0000-0000-0000AD1E0000}"/>
    <cellStyle name="40% - Accent4 2 4 2 2 2 2" xfId="25148" xr:uid="{A67D919B-FF45-403D-B1B5-7D2CD68F4100}"/>
    <cellStyle name="40% - Accent4 2 4 2 2 3" xfId="18290" xr:uid="{89ABBD31-4653-4C87-91BB-96F19520F65D}"/>
    <cellStyle name="40% - Accent4 2 4 2 3" xfId="4179" xr:uid="{00000000-0005-0000-0000-0000AE1E0000}"/>
    <cellStyle name="40% - Accent4 2 4 2 3 2" xfId="11686" xr:uid="{00000000-0005-0000-0000-0000AF1E0000}"/>
    <cellStyle name="40% - Accent4 2 4 2 3 2 2" xfId="26625" xr:uid="{87378E66-CF56-4E47-99C3-04D37159339F}"/>
    <cellStyle name="40% - Accent4 2 4 2 3 3" xfId="19739" xr:uid="{7CB577C8-D4F6-48AA-82E7-C33E167D5E93}"/>
    <cellStyle name="40% - Accent4 2 4 2 4" xfId="6593" xr:uid="{00000000-0005-0000-0000-0000B01E0000}"/>
    <cellStyle name="40% - Accent4 2 4 2 4 2" xfId="13870" xr:uid="{00000000-0005-0000-0000-0000B11E0000}"/>
    <cellStyle name="40% - Accent4 2 4 2 4 2 2" xfId="28795" xr:uid="{54A7DDE8-976B-473E-8B7F-A1FEC4922D13}"/>
    <cellStyle name="40% - Accent4 2 4 2 4 3" xfId="21900" xr:uid="{37C51AA5-B6E1-4FFE-8769-F842FB5747D9}"/>
    <cellStyle name="40% - Accent4 2 4 2 5" xfId="8067" xr:uid="{00000000-0005-0000-0000-0000B21E0000}"/>
    <cellStyle name="40% - Accent4 2 4 2 5 2" xfId="15158" xr:uid="{00000000-0005-0000-0000-0000B31E0000}"/>
    <cellStyle name="40% - Accent4 2 4 2 5 2 2" xfId="30079" xr:uid="{47B832DE-F4D1-44CD-84B9-BB42D823CE14}"/>
    <cellStyle name="40% - Accent4 2 4 2 5 3" xfId="23161" xr:uid="{7D56A762-6D24-40F0-A0E0-E05445ED861F}"/>
    <cellStyle name="40% - Accent4 2 4 2 6" xfId="9262" xr:uid="{00000000-0005-0000-0000-0000B41E0000}"/>
    <cellStyle name="40% - Accent4 2 4 2 6 2" xfId="24212" xr:uid="{0C537B15-E0EB-475E-B602-B7B8CA3E568A}"/>
    <cellStyle name="40% - Accent4 2 4 2 7" xfId="17285" xr:uid="{B4C8AF60-D900-404B-B983-F9C6FF6B13A2}"/>
    <cellStyle name="40% - Accent4 2 4 3" xfId="2402" xr:uid="{00000000-0005-0000-0000-0000B51E0000}"/>
    <cellStyle name="40% - Accent4 2 4 3 2" xfId="6594" xr:uid="{00000000-0005-0000-0000-0000B61E0000}"/>
    <cellStyle name="40% - Accent4 2 4 3 2 2" xfId="13871" xr:uid="{00000000-0005-0000-0000-0000B71E0000}"/>
    <cellStyle name="40% - Accent4 2 4 3 2 2 2" xfId="28796" xr:uid="{449529A5-D0B1-4CF3-BD0E-94316F75D33E}"/>
    <cellStyle name="40% - Accent4 2 4 3 2 3" xfId="21901" xr:uid="{E0FA6884-E04A-4529-850F-AC234C9A5C2C}"/>
    <cellStyle name="40% - Accent4 2 4 3 3" xfId="10197" xr:uid="{00000000-0005-0000-0000-0000B81E0000}"/>
    <cellStyle name="40% - Accent4 2 4 3 3 2" xfId="25147" xr:uid="{6711F016-6D19-4659-9CBF-F9FCC96A5BA2}"/>
    <cellStyle name="40% - Accent4 2 4 3 4" xfId="18289" xr:uid="{520664F9-1289-4848-9DF3-E84285D70171}"/>
    <cellStyle name="40% - Accent4 2 4 4" xfId="3455" xr:uid="{00000000-0005-0000-0000-0000B91E0000}"/>
    <cellStyle name="40% - Accent4 2 4 4 2" xfId="10962" xr:uid="{00000000-0005-0000-0000-0000BA1E0000}"/>
    <cellStyle name="40% - Accent4 2 4 4 2 2" xfId="25901" xr:uid="{796386A5-16DF-44B1-A2E9-5263E37362BB}"/>
    <cellStyle name="40% - Accent4 2 4 4 3" xfId="19025" xr:uid="{BA28469A-7EA3-41B9-9D94-5DA303F656BF}"/>
    <cellStyle name="40% - Accent4 2 4 5" xfId="4178" xr:uid="{00000000-0005-0000-0000-0000BB1E0000}"/>
    <cellStyle name="40% - Accent4 2 4 5 2" xfId="11685" xr:uid="{00000000-0005-0000-0000-0000BC1E0000}"/>
    <cellStyle name="40% - Accent4 2 4 5 2 2" xfId="26624" xr:uid="{DE270B48-34C3-4178-8169-3D682FA58E02}"/>
    <cellStyle name="40% - Accent4 2 4 5 3" xfId="19738" xr:uid="{9716A7C2-2C5E-497A-8DDA-E9D35DDC003E}"/>
    <cellStyle name="40% - Accent4 2 4 6" xfId="5019" xr:uid="{00000000-0005-0000-0000-0000BD1E0000}"/>
    <cellStyle name="40% - Accent4 2 4 6 2" xfId="12296" xr:uid="{00000000-0005-0000-0000-0000BE1E0000}"/>
    <cellStyle name="40% - Accent4 2 4 6 2 2" xfId="27223" xr:uid="{71E3123C-6B46-42A6-8D19-1463F0A18FE4}"/>
    <cellStyle name="40% - Accent4 2 4 6 3" xfId="20338" xr:uid="{A51EA73A-47F1-4E45-921D-24DBD327A0DF}"/>
    <cellStyle name="40% - Accent4 2 4 7" xfId="5600" xr:uid="{00000000-0005-0000-0000-0000BF1E0000}"/>
    <cellStyle name="40% - Accent4 2 4 7 2" xfId="12877" xr:uid="{00000000-0005-0000-0000-0000C01E0000}"/>
    <cellStyle name="40% - Accent4 2 4 7 2 2" xfId="27802" xr:uid="{648AE5E9-B0A0-4718-9903-EEEFABE3D7FE}"/>
    <cellStyle name="40% - Accent4 2 4 7 3" xfId="20907" xr:uid="{16683118-E0E3-43BE-8C5B-29F759914D47}"/>
    <cellStyle name="40% - Accent4 2 4 8" xfId="6592" xr:uid="{00000000-0005-0000-0000-0000C11E0000}"/>
    <cellStyle name="40% - Accent4 2 4 8 2" xfId="13869" xr:uid="{00000000-0005-0000-0000-0000C21E0000}"/>
    <cellStyle name="40% - Accent4 2 4 8 2 2" xfId="28794" xr:uid="{2564B533-1C79-46F9-B50F-623131D829B7}"/>
    <cellStyle name="40% - Accent4 2 4 8 3" xfId="21899" xr:uid="{B926CD63-4D0A-421A-B1E6-12FA450559B2}"/>
    <cellStyle name="40% - Accent4 2 4 9" xfId="7486" xr:uid="{00000000-0005-0000-0000-0000C31E0000}"/>
    <cellStyle name="40% - Accent4 2 4 9 2" xfId="14577" xr:uid="{00000000-0005-0000-0000-0000C41E0000}"/>
    <cellStyle name="40% - Accent4 2 4 9 2 2" xfId="29498" xr:uid="{D779A7BF-52BD-4095-8736-308CDA13B049}"/>
    <cellStyle name="40% - Accent4 2 4 9 3" xfId="22582" xr:uid="{953C3413-E623-4E73-9AB1-B83DA3380DC7}"/>
    <cellStyle name="40% - Accent4 2 5" xfId="631" xr:uid="{00000000-0005-0000-0000-0000C51E0000}"/>
    <cellStyle name="40% - Accent4 2 5 2" xfId="632" xr:uid="{00000000-0005-0000-0000-0000C61E0000}"/>
    <cellStyle name="40% - Accent4 2 5 2 2" xfId="2405" xr:uid="{00000000-0005-0000-0000-0000C71E0000}"/>
    <cellStyle name="40% - Accent4 2 5 2 2 2" xfId="10200" xr:uid="{00000000-0005-0000-0000-0000C81E0000}"/>
    <cellStyle name="40% - Accent4 2 5 2 2 2 2" xfId="25150" xr:uid="{CB574D48-C893-48FA-99EF-9186090164B9}"/>
    <cellStyle name="40% - Accent4 2 5 2 2 3" xfId="18292" xr:uid="{F22ABCC7-0A9B-4886-B1F0-7285788ED6C1}"/>
    <cellStyle name="40% - Accent4 2 5 2 3" xfId="4181" xr:uid="{00000000-0005-0000-0000-0000C91E0000}"/>
    <cellStyle name="40% - Accent4 2 5 2 3 2" xfId="11688" xr:uid="{00000000-0005-0000-0000-0000CA1E0000}"/>
    <cellStyle name="40% - Accent4 2 5 2 3 2 2" xfId="26627" xr:uid="{350A2DB4-FD9A-4EBB-8E4C-B521FBD09CD5}"/>
    <cellStyle name="40% - Accent4 2 5 2 3 3" xfId="19741" xr:uid="{DCC3D030-D150-4AA0-9D37-1F640A7BB2C0}"/>
    <cellStyle name="40% - Accent4 2 5 2 4" xfId="6596" xr:uid="{00000000-0005-0000-0000-0000CB1E0000}"/>
    <cellStyle name="40% - Accent4 2 5 2 4 2" xfId="13873" xr:uid="{00000000-0005-0000-0000-0000CC1E0000}"/>
    <cellStyle name="40% - Accent4 2 5 2 4 2 2" xfId="28798" xr:uid="{53804F3C-7575-41DC-820A-905405E2ABB5}"/>
    <cellStyle name="40% - Accent4 2 5 2 4 3" xfId="21903" xr:uid="{E7310850-36E3-417C-9F57-73EE1B24244A}"/>
    <cellStyle name="40% - Accent4 2 5 2 5" xfId="9264" xr:uid="{00000000-0005-0000-0000-0000CD1E0000}"/>
    <cellStyle name="40% - Accent4 2 5 2 5 2" xfId="24214" xr:uid="{11B61CA9-55DC-4844-8E69-04952328AC77}"/>
    <cellStyle name="40% - Accent4 2 5 2 6" xfId="17287" xr:uid="{15F0C63F-4B64-4F89-9C23-618803FC19B4}"/>
    <cellStyle name="40% - Accent4 2 5 3" xfId="2404" xr:uid="{00000000-0005-0000-0000-0000CE1E0000}"/>
    <cellStyle name="40% - Accent4 2 5 3 2" xfId="10199" xr:uid="{00000000-0005-0000-0000-0000CF1E0000}"/>
    <cellStyle name="40% - Accent4 2 5 3 2 2" xfId="25149" xr:uid="{1F779ADC-3548-4FE1-B57E-A1227FA39258}"/>
    <cellStyle name="40% - Accent4 2 5 3 3" xfId="18291" xr:uid="{77A5DEFF-500E-40FE-8FB8-1D0F8BF1A234}"/>
    <cellStyle name="40% - Accent4 2 5 4" xfId="4180" xr:uid="{00000000-0005-0000-0000-0000D01E0000}"/>
    <cellStyle name="40% - Accent4 2 5 4 2" xfId="11687" xr:uid="{00000000-0005-0000-0000-0000D11E0000}"/>
    <cellStyle name="40% - Accent4 2 5 4 2 2" xfId="26626" xr:uid="{7213D568-897F-4065-BFFE-70B872CACAC7}"/>
    <cellStyle name="40% - Accent4 2 5 4 3" xfId="19740" xr:uid="{EA64546C-5091-4ACB-91C6-706D60EB636C}"/>
    <cellStyle name="40% - Accent4 2 5 5" xfId="6595" xr:uid="{00000000-0005-0000-0000-0000D21E0000}"/>
    <cellStyle name="40% - Accent4 2 5 5 2" xfId="13872" xr:uid="{00000000-0005-0000-0000-0000D31E0000}"/>
    <cellStyle name="40% - Accent4 2 5 5 2 2" xfId="28797" xr:uid="{FD09E130-56E1-4ECD-AABE-DC6637E3BA5A}"/>
    <cellStyle name="40% - Accent4 2 5 5 3" xfId="21902" xr:uid="{7B963FEF-DCEB-4473-8723-BBE716A5D975}"/>
    <cellStyle name="40% - Accent4 2 5 6" xfId="8304" xr:uid="{00000000-0005-0000-0000-0000D41E0000}"/>
    <cellStyle name="40% - Accent4 2 5 6 2" xfId="15395" xr:uid="{00000000-0005-0000-0000-0000D51E0000}"/>
    <cellStyle name="40% - Accent4 2 5 6 2 2" xfId="30316" xr:uid="{02A90A57-4772-4B13-A828-C170954B53F4}"/>
    <cellStyle name="40% - Accent4 2 5 6 3" xfId="23398" xr:uid="{3FD4E68C-98EE-449E-B028-3BB71C3B7D7D}"/>
    <cellStyle name="40% - Accent4 2 5 7" xfId="9263" xr:uid="{00000000-0005-0000-0000-0000D61E0000}"/>
    <cellStyle name="40% - Accent4 2 5 7 2" xfId="24213" xr:uid="{A6BA0F8F-522E-44A2-9A24-84FE28BE31B6}"/>
    <cellStyle name="40% - Accent4 2 5 8" xfId="17286" xr:uid="{DED6F344-1B27-4210-A742-558938525690}"/>
    <cellStyle name="40% - Accent4 2 6" xfId="633" xr:uid="{00000000-0005-0000-0000-0000D71E0000}"/>
    <cellStyle name="40% - Accent4 2 6 2" xfId="2406" xr:uid="{00000000-0005-0000-0000-0000D81E0000}"/>
    <cellStyle name="40% - Accent4 2 6 2 2" xfId="10201" xr:uid="{00000000-0005-0000-0000-0000D91E0000}"/>
    <cellStyle name="40% - Accent4 2 6 2 2 2" xfId="25151" xr:uid="{646B97A9-A3A8-45BC-B27E-FCB1F57C4658}"/>
    <cellStyle name="40% - Accent4 2 6 2 3" xfId="18293" xr:uid="{1F615D49-B95D-41AA-A581-4866FF3CE01D}"/>
    <cellStyle name="40% - Accent4 2 6 3" xfId="4182" xr:uid="{00000000-0005-0000-0000-0000DA1E0000}"/>
    <cellStyle name="40% - Accent4 2 6 3 2" xfId="11689" xr:uid="{00000000-0005-0000-0000-0000DB1E0000}"/>
    <cellStyle name="40% - Accent4 2 6 3 2 2" xfId="26628" xr:uid="{2A63A60A-198A-44E9-8441-50B25E99C9DE}"/>
    <cellStyle name="40% - Accent4 2 6 3 3" xfId="19742" xr:uid="{8541C9F5-2200-4BBF-AA95-CF29D7878D14}"/>
    <cellStyle name="40% - Accent4 2 6 4" xfId="6597" xr:uid="{00000000-0005-0000-0000-0000DC1E0000}"/>
    <cellStyle name="40% - Accent4 2 6 4 2" xfId="13874" xr:uid="{00000000-0005-0000-0000-0000DD1E0000}"/>
    <cellStyle name="40% - Accent4 2 6 4 2 2" xfId="28799" xr:uid="{192FA830-2588-4EC8-99EB-C445099C6B24}"/>
    <cellStyle name="40% - Accent4 2 6 4 3" xfId="21904" xr:uid="{AC241C0A-CA9D-4BDF-816C-97B5EA0DEE3F}"/>
    <cellStyle name="40% - Accent4 2 6 5" xfId="8414" xr:uid="{00000000-0005-0000-0000-0000DE1E0000}"/>
    <cellStyle name="40% - Accent4 2 6 5 2" xfId="15456" xr:uid="{00000000-0005-0000-0000-0000DF1E0000}"/>
    <cellStyle name="40% - Accent4 2 6 5 2 2" xfId="30377" xr:uid="{11E07A05-E355-4167-98A5-9A22F3DD6123}"/>
    <cellStyle name="40% - Accent4 2 6 5 3" xfId="23457" xr:uid="{C0FD655E-FEAD-4EF1-B462-73F706DB706F}"/>
    <cellStyle name="40% - Accent4 2 6 6" xfId="9265" xr:uid="{00000000-0005-0000-0000-0000E01E0000}"/>
    <cellStyle name="40% - Accent4 2 6 6 2" xfId="24215" xr:uid="{DA67ADE7-B1AB-4A6D-B543-88DD47C63D09}"/>
    <cellStyle name="40% - Accent4 2 6 7" xfId="17288" xr:uid="{E4DD58CF-6155-45F6-8CF3-2F361E0DA805}"/>
    <cellStyle name="40% - Accent4 2 7" xfId="634" xr:uid="{00000000-0005-0000-0000-0000E11E0000}"/>
    <cellStyle name="40% - Accent4 2 7 2" xfId="2407" xr:uid="{00000000-0005-0000-0000-0000E21E0000}"/>
    <cellStyle name="40% - Accent4 2 7 2 2" xfId="10202" xr:uid="{00000000-0005-0000-0000-0000E31E0000}"/>
    <cellStyle name="40% - Accent4 2 7 2 2 2" xfId="25152" xr:uid="{753BDE07-21B3-46E9-9863-8319322B2894}"/>
    <cellStyle name="40% - Accent4 2 7 2 3" xfId="18294" xr:uid="{39089944-C0BA-4C63-A949-6BBF2189936C}"/>
    <cellStyle name="40% - Accent4 2 7 3" xfId="4183" xr:uid="{00000000-0005-0000-0000-0000E41E0000}"/>
    <cellStyle name="40% - Accent4 2 7 3 2" xfId="11690" xr:uid="{00000000-0005-0000-0000-0000E51E0000}"/>
    <cellStyle name="40% - Accent4 2 7 3 2 2" xfId="26629" xr:uid="{E99A8191-0AC4-49B6-9693-C85C363369EC}"/>
    <cellStyle name="40% - Accent4 2 7 3 3" xfId="19743" xr:uid="{8003CA8C-AA73-41BB-829D-C42627012FAF}"/>
    <cellStyle name="40% - Accent4 2 7 4" xfId="6598" xr:uid="{00000000-0005-0000-0000-0000E61E0000}"/>
    <cellStyle name="40% - Accent4 2 7 4 2" xfId="13875" xr:uid="{00000000-0005-0000-0000-0000E71E0000}"/>
    <cellStyle name="40% - Accent4 2 7 4 2 2" xfId="28800" xr:uid="{CE586220-668A-451C-8270-A642BE456B59}"/>
    <cellStyle name="40% - Accent4 2 7 4 3" xfId="21905" xr:uid="{8F17CC5D-EAC9-46A0-AD96-28BABE46C7E3}"/>
    <cellStyle name="40% - Accent4 2 7 5" xfId="8503" xr:uid="{00000000-0005-0000-0000-0000E81E0000}"/>
    <cellStyle name="40% - Accent4 2 7 5 2" xfId="15545" xr:uid="{00000000-0005-0000-0000-0000E91E0000}"/>
    <cellStyle name="40% - Accent4 2 7 5 2 2" xfId="30466" xr:uid="{0A7DB615-5980-4699-BFCB-204DFD9FCE28}"/>
    <cellStyle name="40% - Accent4 2 7 5 3" xfId="23546" xr:uid="{21AB70ED-A75B-4EC0-84D3-91BA91E756AF}"/>
    <cellStyle name="40% - Accent4 2 7 6" xfId="9266" xr:uid="{00000000-0005-0000-0000-0000EA1E0000}"/>
    <cellStyle name="40% - Accent4 2 7 6 2" xfId="24216" xr:uid="{6B425FFF-4DD1-408C-A301-401914C839DF}"/>
    <cellStyle name="40% - Accent4 2 7 7" xfId="17289" xr:uid="{F10ACA04-91E4-433A-9E6B-69282C92AEFA}"/>
    <cellStyle name="40% - Accent4 2 8" xfId="1824" xr:uid="{00000000-0005-0000-0000-0000EB1E0000}"/>
    <cellStyle name="40% - Accent4 2 8 2" xfId="4184" xr:uid="{00000000-0005-0000-0000-0000EC1E0000}"/>
    <cellStyle name="40% - Accent4 2 8 2 2" xfId="11691" xr:uid="{00000000-0005-0000-0000-0000ED1E0000}"/>
    <cellStyle name="40% - Accent4 2 8 2 2 2" xfId="26630" xr:uid="{D561B88A-E8E6-4B6A-B5FD-2C433800947C}"/>
    <cellStyle name="40% - Accent4 2 8 2 3" xfId="19744" xr:uid="{EC860960-4780-4E02-8D4E-DD9133F26D3E}"/>
    <cellStyle name="40% - Accent4 2 8 3" xfId="6599" xr:uid="{00000000-0005-0000-0000-0000EE1E0000}"/>
    <cellStyle name="40% - Accent4 2 8 3 2" xfId="13876" xr:uid="{00000000-0005-0000-0000-0000EF1E0000}"/>
    <cellStyle name="40% - Accent4 2 8 3 2 2" xfId="28801" xr:uid="{C3155D59-7500-4B28-97F4-04A6939D45F9}"/>
    <cellStyle name="40% - Accent4 2 8 3 3" xfId="21906" xr:uid="{403FD368-2DA3-49A7-8B11-3FA94FA39A2A}"/>
    <cellStyle name="40% - Accent4 2 8 4" xfId="7778" xr:uid="{00000000-0005-0000-0000-0000F01E0000}"/>
    <cellStyle name="40% - Accent4 2 8 4 2" xfId="14869" xr:uid="{00000000-0005-0000-0000-0000F11E0000}"/>
    <cellStyle name="40% - Accent4 2 8 4 2 2" xfId="29790" xr:uid="{97150C9B-3B1C-449F-9DEA-14847D8F010E}"/>
    <cellStyle name="40% - Accent4 2 8 4 3" xfId="22872" xr:uid="{A18E48EF-50BF-4F1E-8F5E-D3A2B5E9B9DB}"/>
    <cellStyle name="40% - Accent4 2 8 5" xfId="9619" xr:uid="{00000000-0005-0000-0000-0000F21E0000}"/>
    <cellStyle name="40% - Accent4 2 8 5 2" xfId="24569" xr:uid="{AAC13EB2-1FF5-4402-B1C4-27034DD79E01}"/>
    <cellStyle name="40% - Accent4 2 8 6" xfId="17715" xr:uid="{DD5E8CC8-543F-4244-9B6B-FD48C9D84425}"/>
    <cellStyle name="40% - Accent4 2 9" xfId="2389" xr:uid="{00000000-0005-0000-0000-0000F31E0000}"/>
    <cellStyle name="40% - Accent4 2 9 2" xfId="4185" xr:uid="{00000000-0005-0000-0000-0000F41E0000}"/>
    <cellStyle name="40% - Accent4 2 9 2 2" xfId="11692" xr:uid="{00000000-0005-0000-0000-0000F51E0000}"/>
    <cellStyle name="40% - Accent4 2 9 2 2 2" xfId="26631" xr:uid="{47D6110D-7F9B-4EC0-ACC0-6F593FC1A919}"/>
    <cellStyle name="40% - Accent4 2 9 2 3" xfId="19745" xr:uid="{5DB4F7D3-2933-4DBD-B17C-D10EB2943D9F}"/>
    <cellStyle name="40% - Accent4 2 9 3" xfId="6600" xr:uid="{00000000-0005-0000-0000-0000F61E0000}"/>
    <cellStyle name="40% - Accent4 2 9 3 2" xfId="13877" xr:uid="{00000000-0005-0000-0000-0000F71E0000}"/>
    <cellStyle name="40% - Accent4 2 9 3 2 2" xfId="28802" xr:uid="{789DABDA-5407-443A-A6CC-0D7B74150259}"/>
    <cellStyle name="40% - Accent4 2 9 3 3" xfId="21907" xr:uid="{07018F55-E25F-4C43-B6C0-BA054FDB9EB7}"/>
    <cellStyle name="40% - Accent4 2 9 4" xfId="10184" xr:uid="{00000000-0005-0000-0000-0000F81E0000}"/>
    <cellStyle name="40% - Accent4 2 9 4 2" xfId="25134" xr:uid="{A340DB0E-705F-4859-8FA5-72667D6F559F}"/>
    <cellStyle name="40% - Accent4 2 9 5" xfId="18276" xr:uid="{BA2D69C5-16C3-4E62-B342-D70F00CC27C6}"/>
    <cellStyle name="40% - Accent4 20" xfId="1798" xr:uid="{00000000-0005-0000-0000-0000F91E0000}"/>
    <cellStyle name="40% - Accent4 20 2" xfId="4186" xr:uid="{00000000-0005-0000-0000-0000FA1E0000}"/>
    <cellStyle name="40% - Accent4 20 2 2" xfId="11693" xr:uid="{00000000-0005-0000-0000-0000FB1E0000}"/>
    <cellStyle name="40% - Accent4 20 2 2 2" xfId="26632" xr:uid="{62386607-F3A3-4DBA-AB8A-B6110D2D0305}"/>
    <cellStyle name="40% - Accent4 20 2 3" xfId="16433" xr:uid="{67FEA774-48AB-42A9-AC88-432BFDC6979B}"/>
    <cellStyle name="40% - Accent4 20 3" xfId="6601" xr:uid="{00000000-0005-0000-0000-0000FC1E0000}"/>
    <cellStyle name="40% - Accent4 20 3 2" xfId="13878" xr:uid="{00000000-0005-0000-0000-0000FD1E0000}"/>
    <cellStyle name="40% - Accent4 20 3 2 2" xfId="28803" xr:uid="{0266F2DF-85B2-4B7B-B2CD-5933BB8C5D2D}"/>
    <cellStyle name="40% - Accent4 20 3 3" xfId="21908" xr:uid="{63E20B73-2262-4617-880C-2F4E1E58F86B}"/>
    <cellStyle name="40% - Accent4 20 4" xfId="9602" xr:uid="{00000000-0005-0000-0000-0000FE1E0000}"/>
    <cellStyle name="40% - Accent4 20 4 2" xfId="24552" xr:uid="{EE4ACE68-B7AA-415A-892A-66E64FD2121A}"/>
    <cellStyle name="40% - Accent4 20 5" xfId="16065" xr:uid="{E753CCA5-5108-47F6-88D1-269C472CA4EF}"/>
    <cellStyle name="40% - Accent4 21" xfId="2378" xr:uid="{00000000-0005-0000-0000-0000FF1E0000}"/>
    <cellStyle name="40% - Accent4 21 2" xfId="4187" xr:uid="{00000000-0005-0000-0000-0000001F0000}"/>
    <cellStyle name="40% - Accent4 21 2 2" xfId="11694" xr:uid="{00000000-0005-0000-0000-0000011F0000}"/>
    <cellStyle name="40% - Accent4 21 2 2 2" xfId="26633" xr:uid="{171224DB-ABA9-4288-9F5E-EAE4776FC396}"/>
    <cellStyle name="40% - Accent4 21 2 3" xfId="19746" xr:uid="{98661633-0B6D-4785-A941-58AE707AF6A7}"/>
    <cellStyle name="40% - Accent4 21 2 4" xfId="16447" xr:uid="{56D4F069-DB65-49B4-9206-D1BE4D2BF621}"/>
    <cellStyle name="40% - Accent4 21 3" xfId="6602" xr:uid="{00000000-0005-0000-0000-0000021F0000}"/>
    <cellStyle name="40% - Accent4 21 3 2" xfId="13879" xr:uid="{00000000-0005-0000-0000-0000031F0000}"/>
    <cellStyle name="40% - Accent4 21 3 2 2" xfId="28804" xr:uid="{C5D75BBB-B3DF-4AED-98D3-5F6F2FD9856D}"/>
    <cellStyle name="40% - Accent4 21 3 3" xfId="21909" xr:uid="{D1D459BC-D807-40A9-8026-86970A87288F}"/>
    <cellStyle name="40% - Accent4 21 4" xfId="10173" xr:uid="{00000000-0005-0000-0000-0000041F0000}"/>
    <cellStyle name="40% - Accent4 21 4 2" xfId="25123" xr:uid="{6640D773-C6C8-46FE-9229-BCCDCD9B65C0}"/>
    <cellStyle name="40% - Accent4 21 5" xfId="18265" xr:uid="{303418BB-9D40-44F9-8C49-5EDC0A4517FA}"/>
    <cellStyle name="40% - Accent4 21 6" xfId="16086" xr:uid="{8A0F170F-4F14-4270-B967-B504DB3727CF}"/>
    <cellStyle name="40% - Accent4 22" xfId="3036" xr:uid="{00000000-0005-0000-0000-0000051F0000}"/>
    <cellStyle name="40% - Accent4 22 2" xfId="10546" xr:uid="{00000000-0005-0000-0000-0000061F0000}"/>
    <cellStyle name="40% - Accent4 22 2 2" xfId="16461" xr:uid="{FF67B795-765E-4D18-AEC9-0D816D12D258}"/>
    <cellStyle name="40% - Accent4 22 3" xfId="16105" xr:uid="{045B1D01-896D-4934-BFCB-51AF598D414D}"/>
    <cellStyle name="40% - Accent4 23" xfId="4152" xr:uid="{00000000-0005-0000-0000-0000071F0000}"/>
    <cellStyle name="40% - Accent4 23 2" xfId="11659" xr:uid="{00000000-0005-0000-0000-0000081F0000}"/>
    <cellStyle name="40% - Accent4 23 2 2" xfId="26598" xr:uid="{D9AE804F-2C6E-4EF5-9B77-E11C337EDFF4}"/>
    <cellStyle name="40% - Accent4 23 2 3" xfId="16474" xr:uid="{AD23CABE-3514-4CCA-9817-A487ABE4D46F}"/>
    <cellStyle name="40% - Accent4 23 3" xfId="19712" xr:uid="{86465ADE-8FCD-41F1-9573-EDB8C47A78CC}"/>
    <cellStyle name="40% - Accent4 23 4" xfId="16121" xr:uid="{8FF1D350-728D-415B-B073-1F9B5A3210F5}"/>
    <cellStyle name="40% - Accent4 24" xfId="4675" xr:uid="{00000000-0005-0000-0000-0000091F0000}"/>
    <cellStyle name="40% - Accent4 24 2" xfId="11952" xr:uid="{00000000-0005-0000-0000-00000A1F0000}"/>
    <cellStyle name="40% - Accent4 24 2 2" xfId="16487" xr:uid="{F095C529-8056-43A5-A72D-076860F5C58B}"/>
    <cellStyle name="40% - Accent4 24 3" xfId="16137" xr:uid="{1B68563F-6F4E-497E-A387-F317B2D1A3B7}"/>
    <cellStyle name="40% - Accent4 25" xfId="5256" xr:uid="{00000000-0005-0000-0000-00000B1F0000}"/>
    <cellStyle name="40% - Accent4 25 2" xfId="12533" xr:uid="{00000000-0005-0000-0000-00000C1F0000}"/>
    <cellStyle name="40% - Accent4 25 2 2" xfId="27458" xr:uid="{58138F10-C8FB-4E9E-B3D4-C4E06F67B2DE}"/>
    <cellStyle name="40% - Accent4 25 3" xfId="16500" xr:uid="{9D9D12EE-D86B-4D97-9445-4DC9856A441F}"/>
    <cellStyle name="40% - Accent4 26" xfId="6559" xr:uid="{00000000-0005-0000-0000-00000D1F0000}"/>
    <cellStyle name="40% - Accent4 26 2" xfId="13836" xr:uid="{00000000-0005-0000-0000-00000E1F0000}"/>
    <cellStyle name="40% - Accent4 26 2 2" xfId="28761" xr:uid="{06484289-CE72-4F7C-8953-801AB6D705E4}"/>
    <cellStyle name="40% - Accent4 26 3" xfId="21866" xr:uid="{625CA3F9-A124-47BB-8B15-A906EF8AC800}"/>
    <cellStyle name="40% - Accent4 26 4" xfId="16513" xr:uid="{47BB701F-F9C0-4ED4-B222-E8EC5B3AFD98}"/>
    <cellStyle name="40% - Accent4 27" xfId="7120" xr:uid="{00000000-0005-0000-0000-00000F1F0000}"/>
    <cellStyle name="40% - Accent4 27 2" xfId="14211" xr:uid="{00000000-0005-0000-0000-0000101F0000}"/>
    <cellStyle name="40% - Accent4 27 2 2" xfId="29136" xr:uid="{D80F4D9E-2466-4D7A-8FC7-3EB7D36D3C1D}"/>
    <cellStyle name="40% - Accent4 27 3" xfId="16526" xr:uid="{76BF6B0B-1D4D-4C1B-BB5F-B0B6D675D211}"/>
    <cellStyle name="40% - Accent4 28" xfId="7142" xr:uid="{00000000-0005-0000-0000-0000111F0000}"/>
    <cellStyle name="40% - Accent4 28 2" xfId="14233" xr:uid="{00000000-0005-0000-0000-0000121F0000}"/>
    <cellStyle name="40% - Accent4 28 2 2" xfId="29154" xr:uid="{E5D30D15-BFA2-43AF-BE44-697D149B487A}"/>
    <cellStyle name="40% - Accent4 28 3" xfId="16539" xr:uid="{776E0BB4-B332-4EF2-AB0F-E4562035DB59}"/>
    <cellStyle name="40% - Accent4 29" xfId="605" xr:uid="{00000000-0005-0000-0000-0000131F0000}"/>
    <cellStyle name="40% - Accent4 29 2" xfId="9237" xr:uid="{00000000-0005-0000-0000-0000141F0000}"/>
    <cellStyle name="40% - Accent4 29 2 2" xfId="24187" xr:uid="{CB141658-8A59-4FBF-AAF2-32A50AA206D6}"/>
    <cellStyle name="40% - Accent4 29 3" xfId="17260" xr:uid="{BCD3E821-1D20-4EC9-A1A8-D5AF5FC77B33}"/>
    <cellStyle name="40% - Accent4 29 4" xfId="16552" xr:uid="{F189072E-C31A-4CB2-A21F-48B4D17EE245}"/>
    <cellStyle name="40% - Accent4 3" xfId="635" xr:uid="{00000000-0005-0000-0000-0000151F0000}"/>
    <cellStyle name="40% - Accent4 3 10" xfId="5334" xr:uid="{00000000-0005-0000-0000-0000161F0000}"/>
    <cellStyle name="40% - Accent4 3 10 2" xfId="12611" xr:uid="{00000000-0005-0000-0000-0000171F0000}"/>
    <cellStyle name="40% - Accent4 3 10 2 2" xfId="27536" xr:uid="{D2163674-66C1-48F9-993C-59FEF86A89CC}"/>
    <cellStyle name="40% - Accent4 3 10 3" xfId="20641" xr:uid="{319A4E29-3C10-4C51-B76B-A3448B44C2FC}"/>
    <cellStyle name="40% - Accent4 3 11" xfId="6603" xr:uid="{00000000-0005-0000-0000-0000181F0000}"/>
    <cellStyle name="40% - Accent4 3 11 2" xfId="13880" xr:uid="{00000000-0005-0000-0000-0000191F0000}"/>
    <cellStyle name="40% - Accent4 3 11 2 2" xfId="28805" xr:uid="{70CC1903-2E4D-488B-9DEF-BBB9D3D79436}"/>
    <cellStyle name="40% - Accent4 3 11 3" xfId="21910" xr:uid="{08449AF9-F064-4F21-A381-540D36CD5D87}"/>
    <cellStyle name="40% - Accent4 3 12" xfId="7220" xr:uid="{00000000-0005-0000-0000-00001A1F0000}"/>
    <cellStyle name="40% - Accent4 3 12 2" xfId="14311" xr:uid="{00000000-0005-0000-0000-00001B1F0000}"/>
    <cellStyle name="40% - Accent4 3 12 2 2" xfId="29232" xr:uid="{23B6D5EC-7C7D-4B91-9581-CBC7A0A1B5E8}"/>
    <cellStyle name="40% - Accent4 3 12 3" xfId="22316" xr:uid="{0946CD13-8000-4CBA-BC31-2CAEB7BBF33D}"/>
    <cellStyle name="40% - Accent4 3 13" xfId="9267" xr:uid="{00000000-0005-0000-0000-00001C1F0000}"/>
    <cellStyle name="40% - Accent4 3 13 2" xfId="24217" xr:uid="{A351FB29-4A58-4AEC-BD68-E1400695291E}"/>
    <cellStyle name="40% - Accent4 3 14" xfId="17290" xr:uid="{F2730EB4-9CBB-4AAD-AB27-E83B300104ED}"/>
    <cellStyle name="40% - Accent4 3 15" xfId="15840" xr:uid="{58F00BC9-D980-4B43-944B-AA9963A7BAC7}"/>
    <cellStyle name="40% - Accent4 3 2" xfId="636" xr:uid="{00000000-0005-0000-0000-00001D1F0000}"/>
    <cellStyle name="40% - Accent4 3 2 10" xfId="7363" xr:uid="{00000000-0005-0000-0000-00001E1F0000}"/>
    <cellStyle name="40% - Accent4 3 2 10 2" xfId="14454" xr:uid="{00000000-0005-0000-0000-00001F1F0000}"/>
    <cellStyle name="40% - Accent4 3 2 10 2 2" xfId="29375" xr:uid="{809146F4-2539-4544-B1B7-387DA4AF2969}"/>
    <cellStyle name="40% - Accent4 3 2 10 3" xfId="22459" xr:uid="{08788D57-0E2E-4B6C-9D87-8180DCEB7FDC}"/>
    <cellStyle name="40% - Accent4 3 2 11" xfId="9268" xr:uid="{00000000-0005-0000-0000-0000201F0000}"/>
    <cellStyle name="40% - Accent4 3 2 11 2" xfId="24218" xr:uid="{57AB9432-9D9D-44D1-9753-B880DB9CE08E}"/>
    <cellStyle name="40% - Accent4 3 2 12" xfId="17291" xr:uid="{394DBEF6-B65E-4211-BBAD-9D6357F03F4B}"/>
    <cellStyle name="40% - Accent4 3 2 13" xfId="16207" xr:uid="{DEA5CF53-5AE8-480C-AE8D-C293B5FFF1C5}"/>
    <cellStyle name="40% - Accent4 3 2 2" xfId="637" xr:uid="{00000000-0005-0000-0000-0000211F0000}"/>
    <cellStyle name="40% - Accent4 3 2 2 10" xfId="9269" xr:uid="{00000000-0005-0000-0000-0000221F0000}"/>
    <cellStyle name="40% - Accent4 3 2 2 10 2" xfId="24219" xr:uid="{04800579-D9FB-493F-90AC-3239DC5AA115}"/>
    <cellStyle name="40% - Accent4 3 2 2 11" xfId="17292" xr:uid="{59EC7709-663C-446D-B2D9-6C08C32F7162}"/>
    <cellStyle name="40% - Accent4 3 2 2 2" xfId="638" xr:uid="{00000000-0005-0000-0000-0000231F0000}"/>
    <cellStyle name="40% - Accent4 3 2 2 2 2" xfId="2411" xr:uid="{00000000-0005-0000-0000-0000241F0000}"/>
    <cellStyle name="40% - Accent4 3 2 2 2 2 2" xfId="10206" xr:uid="{00000000-0005-0000-0000-0000251F0000}"/>
    <cellStyle name="40% - Accent4 3 2 2 2 2 2 2" xfId="25156" xr:uid="{2C6D8969-A4D4-4F55-B3BC-27C19590F2EE}"/>
    <cellStyle name="40% - Accent4 3 2 2 2 2 3" xfId="18298" xr:uid="{573A7CD3-0A33-4B45-BCC9-890DEC042DD3}"/>
    <cellStyle name="40% - Accent4 3 2 2 2 3" xfId="4191" xr:uid="{00000000-0005-0000-0000-0000261F0000}"/>
    <cellStyle name="40% - Accent4 3 2 2 2 3 2" xfId="11698" xr:uid="{00000000-0005-0000-0000-0000271F0000}"/>
    <cellStyle name="40% - Accent4 3 2 2 2 3 2 2" xfId="26637" xr:uid="{319B9DA1-03A7-4032-89DC-5EFF9E851670}"/>
    <cellStyle name="40% - Accent4 3 2 2 2 3 3" xfId="19750" xr:uid="{50232EA7-F442-436E-9A37-AA39EE7B2456}"/>
    <cellStyle name="40% - Accent4 3 2 2 2 4" xfId="6606" xr:uid="{00000000-0005-0000-0000-0000281F0000}"/>
    <cellStyle name="40% - Accent4 3 2 2 2 4 2" xfId="13883" xr:uid="{00000000-0005-0000-0000-0000291F0000}"/>
    <cellStyle name="40% - Accent4 3 2 2 2 4 2 2" xfId="28808" xr:uid="{F08FE37B-282E-4484-A0CA-15D75398DE19}"/>
    <cellStyle name="40% - Accent4 3 2 2 2 4 3" xfId="21913" xr:uid="{2C6CCD2A-5ACB-495E-9278-B149789474CA}"/>
    <cellStyle name="40% - Accent4 3 2 2 2 5" xfId="8233" xr:uid="{00000000-0005-0000-0000-00002A1F0000}"/>
    <cellStyle name="40% - Accent4 3 2 2 2 5 2" xfId="15324" xr:uid="{00000000-0005-0000-0000-00002B1F0000}"/>
    <cellStyle name="40% - Accent4 3 2 2 2 5 2 2" xfId="30245" xr:uid="{1FD87DF5-0C69-40CB-907A-553EBFC9AFBE}"/>
    <cellStyle name="40% - Accent4 3 2 2 2 5 3" xfId="23327" xr:uid="{F49DE77C-5D22-49AF-A448-33FFCB95D4BE}"/>
    <cellStyle name="40% - Accent4 3 2 2 2 6" xfId="9270" xr:uid="{00000000-0005-0000-0000-00002C1F0000}"/>
    <cellStyle name="40% - Accent4 3 2 2 2 6 2" xfId="24220" xr:uid="{4FF1F83E-4B6E-417E-9BD1-0FA36DA30344}"/>
    <cellStyle name="40% - Accent4 3 2 2 2 7" xfId="17293" xr:uid="{AE38EDCA-61B2-49EF-B6E7-38A18F54F349}"/>
    <cellStyle name="40% - Accent4 3 2 2 3" xfId="2410" xr:uid="{00000000-0005-0000-0000-00002D1F0000}"/>
    <cellStyle name="40% - Accent4 3 2 2 3 2" xfId="6607" xr:uid="{00000000-0005-0000-0000-00002E1F0000}"/>
    <cellStyle name="40% - Accent4 3 2 2 3 2 2" xfId="13884" xr:uid="{00000000-0005-0000-0000-00002F1F0000}"/>
    <cellStyle name="40% - Accent4 3 2 2 3 2 2 2" xfId="28809" xr:uid="{2DB5E783-F447-406E-A24D-E675BBC62A3A}"/>
    <cellStyle name="40% - Accent4 3 2 2 3 2 3" xfId="21914" xr:uid="{90E7CD0A-760E-4440-A1D4-557DA7DD8B52}"/>
    <cellStyle name="40% - Accent4 3 2 2 3 3" xfId="10205" xr:uid="{00000000-0005-0000-0000-0000301F0000}"/>
    <cellStyle name="40% - Accent4 3 2 2 3 3 2" xfId="25155" xr:uid="{DA14AF07-ECBE-4477-96E4-885621AEA5AB}"/>
    <cellStyle name="40% - Accent4 3 2 2 3 4" xfId="18297" xr:uid="{357EDA07-1011-4DC7-9A4C-694456DB39D7}"/>
    <cellStyle name="40% - Accent4 3 2 2 4" xfId="3621" xr:uid="{00000000-0005-0000-0000-0000311F0000}"/>
    <cellStyle name="40% - Accent4 3 2 2 4 2" xfId="11128" xr:uid="{00000000-0005-0000-0000-0000321F0000}"/>
    <cellStyle name="40% - Accent4 3 2 2 4 2 2" xfId="26067" xr:uid="{2B86908E-EB3E-49C5-BDDB-7EB131311449}"/>
    <cellStyle name="40% - Accent4 3 2 2 4 3" xfId="19191" xr:uid="{ACFBA72E-3405-4E11-B3C7-5AC68DFC6407}"/>
    <cellStyle name="40% - Accent4 3 2 2 5" xfId="4190" xr:uid="{00000000-0005-0000-0000-0000331F0000}"/>
    <cellStyle name="40% - Accent4 3 2 2 5 2" xfId="11697" xr:uid="{00000000-0005-0000-0000-0000341F0000}"/>
    <cellStyle name="40% - Accent4 3 2 2 5 2 2" xfId="26636" xr:uid="{89ADDF6B-7ED0-4504-91DC-65FD0E42A6B8}"/>
    <cellStyle name="40% - Accent4 3 2 2 5 3" xfId="19749" xr:uid="{968A665A-ACB3-4B66-AD18-F846DDA4F106}"/>
    <cellStyle name="40% - Accent4 3 2 2 6" xfId="5185" xr:uid="{00000000-0005-0000-0000-0000351F0000}"/>
    <cellStyle name="40% - Accent4 3 2 2 6 2" xfId="12462" xr:uid="{00000000-0005-0000-0000-0000361F0000}"/>
    <cellStyle name="40% - Accent4 3 2 2 6 2 2" xfId="27389" xr:uid="{E78B51F3-1AC5-4BEE-9804-679AF91DBE5F}"/>
    <cellStyle name="40% - Accent4 3 2 2 6 3" xfId="20504" xr:uid="{462BEB92-91B6-4DD6-8FA4-61F8106BD15F}"/>
    <cellStyle name="40% - Accent4 3 2 2 7" xfId="5766" xr:uid="{00000000-0005-0000-0000-0000371F0000}"/>
    <cellStyle name="40% - Accent4 3 2 2 7 2" xfId="13043" xr:uid="{00000000-0005-0000-0000-0000381F0000}"/>
    <cellStyle name="40% - Accent4 3 2 2 7 2 2" xfId="27968" xr:uid="{1DD99E42-34DD-43F2-8198-CC38DFFCB05E}"/>
    <cellStyle name="40% - Accent4 3 2 2 7 3" xfId="21073" xr:uid="{93F64468-B121-4A6D-9F99-A3CA11629193}"/>
    <cellStyle name="40% - Accent4 3 2 2 8" xfId="6605" xr:uid="{00000000-0005-0000-0000-0000391F0000}"/>
    <cellStyle name="40% - Accent4 3 2 2 8 2" xfId="13882" xr:uid="{00000000-0005-0000-0000-00003A1F0000}"/>
    <cellStyle name="40% - Accent4 3 2 2 8 2 2" xfId="28807" xr:uid="{E6971FAE-364B-452D-A2EA-4E91743B4FD7}"/>
    <cellStyle name="40% - Accent4 3 2 2 8 3" xfId="21912" xr:uid="{21B3A72F-C3A6-4062-9603-EB209AB6408D}"/>
    <cellStyle name="40% - Accent4 3 2 2 9" xfId="7652" xr:uid="{00000000-0005-0000-0000-00003B1F0000}"/>
    <cellStyle name="40% - Accent4 3 2 2 9 2" xfId="14743" xr:uid="{00000000-0005-0000-0000-00003C1F0000}"/>
    <cellStyle name="40% - Accent4 3 2 2 9 2 2" xfId="29664" xr:uid="{AF07B7D3-2CE0-40FE-931B-85D37B016B44}"/>
    <cellStyle name="40% - Accent4 3 2 2 9 3" xfId="22748" xr:uid="{2115B6B1-4CE8-430C-8FFB-C0304EA7F044}"/>
    <cellStyle name="40% - Accent4 3 2 3" xfId="639" xr:uid="{00000000-0005-0000-0000-00003D1F0000}"/>
    <cellStyle name="40% - Accent4 3 2 3 2" xfId="2412" xr:uid="{00000000-0005-0000-0000-00003E1F0000}"/>
    <cellStyle name="40% - Accent4 3 2 3 2 2" xfId="10207" xr:uid="{00000000-0005-0000-0000-00003F1F0000}"/>
    <cellStyle name="40% - Accent4 3 2 3 2 2 2" xfId="25157" xr:uid="{240009E3-CB2A-417D-85CC-E0DA05E1E031}"/>
    <cellStyle name="40% - Accent4 3 2 3 2 3" xfId="18299" xr:uid="{1C6784DA-F13A-4C62-998D-E1A1755094EC}"/>
    <cellStyle name="40% - Accent4 3 2 3 3" xfId="4192" xr:uid="{00000000-0005-0000-0000-0000401F0000}"/>
    <cellStyle name="40% - Accent4 3 2 3 3 2" xfId="11699" xr:uid="{00000000-0005-0000-0000-0000411F0000}"/>
    <cellStyle name="40% - Accent4 3 2 3 3 2 2" xfId="26638" xr:uid="{61EA569A-BAF5-4046-BEE2-93001463B8A5}"/>
    <cellStyle name="40% - Accent4 3 2 3 3 3" xfId="19751" xr:uid="{8B303A1B-079B-4F17-8F60-C998C51373B3}"/>
    <cellStyle name="40% - Accent4 3 2 3 4" xfId="6608" xr:uid="{00000000-0005-0000-0000-0000421F0000}"/>
    <cellStyle name="40% - Accent4 3 2 3 4 2" xfId="13885" xr:uid="{00000000-0005-0000-0000-0000431F0000}"/>
    <cellStyle name="40% - Accent4 3 2 3 4 2 2" xfId="28810" xr:uid="{0826F34C-9C69-4B2E-AC12-1DD1C312B1C4}"/>
    <cellStyle name="40% - Accent4 3 2 3 4 3" xfId="21915" xr:uid="{760A24F9-8591-4DD9-8F1D-8E18B2A615C7}"/>
    <cellStyle name="40% - Accent4 3 2 3 5" xfId="7944" xr:uid="{00000000-0005-0000-0000-0000441F0000}"/>
    <cellStyle name="40% - Accent4 3 2 3 5 2" xfId="15035" xr:uid="{00000000-0005-0000-0000-0000451F0000}"/>
    <cellStyle name="40% - Accent4 3 2 3 5 2 2" xfId="29956" xr:uid="{5753C73D-46E3-4E02-BC54-46A1F905B1A4}"/>
    <cellStyle name="40% - Accent4 3 2 3 5 3" xfId="23038" xr:uid="{B0D56870-0B2A-4B3D-A381-4989B3279F05}"/>
    <cellStyle name="40% - Accent4 3 2 3 6" xfId="9271" xr:uid="{00000000-0005-0000-0000-0000461F0000}"/>
    <cellStyle name="40% - Accent4 3 2 3 6 2" xfId="24221" xr:uid="{DA227298-5884-4D3B-9D97-D681032BEFE0}"/>
    <cellStyle name="40% - Accent4 3 2 3 7" xfId="17294" xr:uid="{6D8E2AEE-1ADF-4B59-BB8F-0B528F98ECC0}"/>
    <cellStyle name="40% - Accent4 3 2 4" xfId="2409" xr:uid="{00000000-0005-0000-0000-0000471F0000}"/>
    <cellStyle name="40% - Accent4 3 2 4 2" xfId="6609" xr:uid="{00000000-0005-0000-0000-0000481F0000}"/>
    <cellStyle name="40% - Accent4 3 2 4 2 2" xfId="13886" xr:uid="{00000000-0005-0000-0000-0000491F0000}"/>
    <cellStyle name="40% - Accent4 3 2 4 2 2 2" xfId="28811" xr:uid="{8512EC49-0AB3-460A-8D7C-A5FCB5A390B5}"/>
    <cellStyle name="40% - Accent4 3 2 4 2 3" xfId="21916" xr:uid="{B496EF53-3D96-4135-9335-F791CCB7A2E6}"/>
    <cellStyle name="40% - Accent4 3 2 4 3" xfId="10204" xr:uid="{00000000-0005-0000-0000-00004A1F0000}"/>
    <cellStyle name="40% - Accent4 3 2 4 3 2" xfId="25154" xr:uid="{FF40E317-2112-4340-ABA2-EB74631E2365}"/>
    <cellStyle name="40% - Accent4 3 2 4 4" xfId="18296" xr:uid="{DD17BDE5-4106-46D0-A1AD-E4D3B7783EDF}"/>
    <cellStyle name="40% - Accent4 3 2 5" xfId="3321" xr:uid="{00000000-0005-0000-0000-00004B1F0000}"/>
    <cellStyle name="40% - Accent4 3 2 5 2" xfId="10831" xr:uid="{00000000-0005-0000-0000-00004C1F0000}"/>
    <cellStyle name="40% - Accent4 3 2 5 2 2" xfId="25770" xr:uid="{25109671-BD37-4C01-843A-C5D5D81AB46F}"/>
    <cellStyle name="40% - Accent4 3 2 5 3" xfId="18894" xr:uid="{A247590A-040B-4583-ACBF-09A44CE54282}"/>
    <cellStyle name="40% - Accent4 3 2 6" xfId="4189" xr:uid="{00000000-0005-0000-0000-00004D1F0000}"/>
    <cellStyle name="40% - Accent4 3 2 6 2" xfId="11696" xr:uid="{00000000-0005-0000-0000-00004E1F0000}"/>
    <cellStyle name="40% - Accent4 3 2 6 2 2" xfId="26635" xr:uid="{16393665-3BC2-4198-839D-620EED1B4D1F}"/>
    <cellStyle name="40% - Accent4 3 2 6 3" xfId="19748" xr:uid="{414C3627-1366-49A4-8F0E-CC2D79980A2B}"/>
    <cellStyle name="40% - Accent4 3 2 7" xfId="4896" xr:uid="{00000000-0005-0000-0000-00004F1F0000}"/>
    <cellStyle name="40% - Accent4 3 2 7 2" xfId="12173" xr:uid="{00000000-0005-0000-0000-0000501F0000}"/>
    <cellStyle name="40% - Accent4 3 2 7 2 2" xfId="27100" xr:uid="{C6BB106F-1DE5-4F3E-822F-E0D5EBF5E23E}"/>
    <cellStyle name="40% - Accent4 3 2 7 3" xfId="20215" xr:uid="{B37C6F33-95B2-4CAA-BB07-A919B1B34044}"/>
    <cellStyle name="40% - Accent4 3 2 8" xfId="5477" xr:uid="{00000000-0005-0000-0000-0000511F0000}"/>
    <cellStyle name="40% - Accent4 3 2 8 2" xfId="12754" xr:uid="{00000000-0005-0000-0000-0000521F0000}"/>
    <cellStyle name="40% - Accent4 3 2 8 2 2" xfId="27679" xr:uid="{8755C55D-8BC5-4984-9C7F-C344D2BA9AAC}"/>
    <cellStyle name="40% - Accent4 3 2 8 3" xfId="20784" xr:uid="{72A3E6C8-26B9-4081-9D76-9257DE7D44AC}"/>
    <cellStyle name="40% - Accent4 3 2 9" xfId="6604" xr:uid="{00000000-0005-0000-0000-0000531F0000}"/>
    <cellStyle name="40% - Accent4 3 2 9 2" xfId="13881" xr:uid="{00000000-0005-0000-0000-0000541F0000}"/>
    <cellStyle name="40% - Accent4 3 2 9 2 2" xfId="28806" xr:uid="{715C0237-2679-408B-A3FE-8970CAD7CD63}"/>
    <cellStyle name="40% - Accent4 3 2 9 3" xfId="21911" xr:uid="{98E76E92-6EC2-4C66-89DA-EF0C5E5C854D}"/>
    <cellStyle name="40% - Accent4 3 3" xfId="640" xr:uid="{00000000-0005-0000-0000-0000551F0000}"/>
    <cellStyle name="40% - Accent4 3 3 10" xfId="9272" xr:uid="{00000000-0005-0000-0000-0000561F0000}"/>
    <cellStyle name="40% - Accent4 3 3 10 2" xfId="24222" xr:uid="{F49CDB76-B8D0-4886-86A1-CA27B3B52700}"/>
    <cellStyle name="40% - Accent4 3 3 11" xfId="17295" xr:uid="{0F450732-927B-48D5-821E-3AD9E9E41F39}"/>
    <cellStyle name="40% - Accent4 3 3 2" xfId="641" xr:uid="{00000000-0005-0000-0000-0000571F0000}"/>
    <cellStyle name="40% - Accent4 3 3 2 2" xfId="2414" xr:uid="{00000000-0005-0000-0000-0000581F0000}"/>
    <cellStyle name="40% - Accent4 3 3 2 2 2" xfId="10209" xr:uid="{00000000-0005-0000-0000-0000591F0000}"/>
    <cellStyle name="40% - Accent4 3 3 2 2 2 2" xfId="25159" xr:uid="{706AF7B5-BCAC-4F51-B634-0F08A1BBB2F9}"/>
    <cellStyle name="40% - Accent4 3 3 2 2 3" xfId="18301" xr:uid="{42F0CA4A-F858-4A70-BEC8-E691ACE30C57}"/>
    <cellStyle name="40% - Accent4 3 3 2 3" xfId="4194" xr:uid="{00000000-0005-0000-0000-00005A1F0000}"/>
    <cellStyle name="40% - Accent4 3 3 2 3 2" xfId="11701" xr:uid="{00000000-0005-0000-0000-00005B1F0000}"/>
    <cellStyle name="40% - Accent4 3 3 2 3 2 2" xfId="26640" xr:uid="{E381E5D1-6346-4D59-BBF8-FF809FD6DA1B}"/>
    <cellStyle name="40% - Accent4 3 3 2 3 3" xfId="19753" xr:uid="{3010CC77-3D6A-48F6-8DD1-711C126C6C8D}"/>
    <cellStyle name="40% - Accent4 3 3 2 4" xfId="6611" xr:uid="{00000000-0005-0000-0000-00005C1F0000}"/>
    <cellStyle name="40% - Accent4 3 3 2 4 2" xfId="13888" xr:uid="{00000000-0005-0000-0000-00005D1F0000}"/>
    <cellStyle name="40% - Accent4 3 3 2 4 2 2" xfId="28813" xr:uid="{6F2818FD-639A-4118-8E07-B2838C5811CF}"/>
    <cellStyle name="40% - Accent4 3 3 2 4 3" xfId="21918" xr:uid="{9F4953E5-6B54-4AD8-AC70-134E48C75478}"/>
    <cellStyle name="40% - Accent4 3 3 2 5" xfId="8090" xr:uid="{00000000-0005-0000-0000-00005E1F0000}"/>
    <cellStyle name="40% - Accent4 3 3 2 5 2" xfId="15181" xr:uid="{00000000-0005-0000-0000-00005F1F0000}"/>
    <cellStyle name="40% - Accent4 3 3 2 5 2 2" xfId="30102" xr:uid="{86D8B035-D498-48C1-A793-9EE8EE7F3F24}"/>
    <cellStyle name="40% - Accent4 3 3 2 5 3" xfId="23184" xr:uid="{165DE390-7982-4D15-9FFC-DE8865C760BC}"/>
    <cellStyle name="40% - Accent4 3 3 2 6" xfId="9273" xr:uid="{00000000-0005-0000-0000-0000601F0000}"/>
    <cellStyle name="40% - Accent4 3 3 2 6 2" xfId="24223" xr:uid="{2BE61A36-1528-4C13-98F2-0D8665B8AF1A}"/>
    <cellStyle name="40% - Accent4 3 3 2 7" xfId="17296" xr:uid="{C6DFB82B-8F78-4EB8-956C-FB4FA4237F04}"/>
    <cellStyle name="40% - Accent4 3 3 3" xfId="2413" xr:uid="{00000000-0005-0000-0000-0000611F0000}"/>
    <cellStyle name="40% - Accent4 3 3 3 2" xfId="6612" xr:uid="{00000000-0005-0000-0000-0000621F0000}"/>
    <cellStyle name="40% - Accent4 3 3 3 2 2" xfId="13889" xr:uid="{00000000-0005-0000-0000-0000631F0000}"/>
    <cellStyle name="40% - Accent4 3 3 3 2 2 2" xfId="28814" xr:uid="{41E9735F-634E-4553-BFD9-486FCF2D0694}"/>
    <cellStyle name="40% - Accent4 3 3 3 2 3" xfId="21919" xr:uid="{1E0F3642-3958-40C5-B485-DC1571E8E42F}"/>
    <cellStyle name="40% - Accent4 3 3 3 3" xfId="10208" xr:uid="{00000000-0005-0000-0000-0000641F0000}"/>
    <cellStyle name="40% - Accent4 3 3 3 3 2" xfId="25158" xr:uid="{79DD9BB6-579F-43C5-A80F-D0A46BF3BEC3}"/>
    <cellStyle name="40% - Accent4 3 3 3 4" xfId="18300" xr:uid="{9499D318-8DA2-4CBD-A240-5835BD53D1BC}"/>
    <cellStyle name="40% - Accent4 3 3 4" xfId="3478" xr:uid="{00000000-0005-0000-0000-0000651F0000}"/>
    <cellStyle name="40% - Accent4 3 3 4 2" xfId="10985" xr:uid="{00000000-0005-0000-0000-0000661F0000}"/>
    <cellStyle name="40% - Accent4 3 3 4 2 2" xfId="25924" xr:uid="{3BBAF0D0-7263-4888-B3C8-B3C25EC71ECB}"/>
    <cellStyle name="40% - Accent4 3 3 4 3" xfId="19048" xr:uid="{CC603302-AA0D-44A1-A9F2-857266CC64EE}"/>
    <cellStyle name="40% - Accent4 3 3 5" xfId="4193" xr:uid="{00000000-0005-0000-0000-0000671F0000}"/>
    <cellStyle name="40% - Accent4 3 3 5 2" xfId="11700" xr:uid="{00000000-0005-0000-0000-0000681F0000}"/>
    <cellStyle name="40% - Accent4 3 3 5 2 2" xfId="26639" xr:uid="{B560E037-B0BF-4D41-ABCA-AC7A1D22FD20}"/>
    <cellStyle name="40% - Accent4 3 3 5 3" xfId="19752" xr:uid="{0DF17DA8-D6AD-4EBB-858A-E5BF333BB8BD}"/>
    <cellStyle name="40% - Accent4 3 3 6" xfId="5042" xr:uid="{00000000-0005-0000-0000-0000691F0000}"/>
    <cellStyle name="40% - Accent4 3 3 6 2" xfId="12319" xr:uid="{00000000-0005-0000-0000-00006A1F0000}"/>
    <cellStyle name="40% - Accent4 3 3 6 2 2" xfId="27246" xr:uid="{3CB7557B-BE38-4C5C-BBD9-0993C0855699}"/>
    <cellStyle name="40% - Accent4 3 3 6 3" xfId="20361" xr:uid="{90068DB9-306E-4EC9-BE5B-8DF949707BAA}"/>
    <cellStyle name="40% - Accent4 3 3 7" xfId="5623" xr:uid="{00000000-0005-0000-0000-00006B1F0000}"/>
    <cellStyle name="40% - Accent4 3 3 7 2" xfId="12900" xr:uid="{00000000-0005-0000-0000-00006C1F0000}"/>
    <cellStyle name="40% - Accent4 3 3 7 2 2" xfId="27825" xr:uid="{BAD6D232-1B8D-4AB3-B222-E88E72400F14}"/>
    <cellStyle name="40% - Accent4 3 3 7 3" xfId="20930" xr:uid="{A177CE97-ABC9-4C33-BF0B-0594DE37B9AB}"/>
    <cellStyle name="40% - Accent4 3 3 8" xfId="6610" xr:uid="{00000000-0005-0000-0000-00006D1F0000}"/>
    <cellStyle name="40% - Accent4 3 3 8 2" xfId="13887" xr:uid="{00000000-0005-0000-0000-00006E1F0000}"/>
    <cellStyle name="40% - Accent4 3 3 8 2 2" xfId="28812" xr:uid="{5B24281C-EF79-4AE0-BD3E-DFE1737147B2}"/>
    <cellStyle name="40% - Accent4 3 3 8 3" xfId="21917" xr:uid="{DC6FA397-500B-4C30-BEE0-181C482056ED}"/>
    <cellStyle name="40% - Accent4 3 3 9" xfId="7509" xr:uid="{00000000-0005-0000-0000-00006F1F0000}"/>
    <cellStyle name="40% - Accent4 3 3 9 2" xfId="14600" xr:uid="{00000000-0005-0000-0000-0000701F0000}"/>
    <cellStyle name="40% - Accent4 3 3 9 2 2" xfId="29521" xr:uid="{D567A600-0950-48CF-8C10-B753AB4E4636}"/>
    <cellStyle name="40% - Accent4 3 3 9 3" xfId="22605" xr:uid="{E9903FB2-1652-45B9-8DB4-01E929AE404D}"/>
    <cellStyle name="40% - Accent4 3 4" xfId="642" xr:uid="{00000000-0005-0000-0000-0000711F0000}"/>
    <cellStyle name="40% - Accent4 3 4 2" xfId="2415" xr:uid="{00000000-0005-0000-0000-0000721F0000}"/>
    <cellStyle name="40% - Accent4 3 4 2 2" xfId="10210" xr:uid="{00000000-0005-0000-0000-0000731F0000}"/>
    <cellStyle name="40% - Accent4 3 4 2 2 2" xfId="25160" xr:uid="{3533BC2D-EE53-4E17-93EF-FCC9C37D9A81}"/>
    <cellStyle name="40% - Accent4 3 4 2 3" xfId="18302" xr:uid="{9D90C3E9-147F-4FBD-83CB-ADE5EE60B55E}"/>
    <cellStyle name="40% - Accent4 3 4 3" xfId="4195" xr:uid="{00000000-0005-0000-0000-0000741F0000}"/>
    <cellStyle name="40% - Accent4 3 4 3 2" xfId="11702" xr:uid="{00000000-0005-0000-0000-0000751F0000}"/>
    <cellStyle name="40% - Accent4 3 4 3 2 2" xfId="26641" xr:uid="{A213DBA2-5069-4FB7-BC88-D5B8B2570844}"/>
    <cellStyle name="40% - Accent4 3 4 3 3" xfId="19754" xr:uid="{D2ACC289-42CA-4375-AFB1-FBA68455F7F8}"/>
    <cellStyle name="40% - Accent4 3 4 4" xfId="6613" xr:uid="{00000000-0005-0000-0000-0000761F0000}"/>
    <cellStyle name="40% - Accent4 3 4 4 2" xfId="13890" xr:uid="{00000000-0005-0000-0000-0000771F0000}"/>
    <cellStyle name="40% - Accent4 3 4 4 2 2" xfId="28815" xr:uid="{15A053EE-178D-4FB5-9B75-1E3AEEEE99BA}"/>
    <cellStyle name="40% - Accent4 3 4 4 3" xfId="21920" xr:uid="{2F912290-683E-4AAB-8DF9-3ABDA20ED666}"/>
    <cellStyle name="40% - Accent4 3 4 5" xfId="8437" xr:uid="{00000000-0005-0000-0000-0000781F0000}"/>
    <cellStyle name="40% - Accent4 3 4 5 2" xfId="15479" xr:uid="{00000000-0005-0000-0000-0000791F0000}"/>
    <cellStyle name="40% - Accent4 3 4 5 2 2" xfId="30400" xr:uid="{5DEF0EC4-DB98-46CF-A077-56D515BA68D5}"/>
    <cellStyle name="40% - Accent4 3 4 5 3" xfId="23480" xr:uid="{350DCAA2-16A9-45F3-95D2-7E4F740DA02A}"/>
    <cellStyle name="40% - Accent4 3 4 6" xfId="9274" xr:uid="{00000000-0005-0000-0000-00007A1F0000}"/>
    <cellStyle name="40% - Accent4 3 4 6 2" xfId="24224" xr:uid="{4A990216-513F-4F17-91BD-51634B08C5AB}"/>
    <cellStyle name="40% - Accent4 3 4 7" xfId="17297" xr:uid="{81ADF592-9CB8-44EC-91FE-4BBC3E31216E}"/>
    <cellStyle name="40% - Accent4 3 5" xfId="643" xr:uid="{00000000-0005-0000-0000-00007B1F0000}"/>
    <cellStyle name="40% - Accent4 3 5 2" xfId="2416" xr:uid="{00000000-0005-0000-0000-00007C1F0000}"/>
    <cellStyle name="40% - Accent4 3 5 2 2" xfId="10211" xr:uid="{00000000-0005-0000-0000-00007D1F0000}"/>
    <cellStyle name="40% - Accent4 3 5 2 2 2" xfId="25161" xr:uid="{8197E27C-0C9E-4A0E-A6C2-7B3A66E8E9C7}"/>
    <cellStyle name="40% - Accent4 3 5 2 3" xfId="18303" xr:uid="{AA0A3EFD-53C8-47D7-A395-0C2FAA16BC27}"/>
    <cellStyle name="40% - Accent4 3 5 3" xfId="4196" xr:uid="{00000000-0005-0000-0000-00007E1F0000}"/>
    <cellStyle name="40% - Accent4 3 5 3 2" xfId="11703" xr:uid="{00000000-0005-0000-0000-00007F1F0000}"/>
    <cellStyle name="40% - Accent4 3 5 3 2 2" xfId="26642" xr:uid="{50BE8323-A7B3-41F5-9E70-9254AB9CB33B}"/>
    <cellStyle name="40% - Accent4 3 5 3 3" xfId="19755" xr:uid="{FC964585-624E-41E2-9ACC-0F39D8BA8B64}"/>
    <cellStyle name="40% - Accent4 3 5 4" xfId="6614" xr:uid="{00000000-0005-0000-0000-0000801F0000}"/>
    <cellStyle name="40% - Accent4 3 5 4 2" xfId="13891" xr:uid="{00000000-0005-0000-0000-0000811F0000}"/>
    <cellStyle name="40% - Accent4 3 5 4 2 2" xfId="28816" xr:uid="{8F7D07CC-C88F-4180-9DB1-642AD9935D6D}"/>
    <cellStyle name="40% - Accent4 3 5 4 3" xfId="21921" xr:uid="{683D4C37-8E6F-4C6A-AB69-F054AC7F1DAF}"/>
    <cellStyle name="40% - Accent4 3 5 5" xfId="8526" xr:uid="{00000000-0005-0000-0000-0000821F0000}"/>
    <cellStyle name="40% - Accent4 3 5 5 2" xfId="15568" xr:uid="{00000000-0005-0000-0000-0000831F0000}"/>
    <cellStyle name="40% - Accent4 3 5 5 2 2" xfId="30489" xr:uid="{5CCEBD89-F2D4-4ED5-9C92-5D4E46D57F9E}"/>
    <cellStyle name="40% - Accent4 3 5 5 3" xfId="23569" xr:uid="{DB5A8661-E349-492D-ADF5-139E7DA6C3E8}"/>
    <cellStyle name="40% - Accent4 3 5 6" xfId="9275" xr:uid="{00000000-0005-0000-0000-0000841F0000}"/>
    <cellStyle name="40% - Accent4 3 5 6 2" xfId="24225" xr:uid="{184609AC-70D6-4498-88D6-3335FFEF922F}"/>
    <cellStyle name="40% - Accent4 3 5 7" xfId="17298" xr:uid="{0D5BB10C-1A68-43DF-8A68-8E9E22E38009}"/>
    <cellStyle name="40% - Accent4 3 6" xfId="2408" xr:uid="{00000000-0005-0000-0000-0000851F0000}"/>
    <cellStyle name="40% - Accent4 3 6 2" xfId="6615" xr:uid="{00000000-0005-0000-0000-0000861F0000}"/>
    <cellStyle name="40% - Accent4 3 6 2 2" xfId="13892" xr:uid="{00000000-0005-0000-0000-0000871F0000}"/>
    <cellStyle name="40% - Accent4 3 6 2 2 2" xfId="28817" xr:uid="{B12D2A66-455C-43DB-84CD-85BFB5CC1619}"/>
    <cellStyle name="40% - Accent4 3 6 2 3" xfId="21922" xr:uid="{8C1BA6B4-37C7-4F96-A033-A4ABCB953C9D}"/>
    <cellStyle name="40% - Accent4 3 6 3" xfId="7801" xr:uid="{00000000-0005-0000-0000-0000881F0000}"/>
    <cellStyle name="40% - Accent4 3 6 3 2" xfId="14892" xr:uid="{00000000-0005-0000-0000-0000891F0000}"/>
    <cellStyle name="40% - Accent4 3 6 3 2 2" xfId="29813" xr:uid="{FBE2D344-ACC6-4BB8-9682-0ED3B38D0435}"/>
    <cellStyle name="40% - Accent4 3 6 3 3" xfId="22895" xr:uid="{9BC665DB-9561-4B22-8805-0C8C3001132B}"/>
    <cellStyle name="40% - Accent4 3 6 4" xfId="10203" xr:uid="{00000000-0005-0000-0000-00008A1F0000}"/>
    <cellStyle name="40% - Accent4 3 6 4 2" xfId="25153" xr:uid="{77989DC3-2FEA-426A-B6DC-DBA196B85D35}"/>
    <cellStyle name="40% - Accent4 3 6 5" xfId="18295" xr:uid="{FF7194DE-B271-47CD-BFF3-24019436F513}"/>
    <cellStyle name="40% - Accent4 3 7" xfId="3173" xr:uid="{00000000-0005-0000-0000-00008B1F0000}"/>
    <cellStyle name="40% - Accent4 3 7 2" xfId="10683" xr:uid="{00000000-0005-0000-0000-00008C1F0000}"/>
    <cellStyle name="40% - Accent4 3 7 2 2" xfId="25622" xr:uid="{734EC008-C7A6-484D-AA38-6F9E07670296}"/>
    <cellStyle name="40% - Accent4 3 7 3" xfId="18746" xr:uid="{C7BEFD06-9AB2-4F4B-98C9-BF17BB9353AD}"/>
    <cellStyle name="40% - Accent4 3 8" xfId="4188" xr:uid="{00000000-0005-0000-0000-00008D1F0000}"/>
    <cellStyle name="40% - Accent4 3 8 2" xfId="11695" xr:uid="{00000000-0005-0000-0000-00008E1F0000}"/>
    <cellStyle name="40% - Accent4 3 8 2 2" xfId="26634" xr:uid="{27DF51F5-431B-4861-8EC7-3F1B6CFBA6C3}"/>
    <cellStyle name="40% - Accent4 3 8 3" xfId="19747" xr:uid="{DC9A3A70-65F5-4309-8A7B-CAB5A65F6F0C}"/>
    <cellStyle name="40% - Accent4 3 9" xfId="4753" xr:uid="{00000000-0005-0000-0000-00008F1F0000}"/>
    <cellStyle name="40% - Accent4 3 9 2" xfId="12030" xr:uid="{00000000-0005-0000-0000-0000901F0000}"/>
    <cellStyle name="40% - Accent4 3 9 2 2" xfId="26957" xr:uid="{15172B4C-D8EA-46B7-AAA0-8A5481336048}"/>
    <cellStyle name="40% - Accent4 3 9 3" xfId="20072" xr:uid="{C1350370-EBBA-4AB2-BBB3-13CB859CD86B}"/>
    <cellStyle name="40% - Accent4 30" xfId="8594" xr:uid="{00000000-0005-0000-0000-0000911F0000}"/>
    <cellStyle name="40% - Accent4 30 2" xfId="15636" xr:uid="{00000000-0005-0000-0000-0000921F0000}"/>
    <cellStyle name="40% - Accent4 30 2 2" xfId="30553" xr:uid="{E61E885F-8F53-4A9B-A4BA-BFCC71C895B0}"/>
    <cellStyle name="40% - Accent4 30 3" xfId="16567" xr:uid="{13942BA6-808C-403E-AACD-A7F4B2663175}"/>
    <cellStyle name="40% - Accent4 31" xfId="8683" xr:uid="{00000000-0005-0000-0000-0000931F0000}"/>
    <cellStyle name="40% - Accent4 31 2" xfId="16580" xr:uid="{C5469540-D17E-4DE3-B948-5326A0EDA30D}"/>
    <cellStyle name="40% - Accent4 32" xfId="16593" xr:uid="{BE02ACDB-C081-48F2-A6AA-BA627429543C}"/>
    <cellStyle name="40% - Accent4 33" xfId="16606" xr:uid="{F37EF8E8-C4C7-49F7-AD78-D31CABD420A1}"/>
    <cellStyle name="40% - Accent4 34" xfId="16619" xr:uid="{266493E1-3704-4F9C-A350-A67CB222B768}"/>
    <cellStyle name="40% - Accent4 35" xfId="16632" xr:uid="{2666DCCC-1A1F-4DC2-9B7D-74656123EB2C}"/>
    <cellStyle name="40% - Accent4 36" xfId="16645" xr:uid="{E75DF8E9-E57B-4112-B253-285E96B83269}"/>
    <cellStyle name="40% - Accent4 37" xfId="16664" xr:uid="{7285635A-FE04-4D24-9D76-A071F34E8F9B}"/>
    <cellStyle name="40% - Accent4 38" xfId="16684" xr:uid="{AE55B766-D7F9-437E-B540-D2F6D3622F6E}"/>
    <cellStyle name="40% - Accent4 39" xfId="16172" xr:uid="{CE29E762-F237-4BCC-B4AE-6E76C5AA6362}"/>
    <cellStyle name="40% - Accent4 4" xfId="644" xr:uid="{00000000-0005-0000-0000-0000941F0000}"/>
    <cellStyle name="40% - Accent4 4 10" xfId="6616" xr:uid="{00000000-0005-0000-0000-0000951F0000}"/>
    <cellStyle name="40% - Accent4 4 10 2" xfId="13893" xr:uid="{00000000-0005-0000-0000-0000961F0000}"/>
    <cellStyle name="40% - Accent4 4 10 2 2" xfId="28818" xr:uid="{C6734C12-63C5-4586-A5F5-C8F59073D1CE}"/>
    <cellStyle name="40% - Accent4 4 10 3" xfId="21923" xr:uid="{F28874F6-CAD2-4C10-AA1F-9CA8F8141A63}"/>
    <cellStyle name="40% - Accent4 4 11" xfId="7176" xr:uid="{00000000-0005-0000-0000-0000971F0000}"/>
    <cellStyle name="40% - Accent4 4 11 2" xfId="14267" xr:uid="{00000000-0005-0000-0000-0000981F0000}"/>
    <cellStyle name="40% - Accent4 4 11 2 2" xfId="29188" xr:uid="{57EC95D8-18E4-4F91-AB9B-2A6B40E6E32F}"/>
    <cellStyle name="40% - Accent4 4 11 3" xfId="22272" xr:uid="{9F120F87-40AF-4247-84FA-999139EAA856}"/>
    <cellStyle name="40% - Accent4 4 12" xfId="9276" xr:uid="{00000000-0005-0000-0000-0000991F0000}"/>
    <cellStyle name="40% - Accent4 4 12 2" xfId="24226" xr:uid="{6930E170-F5CF-4C18-B903-08CB0EAED5C5}"/>
    <cellStyle name="40% - Accent4 4 13" xfId="17299" xr:uid="{5AB789C7-E785-48E2-A9E6-BD5AC8743B97}"/>
    <cellStyle name="40% - Accent4 4 14" xfId="15853" xr:uid="{9263D5DE-DBA2-4FFD-BA9A-CCF21615E488}"/>
    <cellStyle name="40% - Accent4 4 2" xfId="645" xr:uid="{00000000-0005-0000-0000-00009A1F0000}"/>
    <cellStyle name="40% - Accent4 4 2 10" xfId="7319" xr:uid="{00000000-0005-0000-0000-00009B1F0000}"/>
    <cellStyle name="40% - Accent4 4 2 10 2" xfId="14410" xr:uid="{00000000-0005-0000-0000-00009C1F0000}"/>
    <cellStyle name="40% - Accent4 4 2 10 2 2" xfId="29331" xr:uid="{3E6ED1BB-6604-419A-9429-934EE147F585}"/>
    <cellStyle name="40% - Accent4 4 2 10 3" xfId="22415" xr:uid="{1D8570C5-B41D-4A5A-B89E-8EEE32D0044F}"/>
    <cellStyle name="40% - Accent4 4 2 11" xfId="9277" xr:uid="{00000000-0005-0000-0000-00009D1F0000}"/>
    <cellStyle name="40% - Accent4 4 2 11 2" xfId="24227" xr:uid="{C3E6A5E7-C5B8-4F9F-9E4A-90DE35037BB6}"/>
    <cellStyle name="40% - Accent4 4 2 12" xfId="17300" xr:uid="{A66C3C58-D344-4164-A6C6-E9D41B87A6BE}"/>
    <cellStyle name="40% - Accent4 4 2 13" xfId="16220" xr:uid="{71A51C90-0FCC-4834-AB33-2516B3A1777C}"/>
    <cellStyle name="40% - Accent4 4 2 2" xfId="646" xr:uid="{00000000-0005-0000-0000-00009E1F0000}"/>
    <cellStyle name="40% - Accent4 4 2 2 10" xfId="9278" xr:uid="{00000000-0005-0000-0000-00009F1F0000}"/>
    <cellStyle name="40% - Accent4 4 2 2 10 2" xfId="24228" xr:uid="{8F86CCFA-17F5-4D92-8B55-04AA2A7A28AA}"/>
    <cellStyle name="40% - Accent4 4 2 2 11" xfId="17301" xr:uid="{D2D5AEA6-D7F6-421B-9ED2-F5F88BAEA3EF}"/>
    <cellStyle name="40% - Accent4 4 2 2 2" xfId="647" xr:uid="{00000000-0005-0000-0000-0000A01F0000}"/>
    <cellStyle name="40% - Accent4 4 2 2 2 2" xfId="2420" xr:uid="{00000000-0005-0000-0000-0000A11F0000}"/>
    <cellStyle name="40% - Accent4 4 2 2 2 2 2" xfId="10215" xr:uid="{00000000-0005-0000-0000-0000A21F0000}"/>
    <cellStyle name="40% - Accent4 4 2 2 2 2 2 2" xfId="25165" xr:uid="{D7EF3E39-87CF-4214-861E-2D58811B30A0}"/>
    <cellStyle name="40% - Accent4 4 2 2 2 2 3" xfId="18307" xr:uid="{305FB7BC-EB48-4B93-90F0-98C4D834E11D}"/>
    <cellStyle name="40% - Accent4 4 2 2 2 3" xfId="4200" xr:uid="{00000000-0005-0000-0000-0000A31F0000}"/>
    <cellStyle name="40% - Accent4 4 2 2 2 3 2" xfId="11707" xr:uid="{00000000-0005-0000-0000-0000A41F0000}"/>
    <cellStyle name="40% - Accent4 4 2 2 2 3 2 2" xfId="26646" xr:uid="{8EDA4CB6-71CE-4305-A33E-4E0222DA0A74}"/>
    <cellStyle name="40% - Accent4 4 2 2 2 3 3" xfId="19759" xr:uid="{CF62BF9C-75DD-4919-9F17-09314A467A78}"/>
    <cellStyle name="40% - Accent4 4 2 2 2 4" xfId="6619" xr:uid="{00000000-0005-0000-0000-0000A51F0000}"/>
    <cellStyle name="40% - Accent4 4 2 2 2 4 2" xfId="13896" xr:uid="{00000000-0005-0000-0000-0000A61F0000}"/>
    <cellStyle name="40% - Accent4 4 2 2 2 4 2 2" xfId="28821" xr:uid="{C85D76BC-A4F2-4F19-80AC-A06199DBB50F}"/>
    <cellStyle name="40% - Accent4 4 2 2 2 4 3" xfId="21926" xr:uid="{CDD92E08-B266-4173-B9E5-94CCA7C770E9}"/>
    <cellStyle name="40% - Accent4 4 2 2 2 5" xfId="8189" xr:uid="{00000000-0005-0000-0000-0000A71F0000}"/>
    <cellStyle name="40% - Accent4 4 2 2 2 5 2" xfId="15280" xr:uid="{00000000-0005-0000-0000-0000A81F0000}"/>
    <cellStyle name="40% - Accent4 4 2 2 2 5 2 2" xfId="30201" xr:uid="{CDADBD70-04EA-4646-9F44-BB8D4F9818CD}"/>
    <cellStyle name="40% - Accent4 4 2 2 2 5 3" xfId="23283" xr:uid="{64D27890-617B-4FDF-8580-B2111871D99C}"/>
    <cellStyle name="40% - Accent4 4 2 2 2 6" xfId="9279" xr:uid="{00000000-0005-0000-0000-0000A91F0000}"/>
    <cellStyle name="40% - Accent4 4 2 2 2 6 2" xfId="24229" xr:uid="{630E08D3-BB48-43D7-97BE-9363AF9A9564}"/>
    <cellStyle name="40% - Accent4 4 2 2 2 7" xfId="17302" xr:uid="{B2E15C1E-AF64-4BC5-81F1-86B2E18E62EB}"/>
    <cellStyle name="40% - Accent4 4 2 2 3" xfId="2419" xr:uid="{00000000-0005-0000-0000-0000AA1F0000}"/>
    <cellStyle name="40% - Accent4 4 2 2 3 2" xfId="6620" xr:uid="{00000000-0005-0000-0000-0000AB1F0000}"/>
    <cellStyle name="40% - Accent4 4 2 2 3 2 2" xfId="13897" xr:uid="{00000000-0005-0000-0000-0000AC1F0000}"/>
    <cellStyle name="40% - Accent4 4 2 2 3 2 2 2" xfId="28822" xr:uid="{F3DA43DB-67B2-4C96-BD65-F6B7F6BB4E1C}"/>
    <cellStyle name="40% - Accent4 4 2 2 3 2 3" xfId="21927" xr:uid="{1B75524A-04EB-4022-8120-20DE9585708A}"/>
    <cellStyle name="40% - Accent4 4 2 2 3 3" xfId="10214" xr:uid="{00000000-0005-0000-0000-0000AD1F0000}"/>
    <cellStyle name="40% - Accent4 4 2 2 3 3 2" xfId="25164" xr:uid="{5638E3B1-72D2-493A-9394-291101426C7A}"/>
    <cellStyle name="40% - Accent4 4 2 2 3 4" xfId="18306" xr:uid="{4BFF3B10-B5AE-4330-AF95-50F9593C628F}"/>
    <cellStyle name="40% - Accent4 4 2 2 4" xfId="3577" xr:uid="{00000000-0005-0000-0000-0000AE1F0000}"/>
    <cellStyle name="40% - Accent4 4 2 2 4 2" xfId="11084" xr:uid="{00000000-0005-0000-0000-0000AF1F0000}"/>
    <cellStyle name="40% - Accent4 4 2 2 4 2 2" xfId="26023" xr:uid="{3277CE2B-FC9E-4AF9-BE46-7B06FA8D95DB}"/>
    <cellStyle name="40% - Accent4 4 2 2 4 3" xfId="19147" xr:uid="{D44E08D5-56AC-4AA4-B771-9469CF7B6C9D}"/>
    <cellStyle name="40% - Accent4 4 2 2 5" xfId="4199" xr:uid="{00000000-0005-0000-0000-0000B01F0000}"/>
    <cellStyle name="40% - Accent4 4 2 2 5 2" xfId="11706" xr:uid="{00000000-0005-0000-0000-0000B11F0000}"/>
    <cellStyle name="40% - Accent4 4 2 2 5 2 2" xfId="26645" xr:uid="{FFF84ACB-8B35-49FD-85C0-A48A2C8A2D40}"/>
    <cellStyle name="40% - Accent4 4 2 2 5 3" xfId="19758" xr:uid="{8C6BBFE6-5836-4FC4-ABA5-D80C023EA9E3}"/>
    <cellStyle name="40% - Accent4 4 2 2 6" xfId="5141" xr:uid="{00000000-0005-0000-0000-0000B21F0000}"/>
    <cellStyle name="40% - Accent4 4 2 2 6 2" xfId="12418" xr:uid="{00000000-0005-0000-0000-0000B31F0000}"/>
    <cellStyle name="40% - Accent4 4 2 2 6 2 2" xfId="27345" xr:uid="{B38D495C-E966-4DA5-AEA0-92EFFCB062F0}"/>
    <cellStyle name="40% - Accent4 4 2 2 6 3" xfId="20460" xr:uid="{C3B03090-41C0-4FBD-8745-6C5DB1278BD3}"/>
    <cellStyle name="40% - Accent4 4 2 2 7" xfId="5722" xr:uid="{00000000-0005-0000-0000-0000B41F0000}"/>
    <cellStyle name="40% - Accent4 4 2 2 7 2" xfId="12999" xr:uid="{00000000-0005-0000-0000-0000B51F0000}"/>
    <cellStyle name="40% - Accent4 4 2 2 7 2 2" xfId="27924" xr:uid="{5C46C54E-86F7-49CD-94EA-669E3173FBD8}"/>
    <cellStyle name="40% - Accent4 4 2 2 7 3" xfId="21029" xr:uid="{54AE2439-2225-40B2-A555-7DF88AE2E92A}"/>
    <cellStyle name="40% - Accent4 4 2 2 8" xfId="6618" xr:uid="{00000000-0005-0000-0000-0000B61F0000}"/>
    <cellStyle name="40% - Accent4 4 2 2 8 2" xfId="13895" xr:uid="{00000000-0005-0000-0000-0000B71F0000}"/>
    <cellStyle name="40% - Accent4 4 2 2 8 2 2" xfId="28820" xr:uid="{A2431EE8-A120-46A0-8A2A-5AA961B85276}"/>
    <cellStyle name="40% - Accent4 4 2 2 8 3" xfId="21925" xr:uid="{1703654C-A8FD-4E2A-A520-A7E2BEC510DB}"/>
    <cellStyle name="40% - Accent4 4 2 2 9" xfId="7608" xr:uid="{00000000-0005-0000-0000-0000B81F0000}"/>
    <cellStyle name="40% - Accent4 4 2 2 9 2" xfId="14699" xr:uid="{00000000-0005-0000-0000-0000B91F0000}"/>
    <cellStyle name="40% - Accent4 4 2 2 9 2 2" xfId="29620" xr:uid="{50564AD2-3C3C-4D1E-B9A0-72A0D390E4CA}"/>
    <cellStyle name="40% - Accent4 4 2 2 9 3" xfId="22704" xr:uid="{759CEAD2-24A3-4D9C-8434-45B829DAED07}"/>
    <cellStyle name="40% - Accent4 4 2 3" xfId="648" xr:uid="{00000000-0005-0000-0000-0000BA1F0000}"/>
    <cellStyle name="40% - Accent4 4 2 3 2" xfId="2421" xr:uid="{00000000-0005-0000-0000-0000BB1F0000}"/>
    <cellStyle name="40% - Accent4 4 2 3 2 2" xfId="10216" xr:uid="{00000000-0005-0000-0000-0000BC1F0000}"/>
    <cellStyle name="40% - Accent4 4 2 3 2 2 2" xfId="25166" xr:uid="{F425346A-8D09-4351-B81E-05A4077E1736}"/>
    <cellStyle name="40% - Accent4 4 2 3 2 3" xfId="18308" xr:uid="{6F38C7BD-225E-429D-823D-04723C99CBE9}"/>
    <cellStyle name="40% - Accent4 4 2 3 3" xfId="4201" xr:uid="{00000000-0005-0000-0000-0000BD1F0000}"/>
    <cellStyle name="40% - Accent4 4 2 3 3 2" xfId="11708" xr:uid="{00000000-0005-0000-0000-0000BE1F0000}"/>
    <cellStyle name="40% - Accent4 4 2 3 3 2 2" xfId="26647" xr:uid="{15FFAECB-9BC8-40DE-8068-632732B0699A}"/>
    <cellStyle name="40% - Accent4 4 2 3 3 3" xfId="19760" xr:uid="{030E0A19-7EC0-45C0-9353-68406511F787}"/>
    <cellStyle name="40% - Accent4 4 2 3 4" xfId="6621" xr:uid="{00000000-0005-0000-0000-0000BF1F0000}"/>
    <cellStyle name="40% - Accent4 4 2 3 4 2" xfId="13898" xr:uid="{00000000-0005-0000-0000-0000C01F0000}"/>
    <cellStyle name="40% - Accent4 4 2 3 4 2 2" xfId="28823" xr:uid="{A1EA13C3-74E6-4CE4-924E-B1A86806E8D9}"/>
    <cellStyle name="40% - Accent4 4 2 3 4 3" xfId="21928" xr:uid="{DC668030-552A-4FE1-AB25-BE0CDC74D725}"/>
    <cellStyle name="40% - Accent4 4 2 3 5" xfId="7900" xr:uid="{00000000-0005-0000-0000-0000C11F0000}"/>
    <cellStyle name="40% - Accent4 4 2 3 5 2" xfId="14991" xr:uid="{00000000-0005-0000-0000-0000C21F0000}"/>
    <cellStyle name="40% - Accent4 4 2 3 5 2 2" xfId="29912" xr:uid="{075C9FDB-CC02-47D5-AA58-54CF115EAE38}"/>
    <cellStyle name="40% - Accent4 4 2 3 5 3" xfId="22994" xr:uid="{5DD06C8A-4DBF-43E3-851C-23DA68DFB192}"/>
    <cellStyle name="40% - Accent4 4 2 3 6" xfId="9280" xr:uid="{00000000-0005-0000-0000-0000C31F0000}"/>
    <cellStyle name="40% - Accent4 4 2 3 6 2" xfId="24230" xr:uid="{89B9EF17-1138-466C-8659-732B8B30CD88}"/>
    <cellStyle name="40% - Accent4 4 2 3 7" xfId="17303" xr:uid="{D06F8DF7-4232-4276-8E10-296D8C64DB52}"/>
    <cellStyle name="40% - Accent4 4 2 4" xfId="2418" xr:uid="{00000000-0005-0000-0000-0000C41F0000}"/>
    <cellStyle name="40% - Accent4 4 2 4 2" xfId="6622" xr:uid="{00000000-0005-0000-0000-0000C51F0000}"/>
    <cellStyle name="40% - Accent4 4 2 4 2 2" xfId="13899" xr:uid="{00000000-0005-0000-0000-0000C61F0000}"/>
    <cellStyle name="40% - Accent4 4 2 4 2 2 2" xfId="28824" xr:uid="{97034F09-D55E-41E9-866A-2050DE153B57}"/>
    <cellStyle name="40% - Accent4 4 2 4 2 3" xfId="21929" xr:uid="{F89BA3FE-35C5-43C4-ADAC-6F4C5EA0B484}"/>
    <cellStyle name="40% - Accent4 4 2 4 3" xfId="10213" xr:uid="{00000000-0005-0000-0000-0000C71F0000}"/>
    <cellStyle name="40% - Accent4 4 2 4 3 2" xfId="25163" xr:uid="{339211C5-953F-4B5D-814C-8868A98184D4}"/>
    <cellStyle name="40% - Accent4 4 2 4 4" xfId="18305" xr:uid="{75B0FB84-E970-4BF3-AEFD-ADB5BFF27DB8}"/>
    <cellStyle name="40% - Accent4 4 2 5" xfId="3277" xr:uid="{00000000-0005-0000-0000-0000C81F0000}"/>
    <cellStyle name="40% - Accent4 4 2 5 2" xfId="10787" xr:uid="{00000000-0005-0000-0000-0000C91F0000}"/>
    <cellStyle name="40% - Accent4 4 2 5 2 2" xfId="25726" xr:uid="{71961748-A238-48DD-A203-CA30F1A92F6F}"/>
    <cellStyle name="40% - Accent4 4 2 5 3" xfId="18850" xr:uid="{D08001EE-19D9-4713-A258-EFBB5B37C090}"/>
    <cellStyle name="40% - Accent4 4 2 6" xfId="4198" xr:uid="{00000000-0005-0000-0000-0000CA1F0000}"/>
    <cellStyle name="40% - Accent4 4 2 6 2" xfId="11705" xr:uid="{00000000-0005-0000-0000-0000CB1F0000}"/>
    <cellStyle name="40% - Accent4 4 2 6 2 2" xfId="26644" xr:uid="{4BC51667-0F32-4250-9252-19295ECCC3BC}"/>
    <cellStyle name="40% - Accent4 4 2 6 3" xfId="19757" xr:uid="{998652EF-77E6-4EDE-8C55-5C5A87CE6FDF}"/>
    <cellStyle name="40% - Accent4 4 2 7" xfId="4852" xr:uid="{00000000-0005-0000-0000-0000CC1F0000}"/>
    <cellStyle name="40% - Accent4 4 2 7 2" xfId="12129" xr:uid="{00000000-0005-0000-0000-0000CD1F0000}"/>
    <cellStyle name="40% - Accent4 4 2 7 2 2" xfId="27056" xr:uid="{5FA2F52C-D393-42F7-84D2-55396BBBBCFF}"/>
    <cellStyle name="40% - Accent4 4 2 7 3" xfId="20171" xr:uid="{67DE41A5-CABD-42BB-84B0-414C1E93FFD4}"/>
    <cellStyle name="40% - Accent4 4 2 8" xfId="5433" xr:uid="{00000000-0005-0000-0000-0000CE1F0000}"/>
    <cellStyle name="40% - Accent4 4 2 8 2" xfId="12710" xr:uid="{00000000-0005-0000-0000-0000CF1F0000}"/>
    <cellStyle name="40% - Accent4 4 2 8 2 2" xfId="27635" xr:uid="{4A316DBC-E06B-47CC-BFAC-BD1885ED2706}"/>
    <cellStyle name="40% - Accent4 4 2 8 3" xfId="20740" xr:uid="{4CB567BB-C53E-490E-B296-318E4F0D041F}"/>
    <cellStyle name="40% - Accent4 4 2 9" xfId="6617" xr:uid="{00000000-0005-0000-0000-0000D01F0000}"/>
    <cellStyle name="40% - Accent4 4 2 9 2" xfId="13894" xr:uid="{00000000-0005-0000-0000-0000D11F0000}"/>
    <cellStyle name="40% - Accent4 4 2 9 2 2" xfId="28819" xr:uid="{BA17EAF4-33C8-4556-871D-09D911742EB1}"/>
    <cellStyle name="40% - Accent4 4 2 9 3" xfId="21924" xr:uid="{7C2CE481-6C6B-4FCF-A56D-99FD0A587BFC}"/>
    <cellStyle name="40% - Accent4 4 3" xfId="649" xr:uid="{00000000-0005-0000-0000-0000D21F0000}"/>
    <cellStyle name="40% - Accent4 4 3 10" xfId="9281" xr:uid="{00000000-0005-0000-0000-0000D31F0000}"/>
    <cellStyle name="40% - Accent4 4 3 10 2" xfId="24231" xr:uid="{BD29EC19-145B-4CFB-A6E0-DD26BCE06DEE}"/>
    <cellStyle name="40% - Accent4 4 3 11" xfId="17304" xr:uid="{525EFC7D-4A38-4E84-A747-9622223AF571}"/>
    <cellStyle name="40% - Accent4 4 3 2" xfId="650" xr:uid="{00000000-0005-0000-0000-0000D41F0000}"/>
    <cellStyle name="40% - Accent4 4 3 2 2" xfId="2423" xr:uid="{00000000-0005-0000-0000-0000D51F0000}"/>
    <cellStyle name="40% - Accent4 4 3 2 2 2" xfId="10218" xr:uid="{00000000-0005-0000-0000-0000D61F0000}"/>
    <cellStyle name="40% - Accent4 4 3 2 2 2 2" xfId="25168" xr:uid="{59A5B465-39E9-4B63-BAD6-CDB07516BE0D}"/>
    <cellStyle name="40% - Accent4 4 3 2 2 3" xfId="18310" xr:uid="{4A7BEC28-EFDA-4C53-9335-4718E436C019}"/>
    <cellStyle name="40% - Accent4 4 3 2 3" xfId="4203" xr:uid="{00000000-0005-0000-0000-0000D71F0000}"/>
    <cellStyle name="40% - Accent4 4 3 2 3 2" xfId="11710" xr:uid="{00000000-0005-0000-0000-0000D81F0000}"/>
    <cellStyle name="40% - Accent4 4 3 2 3 2 2" xfId="26649" xr:uid="{58B5B68E-B263-4919-9098-B360E4E95180}"/>
    <cellStyle name="40% - Accent4 4 3 2 3 3" xfId="19762" xr:uid="{46615917-ED51-47EE-840D-4C8BADDE2016}"/>
    <cellStyle name="40% - Accent4 4 3 2 4" xfId="6624" xr:uid="{00000000-0005-0000-0000-0000D91F0000}"/>
    <cellStyle name="40% - Accent4 4 3 2 4 2" xfId="13901" xr:uid="{00000000-0005-0000-0000-0000DA1F0000}"/>
    <cellStyle name="40% - Accent4 4 3 2 4 2 2" xfId="28826" xr:uid="{DCA0ECF3-019E-4A29-AC1D-BB24E9C5E30E}"/>
    <cellStyle name="40% - Accent4 4 3 2 4 3" xfId="21931" xr:uid="{776D6562-49F3-4B95-9F77-92F1A74EB3C1}"/>
    <cellStyle name="40% - Accent4 4 3 2 5" xfId="8049" xr:uid="{00000000-0005-0000-0000-0000DB1F0000}"/>
    <cellStyle name="40% - Accent4 4 3 2 5 2" xfId="15140" xr:uid="{00000000-0005-0000-0000-0000DC1F0000}"/>
    <cellStyle name="40% - Accent4 4 3 2 5 2 2" xfId="30061" xr:uid="{8D6A9E63-5549-41BD-BB1F-08C43B45EB6D}"/>
    <cellStyle name="40% - Accent4 4 3 2 5 3" xfId="23143" xr:uid="{ACA67674-B088-4B08-86F2-AAAAC8C35B7D}"/>
    <cellStyle name="40% - Accent4 4 3 2 6" xfId="9282" xr:uid="{00000000-0005-0000-0000-0000DD1F0000}"/>
    <cellStyle name="40% - Accent4 4 3 2 6 2" xfId="24232" xr:uid="{FD6BD8AB-F930-4550-A348-9E0DBF796E3E}"/>
    <cellStyle name="40% - Accent4 4 3 2 7" xfId="17305" xr:uid="{A7246EDA-84DB-4C85-BA03-497EC67D4133}"/>
    <cellStyle name="40% - Accent4 4 3 3" xfId="2422" xr:uid="{00000000-0005-0000-0000-0000DE1F0000}"/>
    <cellStyle name="40% - Accent4 4 3 3 2" xfId="6625" xr:uid="{00000000-0005-0000-0000-0000DF1F0000}"/>
    <cellStyle name="40% - Accent4 4 3 3 2 2" xfId="13902" xr:uid="{00000000-0005-0000-0000-0000E01F0000}"/>
    <cellStyle name="40% - Accent4 4 3 3 2 2 2" xfId="28827" xr:uid="{7217FD7A-3C5F-4D67-A12B-454EB48102F7}"/>
    <cellStyle name="40% - Accent4 4 3 3 2 3" xfId="21932" xr:uid="{84E7C83B-F412-4804-965E-092F9D352174}"/>
    <cellStyle name="40% - Accent4 4 3 3 3" xfId="10217" xr:uid="{00000000-0005-0000-0000-0000E11F0000}"/>
    <cellStyle name="40% - Accent4 4 3 3 3 2" xfId="25167" xr:uid="{82C958B9-9649-4C3B-A3C8-596E30BC4222}"/>
    <cellStyle name="40% - Accent4 4 3 3 4" xfId="18309" xr:uid="{53364BED-FD6A-4D15-8C79-CA9CE860E9CD}"/>
    <cellStyle name="40% - Accent4 4 3 4" xfId="3437" xr:uid="{00000000-0005-0000-0000-0000E21F0000}"/>
    <cellStyle name="40% - Accent4 4 3 4 2" xfId="10944" xr:uid="{00000000-0005-0000-0000-0000E31F0000}"/>
    <cellStyle name="40% - Accent4 4 3 4 2 2" xfId="25883" xr:uid="{BCD74A90-8842-4F91-8A0D-179876FD1C81}"/>
    <cellStyle name="40% - Accent4 4 3 4 3" xfId="19007" xr:uid="{75229C7A-3CDC-47B1-848F-B51D553339BC}"/>
    <cellStyle name="40% - Accent4 4 3 5" xfId="4202" xr:uid="{00000000-0005-0000-0000-0000E41F0000}"/>
    <cellStyle name="40% - Accent4 4 3 5 2" xfId="11709" xr:uid="{00000000-0005-0000-0000-0000E51F0000}"/>
    <cellStyle name="40% - Accent4 4 3 5 2 2" xfId="26648" xr:uid="{00FE8B27-B3C3-41B0-827A-91D4EAD29286}"/>
    <cellStyle name="40% - Accent4 4 3 5 3" xfId="19761" xr:uid="{EC265CE8-943A-43DD-A8B3-1A2C9EF491AE}"/>
    <cellStyle name="40% - Accent4 4 3 6" xfId="5001" xr:uid="{00000000-0005-0000-0000-0000E61F0000}"/>
    <cellStyle name="40% - Accent4 4 3 6 2" xfId="12278" xr:uid="{00000000-0005-0000-0000-0000E71F0000}"/>
    <cellStyle name="40% - Accent4 4 3 6 2 2" xfId="27205" xr:uid="{0435AA0E-C69D-4623-A3DA-A3911D3D80B0}"/>
    <cellStyle name="40% - Accent4 4 3 6 3" xfId="20320" xr:uid="{FD5F8E6B-0133-4F29-B0C7-144D9005948E}"/>
    <cellStyle name="40% - Accent4 4 3 7" xfId="5582" xr:uid="{00000000-0005-0000-0000-0000E81F0000}"/>
    <cellStyle name="40% - Accent4 4 3 7 2" xfId="12859" xr:uid="{00000000-0005-0000-0000-0000E91F0000}"/>
    <cellStyle name="40% - Accent4 4 3 7 2 2" xfId="27784" xr:uid="{833A43E8-2878-4ABF-BD3E-C5F528239607}"/>
    <cellStyle name="40% - Accent4 4 3 7 3" xfId="20889" xr:uid="{A04853CA-33DF-4A3B-A1AB-2E6764925233}"/>
    <cellStyle name="40% - Accent4 4 3 8" xfId="6623" xr:uid="{00000000-0005-0000-0000-0000EA1F0000}"/>
    <cellStyle name="40% - Accent4 4 3 8 2" xfId="13900" xr:uid="{00000000-0005-0000-0000-0000EB1F0000}"/>
    <cellStyle name="40% - Accent4 4 3 8 2 2" xfId="28825" xr:uid="{89B73E44-EA51-4279-A2B5-4E2F9377E8AB}"/>
    <cellStyle name="40% - Accent4 4 3 8 3" xfId="21930" xr:uid="{17D38E6B-6EC2-4EF4-8212-9929584284E5}"/>
    <cellStyle name="40% - Accent4 4 3 9" xfId="7468" xr:uid="{00000000-0005-0000-0000-0000EC1F0000}"/>
    <cellStyle name="40% - Accent4 4 3 9 2" xfId="14559" xr:uid="{00000000-0005-0000-0000-0000ED1F0000}"/>
    <cellStyle name="40% - Accent4 4 3 9 2 2" xfId="29480" xr:uid="{E514929B-1FFE-4FBF-BCB3-E11EAD263F49}"/>
    <cellStyle name="40% - Accent4 4 3 9 3" xfId="22564" xr:uid="{D23BC57F-A880-47E7-9753-0E85F5E8E59E}"/>
    <cellStyle name="40% - Accent4 4 4" xfId="651" xr:uid="{00000000-0005-0000-0000-0000EE1F0000}"/>
    <cellStyle name="40% - Accent4 4 4 2" xfId="2424" xr:uid="{00000000-0005-0000-0000-0000EF1F0000}"/>
    <cellStyle name="40% - Accent4 4 4 2 2" xfId="10219" xr:uid="{00000000-0005-0000-0000-0000F01F0000}"/>
    <cellStyle name="40% - Accent4 4 4 2 2 2" xfId="25169" xr:uid="{0E19E68F-F4DD-4798-BFA6-77E59CC67EF6}"/>
    <cellStyle name="40% - Accent4 4 4 2 3" xfId="18311" xr:uid="{90A6DCAA-73E1-43F8-B2B1-FB5C8915B048}"/>
    <cellStyle name="40% - Accent4 4 4 3" xfId="4204" xr:uid="{00000000-0005-0000-0000-0000F11F0000}"/>
    <cellStyle name="40% - Accent4 4 4 3 2" xfId="11711" xr:uid="{00000000-0005-0000-0000-0000F21F0000}"/>
    <cellStyle name="40% - Accent4 4 4 3 2 2" xfId="26650" xr:uid="{465E2E5A-79BF-4165-8419-C339CA74E17D}"/>
    <cellStyle name="40% - Accent4 4 4 3 3" xfId="19763" xr:uid="{CF8C1FDF-3955-4C02-97C3-EEBD3437103A}"/>
    <cellStyle name="40% - Accent4 4 4 4" xfId="6626" xr:uid="{00000000-0005-0000-0000-0000F31F0000}"/>
    <cellStyle name="40% - Accent4 4 4 4 2" xfId="13903" xr:uid="{00000000-0005-0000-0000-0000F41F0000}"/>
    <cellStyle name="40% - Accent4 4 4 4 2 2" xfId="28828" xr:uid="{E760228F-F871-41E8-B039-EF239A377074}"/>
    <cellStyle name="40% - Accent4 4 4 4 3" xfId="21933" xr:uid="{8B9646B9-2D4A-42C1-9A4D-70B597CF5333}"/>
    <cellStyle name="40% - Accent4 4 4 5" xfId="7757" xr:uid="{00000000-0005-0000-0000-0000F51F0000}"/>
    <cellStyle name="40% - Accent4 4 4 5 2" xfId="14848" xr:uid="{00000000-0005-0000-0000-0000F61F0000}"/>
    <cellStyle name="40% - Accent4 4 4 5 2 2" xfId="29769" xr:uid="{777F5CE8-23C6-4B31-A957-D1846F4D18EB}"/>
    <cellStyle name="40% - Accent4 4 4 5 3" xfId="22851" xr:uid="{7B903223-C75C-484B-ACA3-95099149C0C3}"/>
    <cellStyle name="40% - Accent4 4 4 6" xfId="9283" xr:uid="{00000000-0005-0000-0000-0000F71F0000}"/>
    <cellStyle name="40% - Accent4 4 4 6 2" xfId="24233" xr:uid="{EC6646A6-FE54-4117-B10E-3369374F242C}"/>
    <cellStyle name="40% - Accent4 4 4 7" xfId="17306" xr:uid="{3E1C62FC-70BA-45DD-9C6A-B25E7A7EF00B}"/>
    <cellStyle name="40% - Accent4 4 5" xfId="2417" xr:uid="{00000000-0005-0000-0000-0000F81F0000}"/>
    <cellStyle name="40% - Accent4 4 5 2" xfId="6627" xr:uid="{00000000-0005-0000-0000-0000F91F0000}"/>
    <cellStyle name="40% - Accent4 4 5 2 2" xfId="13904" xr:uid="{00000000-0005-0000-0000-0000FA1F0000}"/>
    <cellStyle name="40% - Accent4 4 5 2 2 2" xfId="28829" xr:uid="{414DE2EE-5A18-4965-92A2-4894D8793D32}"/>
    <cellStyle name="40% - Accent4 4 5 2 3" xfId="21934" xr:uid="{DDC94EE8-6410-40AD-B3ED-E9D136614B41}"/>
    <cellStyle name="40% - Accent4 4 5 3" xfId="10212" xr:uid="{00000000-0005-0000-0000-0000FB1F0000}"/>
    <cellStyle name="40% - Accent4 4 5 3 2" xfId="25162" xr:uid="{797467AD-CF44-4C55-9D9C-2D9B50F4E83C}"/>
    <cellStyle name="40% - Accent4 4 5 4" xfId="18304" xr:uid="{586A442A-0146-4F32-9D06-53BE6D4E9D5A}"/>
    <cellStyle name="40% - Accent4 4 6" xfId="3108" xr:uid="{00000000-0005-0000-0000-0000FC1F0000}"/>
    <cellStyle name="40% - Accent4 4 6 2" xfId="10618" xr:uid="{00000000-0005-0000-0000-0000FD1F0000}"/>
    <cellStyle name="40% - Accent4 4 6 2 2" xfId="25557" xr:uid="{A1B80053-0D05-452B-BE21-A5F286524BDE}"/>
    <cellStyle name="40% - Accent4 4 6 3" xfId="18681" xr:uid="{91D314A9-2D25-401F-9E34-725EF706B375}"/>
    <cellStyle name="40% - Accent4 4 7" xfId="4197" xr:uid="{00000000-0005-0000-0000-0000FE1F0000}"/>
    <cellStyle name="40% - Accent4 4 7 2" xfId="11704" xr:uid="{00000000-0005-0000-0000-0000FF1F0000}"/>
    <cellStyle name="40% - Accent4 4 7 2 2" xfId="26643" xr:uid="{9EEC045F-BCF4-4C39-B0B3-6A429DC30F9B}"/>
    <cellStyle name="40% - Accent4 4 7 3" xfId="19756" xr:uid="{404FC44C-5029-4F31-8580-4B7E7E351A33}"/>
    <cellStyle name="40% - Accent4 4 8" xfId="4709" xr:uid="{00000000-0005-0000-0000-000000200000}"/>
    <cellStyle name="40% - Accent4 4 8 2" xfId="11986" xr:uid="{00000000-0005-0000-0000-000001200000}"/>
    <cellStyle name="40% - Accent4 4 8 2 2" xfId="26913" xr:uid="{D9E92D57-A697-438A-8BF2-837B809E6297}"/>
    <cellStyle name="40% - Accent4 4 8 3" xfId="20028" xr:uid="{CBBFE089-C9D2-4655-9DD6-1C3B2CA674E2}"/>
    <cellStyle name="40% - Accent4 4 9" xfId="5290" xr:uid="{00000000-0005-0000-0000-000002200000}"/>
    <cellStyle name="40% - Accent4 4 9 2" xfId="12567" xr:uid="{00000000-0005-0000-0000-000003200000}"/>
    <cellStyle name="40% - Accent4 4 9 2 2" xfId="27492" xr:uid="{53E5E36C-B792-43D0-B48A-70AB5515B656}"/>
    <cellStyle name="40% - Accent4 4 9 3" xfId="20597" xr:uid="{CE2D1AFA-9A55-47A6-A5D2-242A783BCEB2}"/>
    <cellStyle name="40% - Accent4 40" xfId="16703" xr:uid="{5002183A-710B-40FD-B38F-FE6D05356C7B}"/>
    <cellStyle name="40% - Accent4 41" xfId="15747" xr:uid="{5B3B1518-A838-49ED-8879-E8D8F39428A3}"/>
    <cellStyle name="40% - Accent4 5" xfId="652" xr:uid="{00000000-0005-0000-0000-000004200000}"/>
    <cellStyle name="40% - Accent4 5 10" xfId="6628" xr:uid="{00000000-0005-0000-0000-000005200000}"/>
    <cellStyle name="40% - Accent4 5 10 2" xfId="13905" xr:uid="{00000000-0005-0000-0000-000006200000}"/>
    <cellStyle name="40% - Accent4 5 10 2 2" xfId="28830" xr:uid="{006D8714-056B-4CC4-9D31-F7CDDE4CF55A}"/>
    <cellStyle name="40% - Accent4 5 10 3" xfId="21935" xr:uid="{370C48AB-7CDC-493E-BA89-C12AD21F9075}"/>
    <cellStyle name="40% - Accent4 5 11" xfId="7159" xr:uid="{00000000-0005-0000-0000-000007200000}"/>
    <cellStyle name="40% - Accent4 5 11 2" xfId="14250" xr:uid="{00000000-0005-0000-0000-000008200000}"/>
    <cellStyle name="40% - Accent4 5 11 2 2" xfId="29171" xr:uid="{C6D30030-41E3-43E0-8C14-33DD8E7A64E3}"/>
    <cellStyle name="40% - Accent4 5 11 3" xfId="22255" xr:uid="{35B68F43-C104-471B-9597-3EB597BE1E83}"/>
    <cellStyle name="40% - Accent4 5 12" xfId="9284" xr:uid="{00000000-0005-0000-0000-000009200000}"/>
    <cellStyle name="40% - Accent4 5 12 2" xfId="24234" xr:uid="{4D97ED9B-274B-4D15-A3C8-07007F2EC064}"/>
    <cellStyle name="40% - Accent4 5 13" xfId="17307" xr:uid="{87D9AD0B-EC40-47DC-8B4A-750689AE4DAC}"/>
    <cellStyle name="40% - Accent4 5 14" xfId="15866" xr:uid="{2F9FC707-9116-4FCD-9215-E9335C673A07}"/>
    <cellStyle name="40% - Accent4 5 2" xfId="653" xr:uid="{00000000-0005-0000-0000-00000A200000}"/>
    <cellStyle name="40% - Accent4 5 2 10" xfId="7302" xr:uid="{00000000-0005-0000-0000-00000B200000}"/>
    <cellStyle name="40% - Accent4 5 2 10 2" xfId="14393" xr:uid="{00000000-0005-0000-0000-00000C200000}"/>
    <cellStyle name="40% - Accent4 5 2 10 2 2" xfId="29314" xr:uid="{504945D6-42F4-4E92-8C5D-B056B1B31DD5}"/>
    <cellStyle name="40% - Accent4 5 2 10 3" xfId="22398" xr:uid="{D0421A4A-1BFE-401D-B1A2-60C1DD363164}"/>
    <cellStyle name="40% - Accent4 5 2 11" xfId="9285" xr:uid="{00000000-0005-0000-0000-00000D200000}"/>
    <cellStyle name="40% - Accent4 5 2 11 2" xfId="24235" xr:uid="{AC3A956D-B589-4688-B893-1280BBC9D6E9}"/>
    <cellStyle name="40% - Accent4 5 2 12" xfId="17308" xr:uid="{474E069A-EA56-4385-A84F-32CBEF630CB1}"/>
    <cellStyle name="40% - Accent4 5 2 13" xfId="16233" xr:uid="{BDED5A2D-33DA-4CD9-A262-ADA14337CAA7}"/>
    <cellStyle name="40% - Accent4 5 2 2" xfId="654" xr:uid="{00000000-0005-0000-0000-00000E200000}"/>
    <cellStyle name="40% - Accent4 5 2 2 10" xfId="9286" xr:uid="{00000000-0005-0000-0000-00000F200000}"/>
    <cellStyle name="40% - Accent4 5 2 2 10 2" xfId="24236" xr:uid="{A3C113A0-5B4F-489B-8F2A-D3F0659F8CD2}"/>
    <cellStyle name="40% - Accent4 5 2 2 11" xfId="17309" xr:uid="{1D79AE7D-79DF-49B4-B8F0-5B9047EB40A6}"/>
    <cellStyle name="40% - Accent4 5 2 2 2" xfId="655" xr:uid="{00000000-0005-0000-0000-000010200000}"/>
    <cellStyle name="40% - Accent4 5 2 2 2 2" xfId="2428" xr:uid="{00000000-0005-0000-0000-000011200000}"/>
    <cellStyle name="40% - Accent4 5 2 2 2 2 2" xfId="10223" xr:uid="{00000000-0005-0000-0000-000012200000}"/>
    <cellStyle name="40% - Accent4 5 2 2 2 2 2 2" xfId="25173" xr:uid="{2E921D93-5FC5-4648-A56E-C0047698A9F5}"/>
    <cellStyle name="40% - Accent4 5 2 2 2 2 3" xfId="18315" xr:uid="{3B545F5E-97B6-4041-92C7-17CF4045AAD6}"/>
    <cellStyle name="40% - Accent4 5 2 2 2 3" xfId="4208" xr:uid="{00000000-0005-0000-0000-000013200000}"/>
    <cellStyle name="40% - Accent4 5 2 2 2 3 2" xfId="11715" xr:uid="{00000000-0005-0000-0000-000014200000}"/>
    <cellStyle name="40% - Accent4 5 2 2 2 3 2 2" xfId="26654" xr:uid="{5320E8E7-9B18-4B9F-9892-8663B2AC9006}"/>
    <cellStyle name="40% - Accent4 5 2 2 2 3 3" xfId="19767" xr:uid="{177D3E4E-5E59-4C7F-9CAB-2FF8A138BD8A}"/>
    <cellStyle name="40% - Accent4 5 2 2 2 4" xfId="6631" xr:uid="{00000000-0005-0000-0000-000015200000}"/>
    <cellStyle name="40% - Accent4 5 2 2 2 4 2" xfId="13908" xr:uid="{00000000-0005-0000-0000-000016200000}"/>
    <cellStyle name="40% - Accent4 5 2 2 2 4 2 2" xfId="28833" xr:uid="{ADA38569-B666-4828-80E7-F4C909C0A697}"/>
    <cellStyle name="40% - Accent4 5 2 2 2 4 3" xfId="21938" xr:uid="{FD88F60E-B761-4DFC-A4E3-3B49098C880B}"/>
    <cellStyle name="40% - Accent4 5 2 2 2 5" xfId="8172" xr:uid="{00000000-0005-0000-0000-000017200000}"/>
    <cellStyle name="40% - Accent4 5 2 2 2 5 2" xfId="15263" xr:uid="{00000000-0005-0000-0000-000018200000}"/>
    <cellStyle name="40% - Accent4 5 2 2 2 5 2 2" xfId="30184" xr:uid="{19D81355-0D19-4E7A-98C1-D91CE5D13DE5}"/>
    <cellStyle name="40% - Accent4 5 2 2 2 5 3" xfId="23266" xr:uid="{4BFCA27D-E37F-42FC-998E-168404F1F4F3}"/>
    <cellStyle name="40% - Accent4 5 2 2 2 6" xfId="9287" xr:uid="{00000000-0005-0000-0000-000019200000}"/>
    <cellStyle name="40% - Accent4 5 2 2 2 6 2" xfId="24237" xr:uid="{667FD162-9CAB-4BFA-9770-AFC150C8608F}"/>
    <cellStyle name="40% - Accent4 5 2 2 2 7" xfId="17310" xr:uid="{5B2EC06C-8FEC-4DBC-B505-F0F62C0E1E14}"/>
    <cellStyle name="40% - Accent4 5 2 2 3" xfId="2427" xr:uid="{00000000-0005-0000-0000-00001A200000}"/>
    <cellStyle name="40% - Accent4 5 2 2 3 2" xfId="6632" xr:uid="{00000000-0005-0000-0000-00001B200000}"/>
    <cellStyle name="40% - Accent4 5 2 2 3 2 2" xfId="13909" xr:uid="{00000000-0005-0000-0000-00001C200000}"/>
    <cellStyle name="40% - Accent4 5 2 2 3 2 2 2" xfId="28834" xr:uid="{B9C42F1F-DD53-495C-8F22-567855AF8134}"/>
    <cellStyle name="40% - Accent4 5 2 2 3 2 3" xfId="21939" xr:uid="{00E228AF-E121-47DA-B7A0-4E93982C218B}"/>
    <cellStyle name="40% - Accent4 5 2 2 3 3" xfId="10222" xr:uid="{00000000-0005-0000-0000-00001D200000}"/>
    <cellStyle name="40% - Accent4 5 2 2 3 3 2" xfId="25172" xr:uid="{EA7D5CE0-F8D0-4D31-8442-B339C8B98031}"/>
    <cellStyle name="40% - Accent4 5 2 2 3 4" xfId="18314" xr:uid="{B55D9F31-84A6-4BC0-BC93-BF6439B940DB}"/>
    <cellStyle name="40% - Accent4 5 2 2 4" xfId="3560" xr:uid="{00000000-0005-0000-0000-00001E200000}"/>
    <cellStyle name="40% - Accent4 5 2 2 4 2" xfId="11067" xr:uid="{00000000-0005-0000-0000-00001F200000}"/>
    <cellStyle name="40% - Accent4 5 2 2 4 2 2" xfId="26006" xr:uid="{A1E75857-D5FF-4B50-8AE7-CE6D3C127ACD}"/>
    <cellStyle name="40% - Accent4 5 2 2 4 3" xfId="19130" xr:uid="{86219AFC-1C40-4DD9-B692-DD2E92988E29}"/>
    <cellStyle name="40% - Accent4 5 2 2 5" xfId="4207" xr:uid="{00000000-0005-0000-0000-000020200000}"/>
    <cellStyle name="40% - Accent4 5 2 2 5 2" xfId="11714" xr:uid="{00000000-0005-0000-0000-000021200000}"/>
    <cellStyle name="40% - Accent4 5 2 2 5 2 2" xfId="26653" xr:uid="{E57C942E-6CD1-4B16-9D2C-93B6AFDDD9DC}"/>
    <cellStyle name="40% - Accent4 5 2 2 5 3" xfId="19766" xr:uid="{C68875F0-6429-4A50-915F-3453EB71319F}"/>
    <cellStyle name="40% - Accent4 5 2 2 6" xfId="5124" xr:uid="{00000000-0005-0000-0000-000022200000}"/>
    <cellStyle name="40% - Accent4 5 2 2 6 2" xfId="12401" xr:uid="{00000000-0005-0000-0000-000023200000}"/>
    <cellStyle name="40% - Accent4 5 2 2 6 2 2" xfId="27328" xr:uid="{9482FF33-9C6F-4058-85CE-F59393923F6A}"/>
    <cellStyle name="40% - Accent4 5 2 2 6 3" xfId="20443" xr:uid="{B2629989-8A32-4E03-B5A3-C262811478DD}"/>
    <cellStyle name="40% - Accent4 5 2 2 7" xfId="5705" xr:uid="{00000000-0005-0000-0000-000024200000}"/>
    <cellStyle name="40% - Accent4 5 2 2 7 2" xfId="12982" xr:uid="{00000000-0005-0000-0000-000025200000}"/>
    <cellStyle name="40% - Accent4 5 2 2 7 2 2" xfId="27907" xr:uid="{E959E4AD-0802-4C31-A0B2-4F14282F1B5E}"/>
    <cellStyle name="40% - Accent4 5 2 2 7 3" xfId="21012" xr:uid="{2AF413F8-CB8B-4581-84D7-BE543EC348E0}"/>
    <cellStyle name="40% - Accent4 5 2 2 8" xfId="6630" xr:uid="{00000000-0005-0000-0000-000026200000}"/>
    <cellStyle name="40% - Accent4 5 2 2 8 2" xfId="13907" xr:uid="{00000000-0005-0000-0000-000027200000}"/>
    <cellStyle name="40% - Accent4 5 2 2 8 2 2" xfId="28832" xr:uid="{1E644265-D5BE-4B67-8665-B031DD447F01}"/>
    <cellStyle name="40% - Accent4 5 2 2 8 3" xfId="21937" xr:uid="{B2ECF525-FC32-4602-9DA8-B8061988509E}"/>
    <cellStyle name="40% - Accent4 5 2 2 9" xfId="7591" xr:uid="{00000000-0005-0000-0000-000028200000}"/>
    <cellStyle name="40% - Accent4 5 2 2 9 2" xfId="14682" xr:uid="{00000000-0005-0000-0000-000029200000}"/>
    <cellStyle name="40% - Accent4 5 2 2 9 2 2" xfId="29603" xr:uid="{89FCFC15-27D3-458C-B711-5AB1B9B06592}"/>
    <cellStyle name="40% - Accent4 5 2 2 9 3" xfId="22687" xr:uid="{F6947E1D-81A2-495C-8E23-3C4288BD2386}"/>
    <cellStyle name="40% - Accent4 5 2 3" xfId="656" xr:uid="{00000000-0005-0000-0000-00002A200000}"/>
    <cellStyle name="40% - Accent4 5 2 3 2" xfId="2429" xr:uid="{00000000-0005-0000-0000-00002B200000}"/>
    <cellStyle name="40% - Accent4 5 2 3 2 2" xfId="10224" xr:uid="{00000000-0005-0000-0000-00002C200000}"/>
    <cellStyle name="40% - Accent4 5 2 3 2 2 2" xfId="25174" xr:uid="{9BBC705B-DC1A-431B-A3CD-87C8D9E60D40}"/>
    <cellStyle name="40% - Accent4 5 2 3 2 3" xfId="18316" xr:uid="{108B40E8-851B-41D7-AD1A-5E2D98B78FB8}"/>
    <cellStyle name="40% - Accent4 5 2 3 3" xfId="4209" xr:uid="{00000000-0005-0000-0000-00002D200000}"/>
    <cellStyle name="40% - Accent4 5 2 3 3 2" xfId="11716" xr:uid="{00000000-0005-0000-0000-00002E200000}"/>
    <cellStyle name="40% - Accent4 5 2 3 3 2 2" xfId="26655" xr:uid="{F0893AA3-1AAD-4669-A84F-DF2B193C8EC3}"/>
    <cellStyle name="40% - Accent4 5 2 3 3 3" xfId="19768" xr:uid="{2B804D1B-9852-461C-A77E-2362C37B9108}"/>
    <cellStyle name="40% - Accent4 5 2 3 4" xfId="6633" xr:uid="{00000000-0005-0000-0000-00002F200000}"/>
    <cellStyle name="40% - Accent4 5 2 3 4 2" xfId="13910" xr:uid="{00000000-0005-0000-0000-000030200000}"/>
    <cellStyle name="40% - Accent4 5 2 3 4 2 2" xfId="28835" xr:uid="{DA72496D-D9AD-4695-8F37-29900E021F1A}"/>
    <cellStyle name="40% - Accent4 5 2 3 4 3" xfId="21940" xr:uid="{4C74703E-7371-4089-8952-071BF4ECBF73}"/>
    <cellStyle name="40% - Accent4 5 2 3 5" xfId="7883" xr:uid="{00000000-0005-0000-0000-000031200000}"/>
    <cellStyle name="40% - Accent4 5 2 3 5 2" xfId="14974" xr:uid="{00000000-0005-0000-0000-000032200000}"/>
    <cellStyle name="40% - Accent4 5 2 3 5 2 2" xfId="29895" xr:uid="{F6D00B07-0580-4723-A5A1-E60616D61AE2}"/>
    <cellStyle name="40% - Accent4 5 2 3 5 3" xfId="22977" xr:uid="{BA2E1ECA-39A5-46B2-B4FA-58D6CD596A65}"/>
    <cellStyle name="40% - Accent4 5 2 3 6" xfId="9288" xr:uid="{00000000-0005-0000-0000-000033200000}"/>
    <cellStyle name="40% - Accent4 5 2 3 6 2" xfId="24238" xr:uid="{58F047D2-B61C-409E-96DF-A4F1923D2E01}"/>
    <cellStyle name="40% - Accent4 5 2 3 7" xfId="17311" xr:uid="{7713E59B-6166-4FEA-8529-6D997C6DF8E9}"/>
    <cellStyle name="40% - Accent4 5 2 4" xfId="2426" xr:uid="{00000000-0005-0000-0000-000034200000}"/>
    <cellStyle name="40% - Accent4 5 2 4 2" xfId="6634" xr:uid="{00000000-0005-0000-0000-000035200000}"/>
    <cellStyle name="40% - Accent4 5 2 4 2 2" xfId="13911" xr:uid="{00000000-0005-0000-0000-000036200000}"/>
    <cellStyle name="40% - Accent4 5 2 4 2 2 2" xfId="28836" xr:uid="{773E8025-5E31-4E7C-864F-80C9AB509F62}"/>
    <cellStyle name="40% - Accent4 5 2 4 2 3" xfId="21941" xr:uid="{EA0F8BA2-2AF1-4784-A806-F9F12F102468}"/>
    <cellStyle name="40% - Accent4 5 2 4 3" xfId="10221" xr:uid="{00000000-0005-0000-0000-000037200000}"/>
    <cellStyle name="40% - Accent4 5 2 4 3 2" xfId="25171" xr:uid="{538DECA7-1C1F-4992-8516-9C6137E37BBE}"/>
    <cellStyle name="40% - Accent4 5 2 4 4" xfId="18313" xr:uid="{D3BCA966-14EE-4C52-B4C6-97189E518A89}"/>
    <cellStyle name="40% - Accent4 5 2 5" xfId="3260" xr:uid="{00000000-0005-0000-0000-000038200000}"/>
    <cellStyle name="40% - Accent4 5 2 5 2" xfId="10770" xr:uid="{00000000-0005-0000-0000-000039200000}"/>
    <cellStyle name="40% - Accent4 5 2 5 2 2" xfId="25709" xr:uid="{2DB6AEDF-10A0-406E-9D8D-3EB89E8EEEBC}"/>
    <cellStyle name="40% - Accent4 5 2 5 3" xfId="18833" xr:uid="{CEE2660B-6ADA-4E03-AD52-0ECAEC918D22}"/>
    <cellStyle name="40% - Accent4 5 2 6" xfId="4206" xr:uid="{00000000-0005-0000-0000-00003A200000}"/>
    <cellStyle name="40% - Accent4 5 2 6 2" xfId="11713" xr:uid="{00000000-0005-0000-0000-00003B200000}"/>
    <cellStyle name="40% - Accent4 5 2 6 2 2" xfId="26652" xr:uid="{B93B231F-BDBE-49A7-A12D-2AC2C97987F3}"/>
    <cellStyle name="40% - Accent4 5 2 6 3" xfId="19765" xr:uid="{0B835A24-D612-4616-A557-103E1C69CFEC}"/>
    <cellStyle name="40% - Accent4 5 2 7" xfId="4835" xr:uid="{00000000-0005-0000-0000-00003C200000}"/>
    <cellStyle name="40% - Accent4 5 2 7 2" xfId="12112" xr:uid="{00000000-0005-0000-0000-00003D200000}"/>
    <cellStyle name="40% - Accent4 5 2 7 2 2" xfId="27039" xr:uid="{038CD2B5-FD54-4DE5-8CEF-721F67559626}"/>
    <cellStyle name="40% - Accent4 5 2 7 3" xfId="20154" xr:uid="{3C8267B5-E34B-42F1-8E18-3AF749EF09A9}"/>
    <cellStyle name="40% - Accent4 5 2 8" xfId="5416" xr:uid="{00000000-0005-0000-0000-00003E200000}"/>
    <cellStyle name="40% - Accent4 5 2 8 2" xfId="12693" xr:uid="{00000000-0005-0000-0000-00003F200000}"/>
    <cellStyle name="40% - Accent4 5 2 8 2 2" xfId="27618" xr:uid="{AF0C4792-DA57-4949-A88B-5F21F3F47C74}"/>
    <cellStyle name="40% - Accent4 5 2 8 3" xfId="20723" xr:uid="{3B076FA8-6CE3-4DD5-BC21-5D488997ABFC}"/>
    <cellStyle name="40% - Accent4 5 2 9" xfId="6629" xr:uid="{00000000-0005-0000-0000-000040200000}"/>
    <cellStyle name="40% - Accent4 5 2 9 2" xfId="13906" xr:uid="{00000000-0005-0000-0000-000041200000}"/>
    <cellStyle name="40% - Accent4 5 2 9 2 2" xfId="28831" xr:uid="{FAECD7A4-61FB-4A7E-9FAD-C5A0F908C578}"/>
    <cellStyle name="40% - Accent4 5 2 9 3" xfId="21936" xr:uid="{D6CFBE17-9E92-4323-ABA6-ED868E98555A}"/>
    <cellStyle name="40% - Accent4 5 3" xfId="657" xr:uid="{00000000-0005-0000-0000-000042200000}"/>
    <cellStyle name="40% - Accent4 5 3 10" xfId="9289" xr:uid="{00000000-0005-0000-0000-000043200000}"/>
    <cellStyle name="40% - Accent4 5 3 10 2" xfId="24239" xr:uid="{12F0378D-6CDF-4C69-9351-2A24B8B0012A}"/>
    <cellStyle name="40% - Accent4 5 3 11" xfId="17312" xr:uid="{12F1828B-3E37-48A2-AA7D-491BE674D8E7}"/>
    <cellStyle name="40% - Accent4 5 3 2" xfId="658" xr:uid="{00000000-0005-0000-0000-000044200000}"/>
    <cellStyle name="40% - Accent4 5 3 2 2" xfId="2431" xr:uid="{00000000-0005-0000-0000-000045200000}"/>
    <cellStyle name="40% - Accent4 5 3 2 2 2" xfId="10226" xr:uid="{00000000-0005-0000-0000-000046200000}"/>
    <cellStyle name="40% - Accent4 5 3 2 2 2 2" xfId="25176" xr:uid="{9FE972F0-37E2-4199-B518-A97688F58D7E}"/>
    <cellStyle name="40% - Accent4 5 3 2 2 3" xfId="18318" xr:uid="{0F65F698-2A2C-4123-B1C0-5469F1149BDE}"/>
    <cellStyle name="40% - Accent4 5 3 2 3" xfId="4211" xr:uid="{00000000-0005-0000-0000-000047200000}"/>
    <cellStyle name="40% - Accent4 5 3 2 3 2" xfId="11718" xr:uid="{00000000-0005-0000-0000-000048200000}"/>
    <cellStyle name="40% - Accent4 5 3 2 3 2 2" xfId="26657" xr:uid="{09387D62-EE13-4D3E-8ACA-2D39201D0B56}"/>
    <cellStyle name="40% - Accent4 5 3 2 3 3" xfId="19770" xr:uid="{FC41CB4B-83FF-48D0-BEB2-A626F9DCBA9E}"/>
    <cellStyle name="40% - Accent4 5 3 2 4" xfId="6636" xr:uid="{00000000-0005-0000-0000-000049200000}"/>
    <cellStyle name="40% - Accent4 5 3 2 4 2" xfId="13913" xr:uid="{00000000-0005-0000-0000-00004A200000}"/>
    <cellStyle name="40% - Accent4 5 3 2 4 2 2" xfId="28838" xr:uid="{9C802E63-73F7-4BF7-B719-7965A36ED818}"/>
    <cellStyle name="40% - Accent4 5 3 2 4 3" xfId="21943" xr:uid="{6914A853-9C0D-4B0B-9DF8-2D69961D333D}"/>
    <cellStyle name="40% - Accent4 5 3 2 5" xfId="8032" xr:uid="{00000000-0005-0000-0000-00004B200000}"/>
    <cellStyle name="40% - Accent4 5 3 2 5 2" xfId="15123" xr:uid="{00000000-0005-0000-0000-00004C200000}"/>
    <cellStyle name="40% - Accent4 5 3 2 5 2 2" xfId="30044" xr:uid="{DDE00594-FA6B-4A8B-BD23-DD31E382B16F}"/>
    <cellStyle name="40% - Accent4 5 3 2 5 3" xfId="23126" xr:uid="{0220A5F2-EE87-4149-AE32-75A45407A1C4}"/>
    <cellStyle name="40% - Accent4 5 3 2 6" xfId="9290" xr:uid="{00000000-0005-0000-0000-00004D200000}"/>
    <cellStyle name="40% - Accent4 5 3 2 6 2" xfId="24240" xr:uid="{932EF60A-8B67-4B13-8C44-75A62B0931B6}"/>
    <cellStyle name="40% - Accent4 5 3 2 7" xfId="17313" xr:uid="{3896AB97-F632-4249-9BB3-21A8F9530FD7}"/>
    <cellStyle name="40% - Accent4 5 3 3" xfId="2430" xr:uid="{00000000-0005-0000-0000-00004E200000}"/>
    <cellStyle name="40% - Accent4 5 3 3 2" xfId="6637" xr:uid="{00000000-0005-0000-0000-00004F200000}"/>
    <cellStyle name="40% - Accent4 5 3 3 2 2" xfId="13914" xr:uid="{00000000-0005-0000-0000-000050200000}"/>
    <cellStyle name="40% - Accent4 5 3 3 2 2 2" xfId="28839" xr:uid="{82144DA0-3305-4A7C-BA48-070C91D92C9E}"/>
    <cellStyle name="40% - Accent4 5 3 3 2 3" xfId="21944" xr:uid="{353EEB4B-31E6-4F64-A228-2BD8CF78C28C}"/>
    <cellStyle name="40% - Accent4 5 3 3 3" xfId="10225" xr:uid="{00000000-0005-0000-0000-000051200000}"/>
    <cellStyle name="40% - Accent4 5 3 3 3 2" xfId="25175" xr:uid="{089C5B09-8FAF-45C0-A067-E0726374C87D}"/>
    <cellStyle name="40% - Accent4 5 3 3 4" xfId="18317" xr:uid="{C8679C41-1CAE-4928-AEBA-537788670D00}"/>
    <cellStyle name="40% - Accent4 5 3 4" xfId="3420" xr:uid="{00000000-0005-0000-0000-000052200000}"/>
    <cellStyle name="40% - Accent4 5 3 4 2" xfId="10927" xr:uid="{00000000-0005-0000-0000-000053200000}"/>
    <cellStyle name="40% - Accent4 5 3 4 2 2" xfId="25866" xr:uid="{20CED6A2-60E5-49F0-8D37-C5E1BF0595EA}"/>
    <cellStyle name="40% - Accent4 5 3 4 3" xfId="18990" xr:uid="{1D8B478F-8410-4BDD-B5AB-46D4163F5240}"/>
    <cellStyle name="40% - Accent4 5 3 5" xfId="4210" xr:uid="{00000000-0005-0000-0000-000054200000}"/>
    <cellStyle name="40% - Accent4 5 3 5 2" xfId="11717" xr:uid="{00000000-0005-0000-0000-000055200000}"/>
    <cellStyle name="40% - Accent4 5 3 5 2 2" xfId="26656" xr:uid="{F9285CA2-878C-4CEA-86D7-ACB26C24B972}"/>
    <cellStyle name="40% - Accent4 5 3 5 3" xfId="19769" xr:uid="{A0F6B357-E3B8-452E-9A10-38C8FB6126C6}"/>
    <cellStyle name="40% - Accent4 5 3 6" xfId="4984" xr:uid="{00000000-0005-0000-0000-000056200000}"/>
    <cellStyle name="40% - Accent4 5 3 6 2" xfId="12261" xr:uid="{00000000-0005-0000-0000-000057200000}"/>
    <cellStyle name="40% - Accent4 5 3 6 2 2" xfId="27188" xr:uid="{7ACFDF12-979A-4129-9E39-C0CE5AE8CE40}"/>
    <cellStyle name="40% - Accent4 5 3 6 3" xfId="20303" xr:uid="{83B880DD-4629-4B81-A62C-F2A3D899E44B}"/>
    <cellStyle name="40% - Accent4 5 3 7" xfId="5565" xr:uid="{00000000-0005-0000-0000-000058200000}"/>
    <cellStyle name="40% - Accent4 5 3 7 2" xfId="12842" xr:uid="{00000000-0005-0000-0000-000059200000}"/>
    <cellStyle name="40% - Accent4 5 3 7 2 2" xfId="27767" xr:uid="{7EC4BB7F-7B94-4E66-A7F4-8726A1C45F1D}"/>
    <cellStyle name="40% - Accent4 5 3 7 3" xfId="20872" xr:uid="{AD9EE98E-A7A1-472A-8031-FBFCC4FFB47C}"/>
    <cellStyle name="40% - Accent4 5 3 8" xfId="6635" xr:uid="{00000000-0005-0000-0000-00005A200000}"/>
    <cellStyle name="40% - Accent4 5 3 8 2" xfId="13912" xr:uid="{00000000-0005-0000-0000-00005B200000}"/>
    <cellStyle name="40% - Accent4 5 3 8 2 2" xfId="28837" xr:uid="{F3A068D8-BC63-49FE-9DD3-D6DCC585FD50}"/>
    <cellStyle name="40% - Accent4 5 3 8 3" xfId="21942" xr:uid="{7BA1FA4C-5558-43CE-B8A2-BDA53D6E01EC}"/>
    <cellStyle name="40% - Accent4 5 3 9" xfId="7451" xr:uid="{00000000-0005-0000-0000-00005C200000}"/>
    <cellStyle name="40% - Accent4 5 3 9 2" xfId="14542" xr:uid="{00000000-0005-0000-0000-00005D200000}"/>
    <cellStyle name="40% - Accent4 5 3 9 2 2" xfId="29463" xr:uid="{99D1098D-A77A-49CB-B262-67792F813941}"/>
    <cellStyle name="40% - Accent4 5 3 9 3" xfId="22547" xr:uid="{709AD55E-B820-481B-AE55-6BF2C33404F0}"/>
    <cellStyle name="40% - Accent4 5 4" xfId="659" xr:uid="{00000000-0005-0000-0000-00005E200000}"/>
    <cellStyle name="40% - Accent4 5 4 2" xfId="2432" xr:uid="{00000000-0005-0000-0000-00005F200000}"/>
    <cellStyle name="40% - Accent4 5 4 2 2" xfId="10227" xr:uid="{00000000-0005-0000-0000-000060200000}"/>
    <cellStyle name="40% - Accent4 5 4 2 2 2" xfId="25177" xr:uid="{1E6CADAF-CA11-4A88-A454-271B5E26238E}"/>
    <cellStyle name="40% - Accent4 5 4 2 3" xfId="18319" xr:uid="{34F6C257-7050-43F7-BF3A-C1B1ADD0A93A}"/>
    <cellStyle name="40% - Accent4 5 4 3" xfId="4212" xr:uid="{00000000-0005-0000-0000-000061200000}"/>
    <cellStyle name="40% - Accent4 5 4 3 2" xfId="11719" xr:uid="{00000000-0005-0000-0000-000062200000}"/>
    <cellStyle name="40% - Accent4 5 4 3 2 2" xfId="26658" xr:uid="{820D3D70-654A-4614-9547-D469E649FB22}"/>
    <cellStyle name="40% - Accent4 5 4 3 3" xfId="19771" xr:uid="{D2BC3841-7873-4E84-8708-967A50C255A9}"/>
    <cellStyle name="40% - Accent4 5 4 4" xfId="6638" xr:uid="{00000000-0005-0000-0000-000063200000}"/>
    <cellStyle name="40% - Accent4 5 4 4 2" xfId="13915" xr:uid="{00000000-0005-0000-0000-000064200000}"/>
    <cellStyle name="40% - Accent4 5 4 4 2 2" xfId="28840" xr:uid="{1E2B14BC-C866-4109-B744-9096157F8128}"/>
    <cellStyle name="40% - Accent4 5 4 4 3" xfId="21945" xr:uid="{0F7A297B-B9F0-47B6-B8FA-E4D665860294}"/>
    <cellStyle name="40% - Accent4 5 4 5" xfId="7740" xr:uid="{00000000-0005-0000-0000-000065200000}"/>
    <cellStyle name="40% - Accent4 5 4 5 2" xfId="14831" xr:uid="{00000000-0005-0000-0000-000066200000}"/>
    <cellStyle name="40% - Accent4 5 4 5 2 2" xfId="29752" xr:uid="{D15CA880-9E37-4F26-9D34-71DBDC7E6B51}"/>
    <cellStyle name="40% - Accent4 5 4 5 3" xfId="22834" xr:uid="{40D9B6F2-B33A-471E-91C8-07468579E774}"/>
    <cellStyle name="40% - Accent4 5 4 6" xfId="9291" xr:uid="{00000000-0005-0000-0000-000067200000}"/>
    <cellStyle name="40% - Accent4 5 4 6 2" xfId="24241" xr:uid="{C6909261-0B3A-4572-81DC-075140F07680}"/>
    <cellStyle name="40% - Accent4 5 4 7" xfId="17314" xr:uid="{15C7B6BC-657B-4423-B7D3-C0A848E8F87D}"/>
    <cellStyle name="40% - Accent4 5 5" xfId="2425" xr:uid="{00000000-0005-0000-0000-000068200000}"/>
    <cellStyle name="40% - Accent4 5 5 2" xfId="6639" xr:uid="{00000000-0005-0000-0000-000069200000}"/>
    <cellStyle name="40% - Accent4 5 5 2 2" xfId="13916" xr:uid="{00000000-0005-0000-0000-00006A200000}"/>
    <cellStyle name="40% - Accent4 5 5 2 2 2" xfId="28841" xr:uid="{DDC02370-8171-492D-A5B2-EF7BD46E775F}"/>
    <cellStyle name="40% - Accent4 5 5 2 3" xfId="21946" xr:uid="{0FB2053F-3686-416D-875B-27B5459E6A6A}"/>
    <cellStyle name="40% - Accent4 5 5 3" xfId="10220" xr:uid="{00000000-0005-0000-0000-00006B200000}"/>
    <cellStyle name="40% - Accent4 5 5 3 2" xfId="25170" xr:uid="{AA62BC5B-BE73-4E78-8CC6-1E03E16DB73C}"/>
    <cellStyle name="40% - Accent4 5 5 4" xfId="18312" xr:uid="{B224EF46-6EAA-4873-A0D1-890BAFD9DF54}"/>
    <cellStyle name="40% - Accent4 5 6" xfId="3091" xr:uid="{00000000-0005-0000-0000-00006C200000}"/>
    <cellStyle name="40% - Accent4 5 6 2" xfId="10601" xr:uid="{00000000-0005-0000-0000-00006D200000}"/>
    <cellStyle name="40% - Accent4 5 6 2 2" xfId="25540" xr:uid="{9F4D29C0-6BE0-4115-AA43-419A98388AF4}"/>
    <cellStyle name="40% - Accent4 5 6 3" xfId="18664" xr:uid="{74BED2F4-2246-4F97-A07E-C357117867B5}"/>
    <cellStyle name="40% - Accent4 5 7" xfId="4205" xr:uid="{00000000-0005-0000-0000-00006E200000}"/>
    <cellStyle name="40% - Accent4 5 7 2" xfId="11712" xr:uid="{00000000-0005-0000-0000-00006F200000}"/>
    <cellStyle name="40% - Accent4 5 7 2 2" xfId="26651" xr:uid="{83B8BD1B-6101-49E0-A909-E62A79837FDE}"/>
    <cellStyle name="40% - Accent4 5 7 3" xfId="19764" xr:uid="{EBCA5F02-069D-4385-8AE2-4F2DBC43E557}"/>
    <cellStyle name="40% - Accent4 5 8" xfId="4692" xr:uid="{00000000-0005-0000-0000-000070200000}"/>
    <cellStyle name="40% - Accent4 5 8 2" xfId="11969" xr:uid="{00000000-0005-0000-0000-000071200000}"/>
    <cellStyle name="40% - Accent4 5 8 2 2" xfId="26896" xr:uid="{B9EC213B-9E27-4914-8D86-1CBCB689827F}"/>
    <cellStyle name="40% - Accent4 5 8 3" xfId="20011" xr:uid="{18A6CEC0-4961-49B5-B194-300C5DD213B5}"/>
    <cellStyle name="40% - Accent4 5 9" xfId="5273" xr:uid="{00000000-0005-0000-0000-000072200000}"/>
    <cellStyle name="40% - Accent4 5 9 2" xfId="12550" xr:uid="{00000000-0005-0000-0000-000073200000}"/>
    <cellStyle name="40% - Accent4 5 9 2 2" xfId="27475" xr:uid="{7F7A01DF-D163-41ED-9570-D6102AA96772}"/>
    <cellStyle name="40% - Accent4 5 9 3" xfId="20580" xr:uid="{3E99BD25-5A56-451D-B4E3-F1EC3589D8D5}"/>
    <cellStyle name="40% - Accent4 6" xfId="660" xr:uid="{00000000-0005-0000-0000-000074200000}"/>
    <cellStyle name="40% - Accent4 6 10" xfId="6640" xr:uid="{00000000-0005-0000-0000-000075200000}"/>
    <cellStyle name="40% - Accent4 6 10 2" xfId="13917" xr:uid="{00000000-0005-0000-0000-000076200000}"/>
    <cellStyle name="40% - Accent4 6 10 2 2" xfId="28842" xr:uid="{FF8A4F4C-9F46-4E0C-9482-41E9965163C7}"/>
    <cellStyle name="40% - Accent4 6 10 3" xfId="21947" xr:uid="{FCC36666-AA73-4292-84FD-3E133BA38098}"/>
    <cellStyle name="40% - Accent4 6 11" xfId="7265" xr:uid="{00000000-0005-0000-0000-000077200000}"/>
    <cellStyle name="40% - Accent4 6 11 2" xfId="14356" xr:uid="{00000000-0005-0000-0000-000078200000}"/>
    <cellStyle name="40% - Accent4 6 11 2 2" xfId="29277" xr:uid="{3FA986BD-122E-4EF1-A03A-4FEC731F2303}"/>
    <cellStyle name="40% - Accent4 6 11 3" xfId="22361" xr:uid="{37A9295F-7DCF-44B1-8CF3-66586ECC9E63}"/>
    <cellStyle name="40% - Accent4 6 12" xfId="9292" xr:uid="{00000000-0005-0000-0000-000079200000}"/>
    <cellStyle name="40% - Accent4 6 12 2" xfId="24242" xr:uid="{125CA7B5-3868-4AC4-AE56-874A4FE45C4E}"/>
    <cellStyle name="40% - Accent4 6 13" xfId="17315" xr:uid="{F86CBBF4-274A-4478-9160-3501D247DC1F}"/>
    <cellStyle name="40% - Accent4 6 14" xfId="15879" xr:uid="{BADB9A3D-FBB8-4855-81DA-DA09A93956FA}"/>
    <cellStyle name="40% - Accent4 6 2" xfId="661" xr:uid="{00000000-0005-0000-0000-00007A200000}"/>
    <cellStyle name="40% - Accent4 6 2 10" xfId="7408" xr:uid="{00000000-0005-0000-0000-00007B200000}"/>
    <cellStyle name="40% - Accent4 6 2 10 2" xfId="14499" xr:uid="{00000000-0005-0000-0000-00007C200000}"/>
    <cellStyle name="40% - Accent4 6 2 10 2 2" xfId="29420" xr:uid="{C7E06050-4F0C-4F78-AAF5-6515745ED123}"/>
    <cellStyle name="40% - Accent4 6 2 10 3" xfId="22504" xr:uid="{4053934B-02F2-4C35-8893-CDDDEB58B491}"/>
    <cellStyle name="40% - Accent4 6 2 11" xfId="9293" xr:uid="{00000000-0005-0000-0000-00007D200000}"/>
    <cellStyle name="40% - Accent4 6 2 11 2" xfId="24243" xr:uid="{0581AF32-236A-4413-83DB-2DB435899273}"/>
    <cellStyle name="40% - Accent4 6 2 12" xfId="17316" xr:uid="{E15060D9-422F-4E58-A362-633B03F214CE}"/>
    <cellStyle name="40% - Accent4 6 2 13" xfId="16246" xr:uid="{F245AC0E-FA65-42A8-A821-EAA2D668CC96}"/>
    <cellStyle name="40% - Accent4 6 2 2" xfId="662" xr:uid="{00000000-0005-0000-0000-00007E200000}"/>
    <cellStyle name="40% - Accent4 6 2 2 10" xfId="9294" xr:uid="{00000000-0005-0000-0000-00007F200000}"/>
    <cellStyle name="40% - Accent4 6 2 2 10 2" xfId="24244" xr:uid="{9B6276E1-3498-450C-B801-722975DB3C59}"/>
    <cellStyle name="40% - Accent4 6 2 2 11" xfId="17317" xr:uid="{88BF2C2F-BCDB-4362-B2A4-9D04811E7F5C}"/>
    <cellStyle name="40% - Accent4 6 2 2 2" xfId="663" xr:uid="{00000000-0005-0000-0000-000080200000}"/>
    <cellStyle name="40% - Accent4 6 2 2 2 2" xfId="2436" xr:uid="{00000000-0005-0000-0000-000081200000}"/>
    <cellStyle name="40% - Accent4 6 2 2 2 2 2" xfId="10231" xr:uid="{00000000-0005-0000-0000-000082200000}"/>
    <cellStyle name="40% - Accent4 6 2 2 2 2 2 2" xfId="25181" xr:uid="{ABFADAB6-9F1C-42AF-BDC8-B82A5D2BDBD7}"/>
    <cellStyle name="40% - Accent4 6 2 2 2 2 3" xfId="18323" xr:uid="{57FE27A4-97A0-416B-8CDC-7D6D35EC7E76}"/>
    <cellStyle name="40% - Accent4 6 2 2 2 3" xfId="4216" xr:uid="{00000000-0005-0000-0000-000083200000}"/>
    <cellStyle name="40% - Accent4 6 2 2 2 3 2" xfId="11723" xr:uid="{00000000-0005-0000-0000-000084200000}"/>
    <cellStyle name="40% - Accent4 6 2 2 2 3 2 2" xfId="26662" xr:uid="{ADB90E37-6944-4677-AB07-140764CF6F2D}"/>
    <cellStyle name="40% - Accent4 6 2 2 2 3 3" xfId="19775" xr:uid="{84912B67-F0BF-4351-A46E-5DE13CD92D96}"/>
    <cellStyle name="40% - Accent4 6 2 2 2 4" xfId="6643" xr:uid="{00000000-0005-0000-0000-000085200000}"/>
    <cellStyle name="40% - Accent4 6 2 2 2 4 2" xfId="13920" xr:uid="{00000000-0005-0000-0000-000086200000}"/>
    <cellStyle name="40% - Accent4 6 2 2 2 4 2 2" xfId="28845" xr:uid="{816E98BD-6EAD-4AFD-8FEA-C74B01C2BFF6}"/>
    <cellStyle name="40% - Accent4 6 2 2 2 4 3" xfId="21950" xr:uid="{EAFE6CE5-B7E9-4B29-910D-6032014DB8DD}"/>
    <cellStyle name="40% - Accent4 6 2 2 2 5" xfId="8278" xr:uid="{00000000-0005-0000-0000-000087200000}"/>
    <cellStyle name="40% - Accent4 6 2 2 2 5 2" xfId="15369" xr:uid="{00000000-0005-0000-0000-000088200000}"/>
    <cellStyle name="40% - Accent4 6 2 2 2 5 2 2" xfId="30290" xr:uid="{8FD7DFF7-207F-4EEE-99DB-44FF6DAB0030}"/>
    <cellStyle name="40% - Accent4 6 2 2 2 5 3" xfId="23372" xr:uid="{B8C887AD-78CF-4642-9219-0E19233DF12B}"/>
    <cellStyle name="40% - Accent4 6 2 2 2 6" xfId="9295" xr:uid="{00000000-0005-0000-0000-000089200000}"/>
    <cellStyle name="40% - Accent4 6 2 2 2 6 2" xfId="24245" xr:uid="{046D3266-39C9-4CB7-A07C-7941D5F8C51A}"/>
    <cellStyle name="40% - Accent4 6 2 2 2 7" xfId="17318" xr:uid="{7031965B-C457-47B8-B337-45900C01B33E}"/>
    <cellStyle name="40% - Accent4 6 2 2 3" xfId="2435" xr:uid="{00000000-0005-0000-0000-00008A200000}"/>
    <cellStyle name="40% - Accent4 6 2 2 3 2" xfId="6644" xr:uid="{00000000-0005-0000-0000-00008B200000}"/>
    <cellStyle name="40% - Accent4 6 2 2 3 2 2" xfId="13921" xr:uid="{00000000-0005-0000-0000-00008C200000}"/>
    <cellStyle name="40% - Accent4 6 2 2 3 2 2 2" xfId="28846" xr:uid="{8D5D3CD6-4149-4535-A30A-A4978E305AD2}"/>
    <cellStyle name="40% - Accent4 6 2 2 3 2 3" xfId="21951" xr:uid="{1B9C97B1-D7BF-41B0-883D-8AF2BA6B70D0}"/>
    <cellStyle name="40% - Accent4 6 2 2 3 3" xfId="10230" xr:uid="{00000000-0005-0000-0000-00008D200000}"/>
    <cellStyle name="40% - Accent4 6 2 2 3 3 2" xfId="25180" xr:uid="{13E050DF-535D-4004-92E8-3AF0575B8CDE}"/>
    <cellStyle name="40% - Accent4 6 2 2 3 4" xfId="18322" xr:uid="{37285109-F17A-41C6-965B-3B6D2BEC3A48}"/>
    <cellStyle name="40% - Accent4 6 2 2 4" xfId="3666" xr:uid="{00000000-0005-0000-0000-00008E200000}"/>
    <cellStyle name="40% - Accent4 6 2 2 4 2" xfId="11173" xr:uid="{00000000-0005-0000-0000-00008F200000}"/>
    <cellStyle name="40% - Accent4 6 2 2 4 2 2" xfId="26112" xr:uid="{509EB031-365B-4651-8E63-CE93767B4F96}"/>
    <cellStyle name="40% - Accent4 6 2 2 4 3" xfId="19236" xr:uid="{52AF0816-8A9E-45C9-A5A6-A8A3C10D3370}"/>
    <cellStyle name="40% - Accent4 6 2 2 5" xfId="4215" xr:uid="{00000000-0005-0000-0000-000090200000}"/>
    <cellStyle name="40% - Accent4 6 2 2 5 2" xfId="11722" xr:uid="{00000000-0005-0000-0000-000091200000}"/>
    <cellStyle name="40% - Accent4 6 2 2 5 2 2" xfId="26661" xr:uid="{F63FAE00-603B-4CE5-8BDA-E68EE3E006DA}"/>
    <cellStyle name="40% - Accent4 6 2 2 5 3" xfId="19774" xr:uid="{4E45D496-8559-4A46-9A69-D75F21A7285E}"/>
    <cellStyle name="40% - Accent4 6 2 2 6" xfId="5230" xr:uid="{00000000-0005-0000-0000-000092200000}"/>
    <cellStyle name="40% - Accent4 6 2 2 6 2" xfId="12507" xr:uid="{00000000-0005-0000-0000-000093200000}"/>
    <cellStyle name="40% - Accent4 6 2 2 6 2 2" xfId="27434" xr:uid="{198F3D38-AE13-4635-BBA9-4E061FA6A9B5}"/>
    <cellStyle name="40% - Accent4 6 2 2 6 3" xfId="20549" xr:uid="{C1806C24-379F-4CB6-B047-2D7C84826154}"/>
    <cellStyle name="40% - Accent4 6 2 2 7" xfId="5811" xr:uid="{00000000-0005-0000-0000-000094200000}"/>
    <cellStyle name="40% - Accent4 6 2 2 7 2" xfId="13088" xr:uid="{00000000-0005-0000-0000-000095200000}"/>
    <cellStyle name="40% - Accent4 6 2 2 7 2 2" xfId="28013" xr:uid="{E664D041-202C-457E-B6DB-60712892E1BF}"/>
    <cellStyle name="40% - Accent4 6 2 2 7 3" xfId="21118" xr:uid="{6898B6DB-7CB1-49CD-A75E-18E871E7D605}"/>
    <cellStyle name="40% - Accent4 6 2 2 8" xfId="6642" xr:uid="{00000000-0005-0000-0000-000096200000}"/>
    <cellStyle name="40% - Accent4 6 2 2 8 2" xfId="13919" xr:uid="{00000000-0005-0000-0000-000097200000}"/>
    <cellStyle name="40% - Accent4 6 2 2 8 2 2" xfId="28844" xr:uid="{FAD8EF4C-9335-4324-88E9-AE12980EC46A}"/>
    <cellStyle name="40% - Accent4 6 2 2 8 3" xfId="21949" xr:uid="{BC8075DC-FC73-4DDF-8B13-C702754C4750}"/>
    <cellStyle name="40% - Accent4 6 2 2 9" xfId="7697" xr:uid="{00000000-0005-0000-0000-000098200000}"/>
    <cellStyle name="40% - Accent4 6 2 2 9 2" xfId="14788" xr:uid="{00000000-0005-0000-0000-000099200000}"/>
    <cellStyle name="40% - Accent4 6 2 2 9 2 2" xfId="29709" xr:uid="{8F8E81E3-17DB-4045-A76A-1C060C8629C1}"/>
    <cellStyle name="40% - Accent4 6 2 2 9 3" xfId="22793" xr:uid="{D091EF6F-13E0-46E6-A219-2410E333E2B7}"/>
    <cellStyle name="40% - Accent4 6 2 3" xfId="664" xr:uid="{00000000-0005-0000-0000-00009A200000}"/>
    <cellStyle name="40% - Accent4 6 2 3 2" xfId="2437" xr:uid="{00000000-0005-0000-0000-00009B200000}"/>
    <cellStyle name="40% - Accent4 6 2 3 2 2" xfId="10232" xr:uid="{00000000-0005-0000-0000-00009C200000}"/>
    <cellStyle name="40% - Accent4 6 2 3 2 2 2" xfId="25182" xr:uid="{E391FADF-7B0D-4877-AE94-7F5633D9CE88}"/>
    <cellStyle name="40% - Accent4 6 2 3 2 3" xfId="18324" xr:uid="{533FAAEA-77CA-4E45-A4E4-4AF8434E3D2E}"/>
    <cellStyle name="40% - Accent4 6 2 3 3" xfId="4217" xr:uid="{00000000-0005-0000-0000-00009D200000}"/>
    <cellStyle name="40% - Accent4 6 2 3 3 2" xfId="11724" xr:uid="{00000000-0005-0000-0000-00009E200000}"/>
    <cellStyle name="40% - Accent4 6 2 3 3 2 2" xfId="26663" xr:uid="{A90803B5-AADD-43EC-B376-F34941D61482}"/>
    <cellStyle name="40% - Accent4 6 2 3 3 3" xfId="19776" xr:uid="{4258E1EF-9E09-4CF9-910D-7C19E7517FEA}"/>
    <cellStyle name="40% - Accent4 6 2 3 4" xfId="6645" xr:uid="{00000000-0005-0000-0000-00009F200000}"/>
    <cellStyle name="40% - Accent4 6 2 3 4 2" xfId="13922" xr:uid="{00000000-0005-0000-0000-0000A0200000}"/>
    <cellStyle name="40% - Accent4 6 2 3 4 2 2" xfId="28847" xr:uid="{D3400D13-BEF6-4573-A851-D53DDCFB1268}"/>
    <cellStyle name="40% - Accent4 6 2 3 4 3" xfId="21952" xr:uid="{5AF635A6-F406-4917-80C5-E2C315004754}"/>
    <cellStyle name="40% - Accent4 6 2 3 5" xfId="7989" xr:uid="{00000000-0005-0000-0000-0000A1200000}"/>
    <cellStyle name="40% - Accent4 6 2 3 5 2" xfId="15080" xr:uid="{00000000-0005-0000-0000-0000A2200000}"/>
    <cellStyle name="40% - Accent4 6 2 3 5 2 2" xfId="30001" xr:uid="{10554FE6-BD1F-4BD7-BA2D-F02FAA0E63C4}"/>
    <cellStyle name="40% - Accent4 6 2 3 5 3" xfId="23083" xr:uid="{692724FE-E8F4-4951-9D37-D6632A2C25B1}"/>
    <cellStyle name="40% - Accent4 6 2 3 6" xfId="9296" xr:uid="{00000000-0005-0000-0000-0000A3200000}"/>
    <cellStyle name="40% - Accent4 6 2 3 6 2" xfId="24246" xr:uid="{333A3A03-30BB-433F-BB34-C2BE8DFEEE07}"/>
    <cellStyle name="40% - Accent4 6 2 3 7" xfId="17319" xr:uid="{34457561-56CA-4EC2-8489-99B65C1AB362}"/>
    <cellStyle name="40% - Accent4 6 2 4" xfId="2434" xr:uid="{00000000-0005-0000-0000-0000A4200000}"/>
    <cellStyle name="40% - Accent4 6 2 4 2" xfId="6646" xr:uid="{00000000-0005-0000-0000-0000A5200000}"/>
    <cellStyle name="40% - Accent4 6 2 4 2 2" xfId="13923" xr:uid="{00000000-0005-0000-0000-0000A6200000}"/>
    <cellStyle name="40% - Accent4 6 2 4 2 2 2" xfId="28848" xr:uid="{909DC82D-C438-46EF-80CC-31F088FF9002}"/>
    <cellStyle name="40% - Accent4 6 2 4 2 3" xfId="21953" xr:uid="{E3F2B6F0-0AB0-4A88-A45F-56FEBD29B3FE}"/>
    <cellStyle name="40% - Accent4 6 2 4 3" xfId="10229" xr:uid="{00000000-0005-0000-0000-0000A7200000}"/>
    <cellStyle name="40% - Accent4 6 2 4 3 2" xfId="25179" xr:uid="{89B7D35B-1DAC-4152-B921-25AB2D72A3CC}"/>
    <cellStyle name="40% - Accent4 6 2 4 4" xfId="18321" xr:uid="{2B896613-FC4C-41DD-8FA3-1D88D110B9F0}"/>
    <cellStyle name="40% - Accent4 6 2 5" xfId="3366" xr:uid="{00000000-0005-0000-0000-0000A8200000}"/>
    <cellStyle name="40% - Accent4 6 2 5 2" xfId="10876" xr:uid="{00000000-0005-0000-0000-0000A9200000}"/>
    <cellStyle name="40% - Accent4 6 2 5 2 2" xfId="25815" xr:uid="{50C1F635-6831-410C-B269-47F217CE29C0}"/>
    <cellStyle name="40% - Accent4 6 2 5 3" xfId="18939" xr:uid="{71CD6208-00DA-4F8F-8A3F-53486A87A064}"/>
    <cellStyle name="40% - Accent4 6 2 6" xfId="4214" xr:uid="{00000000-0005-0000-0000-0000AA200000}"/>
    <cellStyle name="40% - Accent4 6 2 6 2" xfId="11721" xr:uid="{00000000-0005-0000-0000-0000AB200000}"/>
    <cellStyle name="40% - Accent4 6 2 6 2 2" xfId="26660" xr:uid="{36673FEA-9578-468D-B0E0-F6AA23A818BD}"/>
    <cellStyle name="40% - Accent4 6 2 6 3" xfId="19773" xr:uid="{38844E57-7461-45F7-A7C9-93899F08737C}"/>
    <cellStyle name="40% - Accent4 6 2 7" xfId="4941" xr:uid="{00000000-0005-0000-0000-0000AC200000}"/>
    <cellStyle name="40% - Accent4 6 2 7 2" xfId="12218" xr:uid="{00000000-0005-0000-0000-0000AD200000}"/>
    <cellStyle name="40% - Accent4 6 2 7 2 2" xfId="27145" xr:uid="{A74EF012-7C29-49F5-AB0A-AC5AD039D77C}"/>
    <cellStyle name="40% - Accent4 6 2 7 3" xfId="20260" xr:uid="{5ACE3573-85A2-400B-8E89-7544D75FFD8C}"/>
    <cellStyle name="40% - Accent4 6 2 8" xfId="5522" xr:uid="{00000000-0005-0000-0000-0000AE200000}"/>
    <cellStyle name="40% - Accent4 6 2 8 2" xfId="12799" xr:uid="{00000000-0005-0000-0000-0000AF200000}"/>
    <cellStyle name="40% - Accent4 6 2 8 2 2" xfId="27724" xr:uid="{B3EEB08A-A76E-4187-80F4-B5280B1F6D96}"/>
    <cellStyle name="40% - Accent4 6 2 8 3" xfId="20829" xr:uid="{0398E938-44CE-434B-BE64-3C9EAD2C998A}"/>
    <cellStyle name="40% - Accent4 6 2 9" xfId="6641" xr:uid="{00000000-0005-0000-0000-0000B0200000}"/>
    <cellStyle name="40% - Accent4 6 2 9 2" xfId="13918" xr:uid="{00000000-0005-0000-0000-0000B1200000}"/>
    <cellStyle name="40% - Accent4 6 2 9 2 2" xfId="28843" xr:uid="{2E756EE8-FE8E-4A27-964F-E73CEB90CC62}"/>
    <cellStyle name="40% - Accent4 6 2 9 3" xfId="21948" xr:uid="{A78584A0-1217-4F2B-B067-D89B7616C6A8}"/>
    <cellStyle name="40% - Accent4 6 3" xfId="665" xr:uid="{00000000-0005-0000-0000-0000B2200000}"/>
    <cellStyle name="40% - Accent4 6 3 10" xfId="9297" xr:uid="{00000000-0005-0000-0000-0000B3200000}"/>
    <cellStyle name="40% - Accent4 6 3 10 2" xfId="24247" xr:uid="{50ABAE40-5483-4708-8927-94EF539177EE}"/>
    <cellStyle name="40% - Accent4 6 3 11" xfId="17320" xr:uid="{601A2672-D77D-4414-8D02-6BF2F098FC58}"/>
    <cellStyle name="40% - Accent4 6 3 2" xfId="666" xr:uid="{00000000-0005-0000-0000-0000B4200000}"/>
    <cellStyle name="40% - Accent4 6 3 2 2" xfId="2439" xr:uid="{00000000-0005-0000-0000-0000B5200000}"/>
    <cellStyle name="40% - Accent4 6 3 2 2 2" xfId="10234" xr:uid="{00000000-0005-0000-0000-0000B6200000}"/>
    <cellStyle name="40% - Accent4 6 3 2 2 2 2" xfId="25184" xr:uid="{B806A09D-2369-4B61-B5AF-C684616E8D03}"/>
    <cellStyle name="40% - Accent4 6 3 2 2 3" xfId="18326" xr:uid="{EF53D475-B0E7-409D-B7C8-2E619B4A5431}"/>
    <cellStyle name="40% - Accent4 6 3 2 3" xfId="4219" xr:uid="{00000000-0005-0000-0000-0000B7200000}"/>
    <cellStyle name="40% - Accent4 6 3 2 3 2" xfId="11726" xr:uid="{00000000-0005-0000-0000-0000B8200000}"/>
    <cellStyle name="40% - Accent4 6 3 2 3 2 2" xfId="26665" xr:uid="{F3B49CFC-501E-44EF-AAFE-C45CFBC58C5E}"/>
    <cellStyle name="40% - Accent4 6 3 2 3 3" xfId="19778" xr:uid="{23A3E4E0-832C-4BB3-AE7A-43B223AE94EF}"/>
    <cellStyle name="40% - Accent4 6 3 2 4" xfId="6648" xr:uid="{00000000-0005-0000-0000-0000B9200000}"/>
    <cellStyle name="40% - Accent4 6 3 2 4 2" xfId="13925" xr:uid="{00000000-0005-0000-0000-0000BA200000}"/>
    <cellStyle name="40% - Accent4 6 3 2 4 2 2" xfId="28850" xr:uid="{AEC2D9E8-F084-4FF4-9198-C65C757C4364}"/>
    <cellStyle name="40% - Accent4 6 3 2 4 3" xfId="21955" xr:uid="{61FF5511-8A8B-4B72-8702-9E4F40ABF40D}"/>
    <cellStyle name="40% - Accent4 6 3 2 5" xfId="8135" xr:uid="{00000000-0005-0000-0000-0000BB200000}"/>
    <cellStyle name="40% - Accent4 6 3 2 5 2" xfId="15226" xr:uid="{00000000-0005-0000-0000-0000BC200000}"/>
    <cellStyle name="40% - Accent4 6 3 2 5 2 2" xfId="30147" xr:uid="{BC9E23B3-E597-4CDD-A839-ACE644494114}"/>
    <cellStyle name="40% - Accent4 6 3 2 5 3" xfId="23229" xr:uid="{4149E2B9-72C7-418E-873E-5957045469E1}"/>
    <cellStyle name="40% - Accent4 6 3 2 6" xfId="9298" xr:uid="{00000000-0005-0000-0000-0000BD200000}"/>
    <cellStyle name="40% - Accent4 6 3 2 6 2" xfId="24248" xr:uid="{59ADF7DC-E27D-4242-9541-447199B16B36}"/>
    <cellStyle name="40% - Accent4 6 3 2 7" xfId="17321" xr:uid="{1A68FE8B-17DB-41E4-BB77-B67FD4E343E4}"/>
    <cellStyle name="40% - Accent4 6 3 3" xfId="2438" xr:uid="{00000000-0005-0000-0000-0000BE200000}"/>
    <cellStyle name="40% - Accent4 6 3 3 2" xfId="6649" xr:uid="{00000000-0005-0000-0000-0000BF200000}"/>
    <cellStyle name="40% - Accent4 6 3 3 2 2" xfId="13926" xr:uid="{00000000-0005-0000-0000-0000C0200000}"/>
    <cellStyle name="40% - Accent4 6 3 3 2 2 2" xfId="28851" xr:uid="{0732E4E1-DDE1-465B-99AC-F5208141562A}"/>
    <cellStyle name="40% - Accent4 6 3 3 2 3" xfId="21956" xr:uid="{1712E6A2-68F0-4E04-9075-D967A1B17814}"/>
    <cellStyle name="40% - Accent4 6 3 3 3" xfId="10233" xr:uid="{00000000-0005-0000-0000-0000C1200000}"/>
    <cellStyle name="40% - Accent4 6 3 3 3 2" xfId="25183" xr:uid="{4AE05D8B-8EBB-4598-9CFB-6FC822AE04DE}"/>
    <cellStyle name="40% - Accent4 6 3 3 4" xfId="18325" xr:uid="{956FE92F-3E7D-47D2-8041-006E818625FD}"/>
    <cellStyle name="40% - Accent4 6 3 4" xfId="3523" xr:uid="{00000000-0005-0000-0000-0000C2200000}"/>
    <cellStyle name="40% - Accent4 6 3 4 2" xfId="11030" xr:uid="{00000000-0005-0000-0000-0000C3200000}"/>
    <cellStyle name="40% - Accent4 6 3 4 2 2" xfId="25969" xr:uid="{4D5CE0C6-0CE2-4814-AF8E-4556A5F06A2E}"/>
    <cellStyle name="40% - Accent4 6 3 4 3" xfId="19093" xr:uid="{B30594D0-B65A-4612-B5F9-4F7493CF24E9}"/>
    <cellStyle name="40% - Accent4 6 3 5" xfId="4218" xr:uid="{00000000-0005-0000-0000-0000C4200000}"/>
    <cellStyle name="40% - Accent4 6 3 5 2" xfId="11725" xr:uid="{00000000-0005-0000-0000-0000C5200000}"/>
    <cellStyle name="40% - Accent4 6 3 5 2 2" xfId="26664" xr:uid="{6A98F7E1-5A9B-43A5-9FEC-1D9A60B5CF37}"/>
    <cellStyle name="40% - Accent4 6 3 5 3" xfId="19777" xr:uid="{5BB409D8-8F9E-4520-AC03-1F3E0C9EDD20}"/>
    <cellStyle name="40% - Accent4 6 3 6" xfId="5087" xr:uid="{00000000-0005-0000-0000-0000C6200000}"/>
    <cellStyle name="40% - Accent4 6 3 6 2" xfId="12364" xr:uid="{00000000-0005-0000-0000-0000C7200000}"/>
    <cellStyle name="40% - Accent4 6 3 6 2 2" xfId="27291" xr:uid="{B9D576B6-1081-4607-A32F-4C1A575AC1A5}"/>
    <cellStyle name="40% - Accent4 6 3 6 3" xfId="20406" xr:uid="{1A6000A9-1890-403A-97EA-A05ED91C72CF}"/>
    <cellStyle name="40% - Accent4 6 3 7" xfId="5668" xr:uid="{00000000-0005-0000-0000-0000C8200000}"/>
    <cellStyle name="40% - Accent4 6 3 7 2" xfId="12945" xr:uid="{00000000-0005-0000-0000-0000C9200000}"/>
    <cellStyle name="40% - Accent4 6 3 7 2 2" xfId="27870" xr:uid="{E7FC31FA-97C1-4B93-A08C-E2D94A07D014}"/>
    <cellStyle name="40% - Accent4 6 3 7 3" xfId="20975" xr:uid="{5C10B7E9-C408-4661-9FE1-4E46AF064B6D}"/>
    <cellStyle name="40% - Accent4 6 3 8" xfId="6647" xr:uid="{00000000-0005-0000-0000-0000CA200000}"/>
    <cellStyle name="40% - Accent4 6 3 8 2" xfId="13924" xr:uid="{00000000-0005-0000-0000-0000CB200000}"/>
    <cellStyle name="40% - Accent4 6 3 8 2 2" xfId="28849" xr:uid="{ECBFA364-C995-42F5-9D6F-0F3B24ED5EA3}"/>
    <cellStyle name="40% - Accent4 6 3 8 3" xfId="21954" xr:uid="{00CA6C92-3975-42F1-99A9-DD3957324C4A}"/>
    <cellStyle name="40% - Accent4 6 3 9" xfId="7554" xr:uid="{00000000-0005-0000-0000-0000CC200000}"/>
    <cellStyle name="40% - Accent4 6 3 9 2" xfId="14645" xr:uid="{00000000-0005-0000-0000-0000CD200000}"/>
    <cellStyle name="40% - Accent4 6 3 9 2 2" xfId="29566" xr:uid="{F4CB6154-8D16-4BA6-914B-06DACD9F30C9}"/>
    <cellStyle name="40% - Accent4 6 3 9 3" xfId="22650" xr:uid="{0F5F3D7A-C8B4-4462-BAE9-94BD6C6DBB77}"/>
    <cellStyle name="40% - Accent4 6 4" xfId="667" xr:uid="{00000000-0005-0000-0000-0000CE200000}"/>
    <cellStyle name="40% - Accent4 6 4 2" xfId="2440" xr:uid="{00000000-0005-0000-0000-0000CF200000}"/>
    <cellStyle name="40% - Accent4 6 4 2 2" xfId="10235" xr:uid="{00000000-0005-0000-0000-0000D0200000}"/>
    <cellStyle name="40% - Accent4 6 4 2 2 2" xfId="25185" xr:uid="{2D8E3C92-D872-43EB-A4F3-FAD60F30DF4A}"/>
    <cellStyle name="40% - Accent4 6 4 2 3" xfId="18327" xr:uid="{5DC293AC-BD89-48D4-B83C-3808EABC29EF}"/>
    <cellStyle name="40% - Accent4 6 4 3" xfId="4220" xr:uid="{00000000-0005-0000-0000-0000D1200000}"/>
    <cellStyle name="40% - Accent4 6 4 3 2" xfId="11727" xr:uid="{00000000-0005-0000-0000-0000D2200000}"/>
    <cellStyle name="40% - Accent4 6 4 3 2 2" xfId="26666" xr:uid="{D5B7CCC3-39E6-4059-9DB0-66B4410011EA}"/>
    <cellStyle name="40% - Accent4 6 4 3 3" xfId="19779" xr:uid="{27078050-1753-474A-86C5-60CBFE63935A}"/>
    <cellStyle name="40% - Accent4 6 4 4" xfId="6650" xr:uid="{00000000-0005-0000-0000-0000D3200000}"/>
    <cellStyle name="40% - Accent4 6 4 4 2" xfId="13927" xr:uid="{00000000-0005-0000-0000-0000D4200000}"/>
    <cellStyle name="40% - Accent4 6 4 4 2 2" xfId="28852" xr:uid="{0E571566-1988-401B-8B06-41D15CB40A0E}"/>
    <cellStyle name="40% - Accent4 6 4 4 3" xfId="21957" xr:uid="{D53BFF4E-11DC-430F-9DF5-1864C330F057}"/>
    <cellStyle name="40% - Accent4 6 4 5" xfId="7846" xr:uid="{00000000-0005-0000-0000-0000D5200000}"/>
    <cellStyle name="40% - Accent4 6 4 5 2" xfId="14937" xr:uid="{00000000-0005-0000-0000-0000D6200000}"/>
    <cellStyle name="40% - Accent4 6 4 5 2 2" xfId="29858" xr:uid="{DEBC049C-D06B-4264-896B-87D9F71BF282}"/>
    <cellStyle name="40% - Accent4 6 4 5 3" xfId="22940" xr:uid="{9FB72E2B-141F-44CE-B8F2-AEA0C21D8731}"/>
    <cellStyle name="40% - Accent4 6 4 6" xfId="9299" xr:uid="{00000000-0005-0000-0000-0000D7200000}"/>
    <cellStyle name="40% - Accent4 6 4 6 2" xfId="24249" xr:uid="{A9D411D6-F9D6-4C8C-A5C4-C3BA96BD5DB0}"/>
    <cellStyle name="40% - Accent4 6 4 7" xfId="17322" xr:uid="{FB2A66E5-82D0-4CF4-9511-DC525BCC994A}"/>
    <cellStyle name="40% - Accent4 6 5" xfId="2433" xr:uid="{00000000-0005-0000-0000-0000D8200000}"/>
    <cellStyle name="40% - Accent4 6 5 2" xfId="6651" xr:uid="{00000000-0005-0000-0000-0000D9200000}"/>
    <cellStyle name="40% - Accent4 6 5 2 2" xfId="13928" xr:uid="{00000000-0005-0000-0000-0000DA200000}"/>
    <cellStyle name="40% - Accent4 6 5 2 2 2" xfId="28853" xr:uid="{01038709-77F3-44A7-B79E-BEC107887DC7}"/>
    <cellStyle name="40% - Accent4 6 5 2 3" xfId="21958" xr:uid="{A51C22A2-B540-4D42-BC57-1D7B14FA3D9B}"/>
    <cellStyle name="40% - Accent4 6 5 3" xfId="10228" xr:uid="{00000000-0005-0000-0000-0000DB200000}"/>
    <cellStyle name="40% - Accent4 6 5 3 2" xfId="25178" xr:uid="{65811777-4A94-4747-9881-56193497C0F9}"/>
    <cellStyle name="40% - Accent4 6 5 4" xfId="18320" xr:uid="{C0C7C2F3-8063-4D06-93F4-F7B24DA3FAA2}"/>
    <cellStyle name="40% - Accent4 6 6" xfId="3221" xr:uid="{00000000-0005-0000-0000-0000DC200000}"/>
    <cellStyle name="40% - Accent4 6 6 2" xfId="10731" xr:uid="{00000000-0005-0000-0000-0000DD200000}"/>
    <cellStyle name="40% - Accent4 6 6 2 2" xfId="25670" xr:uid="{0BE83E8B-FD7B-4393-8AED-26E520B46C26}"/>
    <cellStyle name="40% - Accent4 6 6 3" xfId="18794" xr:uid="{AEC30D27-EEF2-4A02-A548-ADE1A2E16099}"/>
    <cellStyle name="40% - Accent4 6 7" xfId="4213" xr:uid="{00000000-0005-0000-0000-0000DE200000}"/>
    <cellStyle name="40% - Accent4 6 7 2" xfId="11720" xr:uid="{00000000-0005-0000-0000-0000DF200000}"/>
    <cellStyle name="40% - Accent4 6 7 2 2" xfId="26659" xr:uid="{C0254086-D8C1-4592-B0EC-91AAD227418B}"/>
    <cellStyle name="40% - Accent4 6 7 3" xfId="19772" xr:uid="{7C450FA6-27B7-4830-8EEE-3DE4241694B7}"/>
    <cellStyle name="40% - Accent4 6 8" xfId="4798" xr:uid="{00000000-0005-0000-0000-0000E0200000}"/>
    <cellStyle name="40% - Accent4 6 8 2" xfId="12075" xr:uid="{00000000-0005-0000-0000-0000E1200000}"/>
    <cellStyle name="40% - Accent4 6 8 2 2" xfId="27002" xr:uid="{67448FDC-45C5-471A-BD76-022961B6FBCA}"/>
    <cellStyle name="40% - Accent4 6 8 3" xfId="20117" xr:uid="{1DB522D9-D47E-4CCF-B1E7-2B0986378FE8}"/>
    <cellStyle name="40% - Accent4 6 9" xfId="5379" xr:uid="{00000000-0005-0000-0000-0000E2200000}"/>
    <cellStyle name="40% - Accent4 6 9 2" xfId="12656" xr:uid="{00000000-0005-0000-0000-0000E3200000}"/>
    <cellStyle name="40% - Accent4 6 9 2 2" xfId="27581" xr:uid="{07EC6924-9C7C-4CC4-8215-183C6CD79808}"/>
    <cellStyle name="40% - Accent4 6 9 3" xfId="20686" xr:uid="{D7A3DE09-3150-4C9A-AF27-55E61DD7FCDF}"/>
    <cellStyle name="40% - Accent4 7" xfId="668" xr:uid="{00000000-0005-0000-0000-0000E4200000}"/>
    <cellStyle name="40% - Accent4 7 10" xfId="7283" xr:uid="{00000000-0005-0000-0000-0000E5200000}"/>
    <cellStyle name="40% - Accent4 7 10 2" xfId="14374" xr:uid="{00000000-0005-0000-0000-0000E6200000}"/>
    <cellStyle name="40% - Accent4 7 10 2 2" xfId="29295" xr:uid="{DE57E86F-8B6C-49A5-AD73-68673A7CA877}"/>
    <cellStyle name="40% - Accent4 7 10 3" xfId="22379" xr:uid="{B1649AF8-CF61-4199-B7B2-4EF6B7AD34DE}"/>
    <cellStyle name="40% - Accent4 7 11" xfId="9300" xr:uid="{00000000-0005-0000-0000-0000E7200000}"/>
    <cellStyle name="40% - Accent4 7 11 2" xfId="24250" xr:uid="{8A23D831-EC9B-4E4F-8C41-74AF29FF2D72}"/>
    <cellStyle name="40% - Accent4 7 12" xfId="17323" xr:uid="{34FC7F51-566D-4E9F-B10C-FF0ABDB92BF5}"/>
    <cellStyle name="40% - Accent4 7 13" xfId="15895" xr:uid="{91412747-F0E5-455C-9268-66139E683D5C}"/>
    <cellStyle name="40% - Accent4 7 2" xfId="669" xr:uid="{00000000-0005-0000-0000-0000E8200000}"/>
    <cellStyle name="40% - Accent4 7 2 10" xfId="9301" xr:uid="{00000000-0005-0000-0000-0000E9200000}"/>
    <cellStyle name="40% - Accent4 7 2 10 2" xfId="24251" xr:uid="{CBE2CECB-A4AC-4013-B7A8-6BA8B891EE24}"/>
    <cellStyle name="40% - Accent4 7 2 11" xfId="17324" xr:uid="{B2DA3EE7-4901-4E7F-987E-3A0AD92D896A}"/>
    <cellStyle name="40% - Accent4 7 2 12" xfId="16261" xr:uid="{97FCC6E0-80EC-4046-98B4-EFD4C21766DF}"/>
    <cellStyle name="40% - Accent4 7 2 2" xfId="670" xr:uid="{00000000-0005-0000-0000-0000EA200000}"/>
    <cellStyle name="40% - Accent4 7 2 2 2" xfId="2443" xr:uid="{00000000-0005-0000-0000-0000EB200000}"/>
    <cellStyle name="40% - Accent4 7 2 2 2 2" xfId="10238" xr:uid="{00000000-0005-0000-0000-0000EC200000}"/>
    <cellStyle name="40% - Accent4 7 2 2 2 2 2" xfId="25188" xr:uid="{BC551D3C-71FA-4549-963E-E361DD1DEE82}"/>
    <cellStyle name="40% - Accent4 7 2 2 2 3" xfId="18330" xr:uid="{B0465F3A-2C3E-4767-9020-9A40968F0C59}"/>
    <cellStyle name="40% - Accent4 7 2 2 3" xfId="4223" xr:uid="{00000000-0005-0000-0000-0000ED200000}"/>
    <cellStyle name="40% - Accent4 7 2 2 3 2" xfId="11730" xr:uid="{00000000-0005-0000-0000-0000EE200000}"/>
    <cellStyle name="40% - Accent4 7 2 2 3 2 2" xfId="26669" xr:uid="{8EA873F9-28AE-4F99-B870-67BACE25B7B9}"/>
    <cellStyle name="40% - Accent4 7 2 2 3 3" xfId="19782" xr:uid="{0652A016-8842-4270-91D8-C60B4722DD35}"/>
    <cellStyle name="40% - Accent4 7 2 2 4" xfId="6654" xr:uid="{00000000-0005-0000-0000-0000EF200000}"/>
    <cellStyle name="40% - Accent4 7 2 2 4 2" xfId="13931" xr:uid="{00000000-0005-0000-0000-0000F0200000}"/>
    <cellStyle name="40% - Accent4 7 2 2 4 2 2" xfId="28856" xr:uid="{6ABF96DF-26CA-4304-87A0-6158595D4450}"/>
    <cellStyle name="40% - Accent4 7 2 2 4 3" xfId="21961" xr:uid="{084AF758-0DF1-40AC-857C-3CACA59BA5DC}"/>
    <cellStyle name="40% - Accent4 7 2 2 5" xfId="8153" xr:uid="{00000000-0005-0000-0000-0000F1200000}"/>
    <cellStyle name="40% - Accent4 7 2 2 5 2" xfId="15244" xr:uid="{00000000-0005-0000-0000-0000F2200000}"/>
    <cellStyle name="40% - Accent4 7 2 2 5 2 2" xfId="30165" xr:uid="{65A2F4F5-622F-4748-97F5-F7DD2BBBF6B7}"/>
    <cellStyle name="40% - Accent4 7 2 2 5 3" xfId="23247" xr:uid="{99D1BDA9-4C11-4856-ABDA-81D100A2E2A5}"/>
    <cellStyle name="40% - Accent4 7 2 2 6" xfId="9302" xr:uid="{00000000-0005-0000-0000-0000F3200000}"/>
    <cellStyle name="40% - Accent4 7 2 2 6 2" xfId="24252" xr:uid="{F5CD36C8-90F1-43F3-93BB-3BD27A880543}"/>
    <cellStyle name="40% - Accent4 7 2 2 7" xfId="17325" xr:uid="{D70D4717-61E9-4B48-8CBE-C938D74E2ABA}"/>
    <cellStyle name="40% - Accent4 7 2 3" xfId="2442" xr:uid="{00000000-0005-0000-0000-0000F4200000}"/>
    <cellStyle name="40% - Accent4 7 2 3 2" xfId="6655" xr:uid="{00000000-0005-0000-0000-0000F5200000}"/>
    <cellStyle name="40% - Accent4 7 2 3 2 2" xfId="13932" xr:uid="{00000000-0005-0000-0000-0000F6200000}"/>
    <cellStyle name="40% - Accent4 7 2 3 2 2 2" xfId="28857" xr:uid="{B6CFC5A3-3C9E-4ADA-AFAF-43E613783F98}"/>
    <cellStyle name="40% - Accent4 7 2 3 2 3" xfId="21962" xr:uid="{BDF4F2B2-5515-4340-8023-77B81B982E92}"/>
    <cellStyle name="40% - Accent4 7 2 3 3" xfId="10237" xr:uid="{00000000-0005-0000-0000-0000F7200000}"/>
    <cellStyle name="40% - Accent4 7 2 3 3 2" xfId="25187" xr:uid="{435D3A25-5E46-45D3-A0EE-DB6C86EB41A8}"/>
    <cellStyle name="40% - Accent4 7 2 3 4" xfId="18329" xr:uid="{8E46841A-9ECD-443E-82F2-3BC1CA60BE6A}"/>
    <cellStyle name="40% - Accent4 7 2 4" xfId="3541" xr:uid="{00000000-0005-0000-0000-0000F8200000}"/>
    <cellStyle name="40% - Accent4 7 2 4 2" xfId="11048" xr:uid="{00000000-0005-0000-0000-0000F9200000}"/>
    <cellStyle name="40% - Accent4 7 2 4 2 2" xfId="25987" xr:uid="{1067A280-B5E6-4A75-8771-8833D2F634EB}"/>
    <cellStyle name="40% - Accent4 7 2 4 3" xfId="19111" xr:uid="{2E2B1602-52EA-428C-B1A0-44C90AA921C6}"/>
    <cellStyle name="40% - Accent4 7 2 5" xfId="4222" xr:uid="{00000000-0005-0000-0000-0000FA200000}"/>
    <cellStyle name="40% - Accent4 7 2 5 2" xfId="11729" xr:uid="{00000000-0005-0000-0000-0000FB200000}"/>
    <cellStyle name="40% - Accent4 7 2 5 2 2" xfId="26668" xr:uid="{63138E46-DFBC-43B3-BADE-7DFBCDE28F3A}"/>
    <cellStyle name="40% - Accent4 7 2 5 3" xfId="19781" xr:uid="{7CBDDB4B-DDC3-43E6-A316-6D1E23B55CD1}"/>
    <cellStyle name="40% - Accent4 7 2 6" xfId="5105" xr:uid="{00000000-0005-0000-0000-0000FC200000}"/>
    <cellStyle name="40% - Accent4 7 2 6 2" xfId="12382" xr:uid="{00000000-0005-0000-0000-0000FD200000}"/>
    <cellStyle name="40% - Accent4 7 2 6 2 2" xfId="27309" xr:uid="{6822C8D5-0356-4CD3-B967-6DD99CC550F2}"/>
    <cellStyle name="40% - Accent4 7 2 6 3" xfId="20424" xr:uid="{A93B7F4F-D3EE-4033-9306-C690D1F853CC}"/>
    <cellStyle name="40% - Accent4 7 2 7" xfId="5686" xr:uid="{00000000-0005-0000-0000-0000FE200000}"/>
    <cellStyle name="40% - Accent4 7 2 7 2" xfId="12963" xr:uid="{00000000-0005-0000-0000-0000FF200000}"/>
    <cellStyle name="40% - Accent4 7 2 7 2 2" xfId="27888" xr:uid="{F12B04D3-294A-494F-800E-BA40E37AF652}"/>
    <cellStyle name="40% - Accent4 7 2 7 3" xfId="20993" xr:uid="{0CF018F9-537B-4BC8-B00C-512CACDC17C7}"/>
    <cellStyle name="40% - Accent4 7 2 8" xfId="6653" xr:uid="{00000000-0005-0000-0000-000000210000}"/>
    <cellStyle name="40% - Accent4 7 2 8 2" xfId="13930" xr:uid="{00000000-0005-0000-0000-000001210000}"/>
    <cellStyle name="40% - Accent4 7 2 8 2 2" xfId="28855" xr:uid="{75DF3EE7-8FE1-4D5C-A89C-5F5537E0E408}"/>
    <cellStyle name="40% - Accent4 7 2 8 3" xfId="21960" xr:uid="{E02A418D-3B23-47A5-9083-49C69D888378}"/>
    <cellStyle name="40% - Accent4 7 2 9" xfId="7572" xr:uid="{00000000-0005-0000-0000-000002210000}"/>
    <cellStyle name="40% - Accent4 7 2 9 2" xfId="14663" xr:uid="{00000000-0005-0000-0000-000003210000}"/>
    <cellStyle name="40% - Accent4 7 2 9 2 2" xfId="29584" xr:uid="{4CF97B52-19AD-4515-A72C-6E0947F63B14}"/>
    <cellStyle name="40% - Accent4 7 2 9 3" xfId="22668" xr:uid="{37E6329B-7428-44E4-9BBE-133F6E36B680}"/>
    <cellStyle name="40% - Accent4 7 3" xfId="671" xr:uid="{00000000-0005-0000-0000-000004210000}"/>
    <cellStyle name="40% - Accent4 7 3 2" xfId="2444" xr:uid="{00000000-0005-0000-0000-000005210000}"/>
    <cellStyle name="40% - Accent4 7 3 2 2" xfId="10239" xr:uid="{00000000-0005-0000-0000-000006210000}"/>
    <cellStyle name="40% - Accent4 7 3 2 2 2" xfId="25189" xr:uid="{029F0044-9956-48E2-B85D-CBBFAF239606}"/>
    <cellStyle name="40% - Accent4 7 3 2 3" xfId="18331" xr:uid="{2CB4B07F-74F0-4439-8400-4E4959722F9F}"/>
    <cellStyle name="40% - Accent4 7 3 3" xfId="4224" xr:uid="{00000000-0005-0000-0000-000007210000}"/>
    <cellStyle name="40% - Accent4 7 3 3 2" xfId="11731" xr:uid="{00000000-0005-0000-0000-000008210000}"/>
    <cellStyle name="40% - Accent4 7 3 3 2 2" xfId="26670" xr:uid="{4F3831FD-1D58-4A6A-85F1-109D755F9E24}"/>
    <cellStyle name="40% - Accent4 7 3 3 3" xfId="19783" xr:uid="{9EC80630-FFE2-4782-893F-DA9BFC3B1DDB}"/>
    <cellStyle name="40% - Accent4 7 3 4" xfId="6656" xr:uid="{00000000-0005-0000-0000-000009210000}"/>
    <cellStyle name="40% - Accent4 7 3 4 2" xfId="13933" xr:uid="{00000000-0005-0000-0000-00000A210000}"/>
    <cellStyle name="40% - Accent4 7 3 4 2 2" xfId="28858" xr:uid="{07FDF02D-02D4-4240-8E10-F0761F01A6AA}"/>
    <cellStyle name="40% - Accent4 7 3 4 3" xfId="21963" xr:uid="{B0B77045-373B-4638-B513-080B529CEDFF}"/>
    <cellStyle name="40% - Accent4 7 3 5" xfId="7864" xr:uid="{00000000-0005-0000-0000-00000B210000}"/>
    <cellStyle name="40% - Accent4 7 3 5 2" xfId="14955" xr:uid="{00000000-0005-0000-0000-00000C210000}"/>
    <cellStyle name="40% - Accent4 7 3 5 2 2" xfId="29876" xr:uid="{1B98BF2F-3A3E-45FF-A91B-0E1D62B0E874}"/>
    <cellStyle name="40% - Accent4 7 3 5 3" xfId="22958" xr:uid="{EE76C4FA-7731-4162-84A0-2AA5C0E4E576}"/>
    <cellStyle name="40% - Accent4 7 3 6" xfId="9303" xr:uid="{00000000-0005-0000-0000-00000D210000}"/>
    <cellStyle name="40% - Accent4 7 3 6 2" xfId="24253" xr:uid="{837D32C8-ED15-4E2F-A064-3558430D8F7F}"/>
    <cellStyle name="40% - Accent4 7 3 7" xfId="17326" xr:uid="{C4227F02-CC6C-4CCA-AD75-7D7CD440BAD4}"/>
    <cellStyle name="40% - Accent4 7 4" xfId="2441" xr:uid="{00000000-0005-0000-0000-00000E210000}"/>
    <cellStyle name="40% - Accent4 7 4 2" xfId="6657" xr:uid="{00000000-0005-0000-0000-00000F210000}"/>
    <cellStyle name="40% - Accent4 7 4 2 2" xfId="13934" xr:uid="{00000000-0005-0000-0000-000010210000}"/>
    <cellStyle name="40% - Accent4 7 4 2 2 2" xfId="28859" xr:uid="{20461FA2-9395-473D-BD5F-775AD0C1AFFC}"/>
    <cellStyle name="40% - Accent4 7 4 2 3" xfId="21964" xr:uid="{665E5FE4-4151-4938-8C0B-F36F5CB05936}"/>
    <cellStyle name="40% - Accent4 7 4 3" xfId="10236" xr:uid="{00000000-0005-0000-0000-000011210000}"/>
    <cellStyle name="40% - Accent4 7 4 3 2" xfId="25186" xr:uid="{816DEF06-2CC1-4F75-9364-A490303AB71D}"/>
    <cellStyle name="40% - Accent4 7 4 4" xfId="18328" xr:uid="{D2542564-5022-420C-A487-95276D94F3E9}"/>
    <cellStyle name="40% - Accent4 7 5" xfId="3239" xr:uid="{00000000-0005-0000-0000-000012210000}"/>
    <cellStyle name="40% - Accent4 7 5 2" xfId="10749" xr:uid="{00000000-0005-0000-0000-000013210000}"/>
    <cellStyle name="40% - Accent4 7 5 2 2" xfId="25688" xr:uid="{010DF26A-1DF8-403D-953B-726198BF0971}"/>
    <cellStyle name="40% - Accent4 7 5 3" xfId="18812" xr:uid="{A103A9BA-4843-40FD-B4EA-7A1EABAABB88}"/>
    <cellStyle name="40% - Accent4 7 6" xfId="4221" xr:uid="{00000000-0005-0000-0000-000014210000}"/>
    <cellStyle name="40% - Accent4 7 6 2" xfId="11728" xr:uid="{00000000-0005-0000-0000-000015210000}"/>
    <cellStyle name="40% - Accent4 7 6 2 2" xfId="26667" xr:uid="{F91F81CC-A3E9-4E5A-99CD-4453667B80D2}"/>
    <cellStyle name="40% - Accent4 7 6 3" xfId="19780" xr:uid="{73344213-B1F9-4260-8A6C-3FC66825FA0E}"/>
    <cellStyle name="40% - Accent4 7 7" xfId="4816" xr:uid="{00000000-0005-0000-0000-000016210000}"/>
    <cellStyle name="40% - Accent4 7 7 2" xfId="12093" xr:uid="{00000000-0005-0000-0000-000017210000}"/>
    <cellStyle name="40% - Accent4 7 7 2 2" xfId="27020" xr:uid="{125AD3A0-8C0B-439E-B54A-966AA3862F09}"/>
    <cellStyle name="40% - Accent4 7 7 3" xfId="20135" xr:uid="{226EF617-EF59-4817-991B-DCF32DB042A6}"/>
    <cellStyle name="40% - Accent4 7 8" xfId="5397" xr:uid="{00000000-0005-0000-0000-000018210000}"/>
    <cellStyle name="40% - Accent4 7 8 2" xfId="12674" xr:uid="{00000000-0005-0000-0000-000019210000}"/>
    <cellStyle name="40% - Accent4 7 8 2 2" xfId="27599" xr:uid="{DB5FDAAC-D0CE-40EA-AE43-166271DAA6EF}"/>
    <cellStyle name="40% - Accent4 7 8 3" xfId="20704" xr:uid="{8C2089F2-1154-4281-A673-9063960CA97F}"/>
    <cellStyle name="40% - Accent4 7 9" xfId="6652" xr:uid="{00000000-0005-0000-0000-00001A210000}"/>
    <cellStyle name="40% - Accent4 7 9 2" xfId="13929" xr:uid="{00000000-0005-0000-0000-00001B210000}"/>
    <cellStyle name="40% - Accent4 7 9 2 2" xfId="28854" xr:uid="{E5B0A15D-9BB0-4710-90FD-0C8C92F662BA}"/>
    <cellStyle name="40% - Accent4 7 9 3" xfId="21959" xr:uid="{ECB7D424-3B35-444D-8798-632E5EB69CDC}"/>
    <cellStyle name="40% - Accent4 8" xfId="672" xr:uid="{00000000-0005-0000-0000-00001C210000}"/>
    <cellStyle name="40% - Accent4 8 10" xfId="9304" xr:uid="{00000000-0005-0000-0000-00001D210000}"/>
    <cellStyle name="40% - Accent4 8 10 2" xfId="24254" xr:uid="{D338308B-3CFE-435D-B544-A6D8591D2573}"/>
    <cellStyle name="40% - Accent4 8 11" xfId="17327" xr:uid="{6D3653A4-F67F-48F8-8F99-281F063EE95C}"/>
    <cellStyle name="40% - Accent4 8 12" xfId="15909" xr:uid="{A370973E-6C4A-45CE-B234-E16720C5F71A}"/>
    <cellStyle name="40% - Accent4 8 2" xfId="673" xr:uid="{00000000-0005-0000-0000-00001E210000}"/>
    <cellStyle name="40% - Accent4 8 2 2" xfId="2446" xr:uid="{00000000-0005-0000-0000-00001F210000}"/>
    <cellStyle name="40% - Accent4 8 2 2 2" xfId="10241" xr:uid="{00000000-0005-0000-0000-000020210000}"/>
    <cellStyle name="40% - Accent4 8 2 2 2 2" xfId="25191" xr:uid="{37E95386-33FF-47E2-B822-681006CBA246}"/>
    <cellStyle name="40% - Accent4 8 2 2 3" xfId="18333" xr:uid="{92769790-F908-48F6-8F3E-88CC52C83F3A}"/>
    <cellStyle name="40% - Accent4 8 2 3" xfId="4226" xr:uid="{00000000-0005-0000-0000-000021210000}"/>
    <cellStyle name="40% - Accent4 8 2 3 2" xfId="11733" xr:uid="{00000000-0005-0000-0000-000022210000}"/>
    <cellStyle name="40% - Accent4 8 2 3 2 2" xfId="26672" xr:uid="{2B759108-A0DE-4FDA-95BF-40E073D137B5}"/>
    <cellStyle name="40% - Accent4 8 2 3 3" xfId="19785" xr:uid="{C81012C9-DD83-496A-A47F-069B8EC8035F}"/>
    <cellStyle name="40% - Accent4 8 2 4" xfId="6659" xr:uid="{00000000-0005-0000-0000-000023210000}"/>
    <cellStyle name="40% - Accent4 8 2 4 2" xfId="13936" xr:uid="{00000000-0005-0000-0000-000024210000}"/>
    <cellStyle name="40% - Accent4 8 2 4 2 2" xfId="28861" xr:uid="{6481890C-A263-4D78-A3C1-E0A40880F9A6}"/>
    <cellStyle name="40% - Accent4 8 2 4 3" xfId="21966" xr:uid="{0F974CF2-324E-4071-844E-4CF14006D24D}"/>
    <cellStyle name="40% - Accent4 8 2 5" xfId="8009" xr:uid="{00000000-0005-0000-0000-000025210000}"/>
    <cellStyle name="40% - Accent4 8 2 5 2" xfId="15100" xr:uid="{00000000-0005-0000-0000-000026210000}"/>
    <cellStyle name="40% - Accent4 8 2 5 2 2" xfId="30021" xr:uid="{56A31DE2-F900-4C6A-8B4D-843087B947E2}"/>
    <cellStyle name="40% - Accent4 8 2 5 3" xfId="23103" xr:uid="{362CA82B-59B2-4DCD-802A-F41E4956A5CC}"/>
    <cellStyle name="40% - Accent4 8 2 6" xfId="9305" xr:uid="{00000000-0005-0000-0000-000027210000}"/>
    <cellStyle name="40% - Accent4 8 2 6 2" xfId="24255" xr:uid="{FCA4BC9F-24DC-4B44-8383-21BA8E5C54B3}"/>
    <cellStyle name="40% - Accent4 8 2 7" xfId="17328" xr:uid="{5E6E1385-F9CD-4AB6-BDFF-FF1F8EA95D38}"/>
    <cellStyle name="40% - Accent4 8 2 8" xfId="16275" xr:uid="{C314235D-CD56-49C6-BC72-D943D8AEC756}"/>
    <cellStyle name="40% - Accent4 8 3" xfId="2445" xr:uid="{00000000-0005-0000-0000-000028210000}"/>
    <cellStyle name="40% - Accent4 8 3 2" xfId="6660" xr:uid="{00000000-0005-0000-0000-000029210000}"/>
    <cellStyle name="40% - Accent4 8 3 2 2" xfId="13937" xr:uid="{00000000-0005-0000-0000-00002A210000}"/>
    <cellStyle name="40% - Accent4 8 3 2 2 2" xfId="28862" xr:uid="{9C8ACD87-0FC2-421C-96BC-2D1E129D549A}"/>
    <cellStyle name="40% - Accent4 8 3 2 3" xfId="21967" xr:uid="{7B8DAC32-4CED-49D5-82A5-07B307AA15D3}"/>
    <cellStyle name="40% - Accent4 8 3 3" xfId="10240" xr:uid="{00000000-0005-0000-0000-00002B210000}"/>
    <cellStyle name="40% - Accent4 8 3 3 2" xfId="25190" xr:uid="{B3A9C0E6-C27D-4D0F-BE56-1FD0B24B3DF3}"/>
    <cellStyle name="40% - Accent4 8 3 4" xfId="18332" xr:uid="{9ADB01F1-BD02-4950-8957-B21C330443B5}"/>
    <cellStyle name="40% - Accent4 8 4" xfId="3387" xr:uid="{00000000-0005-0000-0000-00002C210000}"/>
    <cellStyle name="40% - Accent4 8 4 2" xfId="10896" xr:uid="{00000000-0005-0000-0000-00002D210000}"/>
    <cellStyle name="40% - Accent4 8 4 2 2" xfId="25835" xr:uid="{4B624437-C770-4E3F-AF6B-710C2BF441D4}"/>
    <cellStyle name="40% - Accent4 8 4 3" xfId="18959" xr:uid="{E7C2A9E6-00E0-4B5B-AD12-E73C28A46D3C}"/>
    <cellStyle name="40% - Accent4 8 5" xfId="4225" xr:uid="{00000000-0005-0000-0000-00002E210000}"/>
    <cellStyle name="40% - Accent4 8 5 2" xfId="11732" xr:uid="{00000000-0005-0000-0000-00002F210000}"/>
    <cellStyle name="40% - Accent4 8 5 2 2" xfId="26671" xr:uid="{9AEB0B7C-493D-4EA4-96F3-6D0A4F7AC408}"/>
    <cellStyle name="40% - Accent4 8 5 3" xfId="19784" xr:uid="{EB599223-9019-4190-AF02-6DD75EFF0335}"/>
    <cellStyle name="40% - Accent4 8 6" xfId="4961" xr:uid="{00000000-0005-0000-0000-000030210000}"/>
    <cellStyle name="40% - Accent4 8 6 2" xfId="12238" xr:uid="{00000000-0005-0000-0000-000031210000}"/>
    <cellStyle name="40% - Accent4 8 6 2 2" xfId="27165" xr:uid="{B7162E22-46F0-43FA-AE06-7DD3B470E6D6}"/>
    <cellStyle name="40% - Accent4 8 6 3" xfId="20280" xr:uid="{E4A7B1F8-8909-421C-9C6A-648F772A9210}"/>
    <cellStyle name="40% - Accent4 8 7" xfId="5542" xr:uid="{00000000-0005-0000-0000-000032210000}"/>
    <cellStyle name="40% - Accent4 8 7 2" xfId="12819" xr:uid="{00000000-0005-0000-0000-000033210000}"/>
    <cellStyle name="40% - Accent4 8 7 2 2" xfId="27744" xr:uid="{9EA8DEB7-59C4-4417-B9DB-EA6EA3E2DA84}"/>
    <cellStyle name="40% - Accent4 8 7 3" xfId="20849" xr:uid="{4AD67C6C-53FA-4A53-A253-0C90DF4B1B68}"/>
    <cellStyle name="40% - Accent4 8 8" xfId="6658" xr:uid="{00000000-0005-0000-0000-000034210000}"/>
    <cellStyle name="40% - Accent4 8 8 2" xfId="13935" xr:uid="{00000000-0005-0000-0000-000035210000}"/>
    <cellStyle name="40% - Accent4 8 8 2 2" xfId="28860" xr:uid="{C4AB04F3-BE56-4197-978C-712FBE2D9E2E}"/>
    <cellStyle name="40% - Accent4 8 8 3" xfId="21965" xr:uid="{BF592B96-EDA2-466B-8F86-8953271BD8BD}"/>
    <cellStyle name="40% - Accent4 8 9" xfId="7428" xr:uid="{00000000-0005-0000-0000-000036210000}"/>
    <cellStyle name="40% - Accent4 8 9 2" xfId="14519" xr:uid="{00000000-0005-0000-0000-000037210000}"/>
    <cellStyle name="40% - Accent4 8 9 2 2" xfId="29440" xr:uid="{BC69CEAB-00C0-4EDB-AA3E-2C27AB925E1F}"/>
    <cellStyle name="40% - Accent4 8 9 3" xfId="22524" xr:uid="{3F86BDD1-7BEB-4855-8D34-0284A7644617}"/>
    <cellStyle name="40% - Accent4 9" xfId="674" xr:uid="{00000000-0005-0000-0000-000038210000}"/>
    <cellStyle name="40% - Accent4 9 2" xfId="2447" xr:uid="{00000000-0005-0000-0000-000039210000}"/>
    <cellStyle name="40% - Accent4 9 2 2" xfId="10242" xr:uid="{00000000-0005-0000-0000-00003A210000}"/>
    <cellStyle name="40% - Accent4 9 2 2 2" xfId="25192" xr:uid="{7AB6668D-6E3B-4E26-86CA-2D1FCFF52785}"/>
    <cellStyle name="40% - Accent4 9 2 3" xfId="18334" xr:uid="{06990774-C2EC-4E44-8D28-703036483DD2}"/>
    <cellStyle name="40% - Accent4 9 2 4" xfId="16288" xr:uid="{8961C4E9-076D-4098-988F-40E614A3031F}"/>
    <cellStyle name="40% - Accent4 9 3" xfId="4227" xr:uid="{00000000-0005-0000-0000-00003B210000}"/>
    <cellStyle name="40% - Accent4 9 3 2" xfId="11734" xr:uid="{00000000-0005-0000-0000-00003C210000}"/>
    <cellStyle name="40% - Accent4 9 3 2 2" xfId="26673" xr:uid="{21D8DD6C-6E1F-4D5A-830C-4DCA17B9C61D}"/>
    <cellStyle name="40% - Accent4 9 3 3" xfId="19786" xr:uid="{C5E74AC1-1BA6-46C5-BD78-6611D58061DA}"/>
    <cellStyle name="40% - Accent4 9 4" xfId="6661" xr:uid="{00000000-0005-0000-0000-00003D210000}"/>
    <cellStyle name="40% - Accent4 9 4 2" xfId="13938" xr:uid="{00000000-0005-0000-0000-00003E210000}"/>
    <cellStyle name="40% - Accent4 9 4 2 2" xfId="28863" xr:uid="{1CC6125F-7C0B-4DFE-ABB1-019A417A1E44}"/>
    <cellStyle name="40% - Accent4 9 4 3" xfId="21968" xr:uid="{45E1F0AD-67DC-4E9B-AEEA-E12C6F1CA4DE}"/>
    <cellStyle name="40% - Accent4 9 5" xfId="8393" xr:uid="{00000000-0005-0000-0000-00003F210000}"/>
    <cellStyle name="40% - Accent4 9 5 2" xfId="15435" xr:uid="{00000000-0005-0000-0000-000040210000}"/>
    <cellStyle name="40% - Accent4 9 5 2 2" xfId="30356" xr:uid="{659CAEEA-F54F-419D-9275-A60D957F9A33}"/>
    <cellStyle name="40% - Accent4 9 5 3" xfId="23436" xr:uid="{CD386695-6107-4681-9C2F-6C1F12969855}"/>
    <cellStyle name="40% - Accent4 9 6" xfId="9306" xr:uid="{00000000-0005-0000-0000-000041210000}"/>
    <cellStyle name="40% - Accent4 9 6 2" xfId="24256" xr:uid="{EDF4A13D-59FE-46FA-8569-D65F5B652775}"/>
    <cellStyle name="40% - Accent4 9 7" xfId="17329" xr:uid="{75243F5F-3778-4EE8-96AE-3515CD534F60}"/>
    <cellStyle name="40% - Accent4 9 8" xfId="15922" xr:uid="{E905536E-0D3C-4C62-9EB7-D6A7D19F5A40}"/>
    <cellStyle name="40% - Accent5" xfId="36" builtinId="47" customBuiltin="1"/>
    <cellStyle name="40% - Accent5 10" xfId="676" xr:uid="{00000000-0005-0000-0000-000043210000}"/>
    <cellStyle name="40% - Accent5 10 2" xfId="2449" xr:uid="{00000000-0005-0000-0000-000044210000}"/>
    <cellStyle name="40% - Accent5 10 2 2" xfId="4230" xr:uid="{00000000-0005-0000-0000-000045210000}"/>
    <cellStyle name="40% - Accent5 10 2 2 2" xfId="11737" xr:uid="{00000000-0005-0000-0000-000046210000}"/>
    <cellStyle name="40% - Accent5 10 2 2 2 2" xfId="26676" xr:uid="{1BA27B9B-30BA-415B-9C4E-5896D6A5E200}"/>
    <cellStyle name="40% - Accent5 10 2 2 3" xfId="19789" xr:uid="{B5DE52F8-4E97-4123-9409-A2D72C3B18C3}"/>
    <cellStyle name="40% - Accent5 10 2 3" xfId="6664" xr:uid="{00000000-0005-0000-0000-000047210000}"/>
    <cellStyle name="40% - Accent5 10 2 3 2" xfId="13941" xr:uid="{00000000-0005-0000-0000-000048210000}"/>
    <cellStyle name="40% - Accent5 10 2 3 2 2" xfId="28866" xr:uid="{1E101874-0527-4DD6-97D8-E29EDE4712C6}"/>
    <cellStyle name="40% - Accent5 10 2 3 3" xfId="21971" xr:uid="{6A8B15A0-CC44-441A-B35A-4CF02D3A9616}"/>
    <cellStyle name="40% - Accent5 10 2 4" xfId="10244" xr:uid="{00000000-0005-0000-0000-000049210000}"/>
    <cellStyle name="40% - Accent5 10 2 4 2" xfId="25194" xr:uid="{46DD67DF-AE3A-459B-BAC7-A5B6A2B1C06D}"/>
    <cellStyle name="40% - Accent5 10 2 5" xfId="18336" xr:uid="{B744CC12-D653-4A0C-8FCB-BB7A1D177D0E}"/>
    <cellStyle name="40% - Accent5 10 2 6" xfId="16303" xr:uid="{124AD1D9-A70C-434A-AFBA-E070E50BE316}"/>
    <cellStyle name="40% - Accent5 10 3" xfId="4229" xr:uid="{00000000-0005-0000-0000-00004A210000}"/>
    <cellStyle name="40% - Accent5 10 3 2" xfId="11736" xr:uid="{00000000-0005-0000-0000-00004B210000}"/>
    <cellStyle name="40% - Accent5 10 3 2 2" xfId="26675" xr:uid="{B7CD0822-67CD-44FE-B615-F5C29CE43324}"/>
    <cellStyle name="40% - Accent5 10 3 3" xfId="19788" xr:uid="{C1FC467E-CFC0-4D0D-B2FF-3E7375C7409B}"/>
    <cellStyle name="40% - Accent5 10 4" xfId="6663" xr:uid="{00000000-0005-0000-0000-00004C210000}"/>
    <cellStyle name="40% - Accent5 10 4 2" xfId="13940" xr:uid="{00000000-0005-0000-0000-00004D210000}"/>
    <cellStyle name="40% - Accent5 10 4 2 2" xfId="28865" xr:uid="{65B09C30-7DB5-4665-9920-FD68DA348B0D}"/>
    <cellStyle name="40% - Accent5 10 4 3" xfId="21970" xr:uid="{1927933A-25CF-41FF-8CBA-426B5270016B}"/>
    <cellStyle name="40% - Accent5 10 5" xfId="8483" xr:uid="{00000000-0005-0000-0000-00004E210000}"/>
    <cellStyle name="40% - Accent5 10 5 2" xfId="15525" xr:uid="{00000000-0005-0000-0000-00004F210000}"/>
    <cellStyle name="40% - Accent5 10 5 2 2" xfId="30446" xr:uid="{4AD1412D-506C-4705-B839-A667408FA862}"/>
    <cellStyle name="40% - Accent5 10 5 3" xfId="23526" xr:uid="{5EFDDCEE-8152-416E-B0B2-71EE66CBF49A}"/>
    <cellStyle name="40% - Accent5 10 6" xfId="9308" xr:uid="{00000000-0005-0000-0000-000050210000}"/>
    <cellStyle name="40% - Accent5 10 6 2" xfId="24258" xr:uid="{E4B1B07A-A4B8-43D5-881C-0CAA6C3C8679}"/>
    <cellStyle name="40% - Accent5 10 7" xfId="17331" xr:uid="{6649628E-D3C6-4917-ACEC-300473991250}"/>
    <cellStyle name="40% - Accent5 10 8" xfId="15937" xr:uid="{4B1583D4-135F-41F2-A06E-6CE83D0B4D72}"/>
    <cellStyle name="40% - Accent5 11" xfId="677" xr:uid="{00000000-0005-0000-0000-000051210000}"/>
    <cellStyle name="40% - Accent5 11 2" xfId="2450" xr:uid="{00000000-0005-0000-0000-000052210000}"/>
    <cellStyle name="40% - Accent5 11 2 2" xfId="10245" xr:uid="{00000000-0005-0000-0000-000053210000}"/>
    <cellStyle name="40% - Accent5 11 2 2 2" xfId="25195" xr:uid="{34FC1211-4496-4AF0-8FF7-EA7FA1CA772B}"/>
    <cellStyle name="40% - Accent5 11 2 3" xfId="18337" xr:uid="{1DAF668F-2B07-4774-8EE6-7201B4DC1F61}"/>
    <cellStyle name="40% - Accent5 11 2 4" xfId="16316" xr:uid="{8C6B6CDE-B73C-4A06-AB61-E3893DA78212}"/>
    <cellStyle name="40% - Accent5 11 3" xfId="4231" xr:uid="{00000000-0005-0000-0000-000054210000}"/>
    <cellStyle name="40% - Accent5 11 3 2" xfId="11738" xr:uid="{00000000-0005-0000-0000-000055210000}"/>
    <cellStyle name="40% - Accent5 11 3 2 2" xfId="26677" xr:uid="{9B255145-1BDB-467C-A637-5F52311BC9E3}"/>
    <cellStyle name="40% - Accent5 11 3 3" xfId="19790" xr:uid="{254B3356-9681-4234-8944-4829942BB633}"/>
    <cellStyle name="40% - Accent5 11 4" xfId="6665" xr:uid="{00000000-0005-0000-0000-000056210000}"/>
    <cellStyle name="40% - Accent5 11 4 2" xfId="13942" xr:uid="{00000000-0005-0000-0000-000057210000}"/>
    <cellStyle name="40% - Accent5 11 4 2 2" xfId="28867" xr:uid="{C9133B3B-DDFB-4AF7-98F3-D9ED1BF27B70}"/>
    <cellStyle name="40% - Accent5 11 4 3" xfId="21972" xr:uid="{19CA6BE6-F648-49D7-A391-E27038EBAD46}"/>
    <cellStyle name="40% - Accent5 11 5" xfId="8572" xr:uid="{00000000-0005-0000-0000-000058210000}"/>
    <cellStyle name="40% - Accent5 11 5 2" xfId="15614" xr:uid="{00000000-0005-0000-0000-000059210000}"/>
    <cellStyle name="40% - Accent5 11 5 2 2" xfId="30535" xr:uid="{CAC3C4A4-55F0-4B35-9DAC-A0F62A4CAA07}"/>
    <cellStyle name="40% - Accent5 11 5 3" xfId="23615" xr:uid="{CA6251F0-0B9A-4419-BE50-78633CAE1213}"/>
    <cellStyle name="40% - Accent5 11 6" xfId="9309" xr:uid="{00000000-0005-0000-0000-00005A210000}"/>
    <cellStyle name="40% - Accent5 11 6 2" xfId="24259" xr:uid="{EEFF9285-44B7-430D-A838-5CD2BDAB2FAB}"/>
    <cellStyle name="40% - Accent5 11 7" xfId="17332" xr:uid="{5E91B305-81D5-4BC4-A8B8-0B0B90425BD0}"/>
    <cellStyle name="40% - Accent5 11 8" xfId="15950" xr:uid="{8C6E79B9-B615-4638-8D2F-20CF99139B40}"/>
    <cellStyle name="40% - Accent5 12" xfId="678" xr:uid="{00000000-0005-0000-0000-00005B210000}"/>
    <cellStyle name="40% - Accent5 12 2" xfId="679" xr:uid="{00000000-0005-0000-0000-00005C210000}"/>
    <cellStyle name="40% - Accent5 12 2 2" xfId="2452" xr:uid="{00000000-0005-0000-0000-00005D210000}"/>
    <cellStyle name="40% - Accent5 12 2 2 2" xfId="10247" xr:uid="{00000000-0005-0000-0000-00005E210000}"/>
    <cellStyle name="40% - Accent5 12 2 2 2 2" xfId="25197" xr:uid="{E8BAB900-F078-44ED-AA68-1A6809448264}"/>
    <cellStyle name="40% - Accent5 12 2 2 3" xfId="18339" xr:uid="{6BB8D7DB-9EC1-44BC-8169-A57FDF248758}"/>
    <cellStyle name="40% - Accent5 12 2 3" xfId="4233" xr:uid="{00000000-0005-0000-0000-00005F210000}"/>
    <cellStyle name="40% - Accent5 12 2 3 2" xfId="11740" xr:uid="{00000000-0005-0000-0000-000060210000}"/>
    <cellStyle name="40% - Accent5 12 2 3 2 2" xfId="26679" xr:uid="{24325895-D5F7-4166-BA62-9F16AFD7359E}"/>
    <cellStyle name="40% - Accent5 12 2 3 3" xfId="19792" xr:uid="{DE24F480-9580-498C-B438-EB0E99085063}"/>
    <cellStyle name="40% - Accent5 12 2 4" xfId="6667" xr:uid="{00000000-0005-0000-0000-000061210000}"/>
    <cellStyle name="40% - Accent5 12 2 4 2" xfId="13944" xr:uid="{00000000-0005-0000-0000-000062210000}"/>
    <cellStyle name="40% - Accent5 12 2 4 2 2" xfId="28869" xr:uid="{BEE1E4C3-8D72-4EE6-9AD3-8766B6346901}"/>
    <cellStyle name="40% - Accent5 12 2 4 3" xfId="21974" xr:uid="{4DDAF6F6-34D3-49B4-9616-787576F735CB}"/>
    <cellStyle name="40% - Accent5 12 2 5" xfId="9311" xr:uid="{00000000-0005-0000-0000-000063210000}"/>
    <cellStyle name="40% - Accent5 12 2 5 2" xfId="24261" xr:uid="{B61C1C93-4318-4567-96B0-FFA9B8D49048}"/>
    <cellStyle name="40% - Accent5 12 2 6" xfId="17334" xr:uid="{F302FF49-038D-4447-9FCB-D9D285324B08}"/>
    <cellStyle name="40% - Accent5 12 2 7" xfId="16329" xr:uid="{BC4AFC4B-C297-4F66-B544-53C089069110}"/>
    <cellStyle name="40% - Accent5 12 3" xfId="2451" xr:uid="{00000000-0005-0000-0000-000064210000}"/>
    <cellStyle name="40% - Accent5 12 3 2" xfId="10246" xr:uid="{00000000-0005-0000-0000-000065210000}"/>
    <cellStyle name="40% - Accent5 12 3 2 2" xfId="25196" xr:uid="{D2F6D658-96F3-4917-8F53-80C57F009A13}"/>
    <cellStyle name="40% - Accent5 12 3 3" xfId="18338" xr:uid="{5BE67CE0-F9C4-41A9-8919-30EC2EB99F2F}"/>
    <cellStyle name="40% - Accent5 12 4" xfId="4232" xr:uid="{00000000-0005-0000-0000-000066210000}"/>
    <cellStyle name="40% - Accent5 12 4 2" xfId="11739" xr:uid="{00000000-0005-0000-0000-000067210000}"/>
    <cellStyle name="40% - Accent5 12 4 2 2" xfId="26678" xr:uid="{5005C2C3-2029-46C4-AF89-26DB5BFFA43A}"/>
    <cellStyle name="40% - Accent5 12 4 3" xfId="19791" xr:uid="{0D00E972-26E6-4C4C-A5F8-28F77ABE0B73}"/>
    <cellStyle name="40% - Accent5 12 5" xfId="6666" xr:uid="{00000000-0005-0000-0000-000068210000}"/>
    <cellStyle name="40% - Accent5 12 5 2" xfId="13943" xr:uid="{00000000-0005-0000-0000-000069210000}"/>
    <cellStyle name="40% - Accent5 12 5 2 2" xfId="28868" xr:uid="{4948CCEE-9955-4CF6-B2D1-02E0F3D14FBB}"/>
    <cellStyle name="40% - Accent5 12 5 3" xfId="21973" xr:uid="{BFCE37B2-7E53-4184-A5CC-FBF459D4F4AA}"/>
    <cellStyle name="40% - Accent5 12 6" xfId="7724" xr:uid="{00000000-0005-0000-0000-00006A210000}"/>
    <cellStyle name="40% - Accent5 12 6 2" xfId="14815" xr:uid="{00000000-0005-0000-0000-00006B210000}"/>
    <cellStyle name="40% - Accent5 12 6 2 2" xfId="29736" xr:uid="{401426F5-749C-4BBF-ABF1-31D3A020A569}"/>
    <cellStyle name="40% - Accent5 12 6 3" xfId="22818" xr:uid="{F5C10201-C107-44C6-96E5-B35B2C8E9DD3}"/>
    <cellStyle name="40% - Accent5 12 7" xfId="9310" xr:uid="{00000000-0005-0000-0000-00006C210000}"/>
    <cellStyle name="40% - Accent5 12 7 2" xfId="24260" xr:uid="{B422130A-7954-4079-9297-0D1E4FCA8113}"/>
    <cellStyle name="40% - Accent5 12 8" xfId="17333" xr:uid="{52704BEA-DD3E-4EB3-8520-66A992669B10}"/>
    <cellStyle name="40% - Accent5 12 9" xfId="15963" xr:uid="{E9D8B89E-B56B-4B40-B011-E1993976EF6C}"/>
    <cellStyle name="40% - Accent5 13" xfId="680" xr:uid="{00000000-0005-0000-0000-00006D210000}"/>
    <cellStyle name="40% - Accent5 13 2" xfId="2453" xr:uid="{00000000-0005-0000-0000-00006E210000}"/>
    <cellStyle name="40% - Accent5 13 2 2" xfId="10248" xr:uid="{00000000-0005-0000-0000-00006F210000}"/>
    <cellStyle name="40% - Accent5 13 2 2 2" xfId="25198" xr:uid="{C4926C33-363F-488D-9A37-1337F9CE3C0F}"/>
    <cellStyle name="40% - Accent5 13 2 3" xfId="18340" xr:uid="{7764092C-15C6-4967-A86F-272D67891314}"/>
    <cellStyle name="40% - Accent5 13 2 4" xfId="16344" xr:uid="{4ACB1BF0-7153-4D33-AE2E-3055128B74DE}"/>
    <cellStyle name="40% - Accent5 13 3" xfId="4234" xr:uid="{00000000-0005-0000-0000-000070210000}"/>
    <cellStyle name="40% - Accent5 13 3 2" xfId="11741" xr:uid="{00000000-0005-0000-0000-000071210000}"/>
    <cellStyle name="40% - Accent5 13 3 2 2" xfId="26680" xr:uid="{8A381DA5-9DC4-453A-BCF4-17E22E5BE044}"/>
    <cellStyle name="40% - Accent5 13 3 3" xfId="19793" xr:uid="{3CC528FE-90D1-49BD-88EA-447E2E10EA13}"/>
    <cellStyle name="40% - Accent5 13 4" xfId="6668" xr:uid="{00000000-0005-0000-0000-000072210000}"/>
    <cellStyle name="40% - Accent5 13 4 2" xfId="13945" xr:uid="{00000000-0005-0000-0000-000073210000}"/>
    <cellStyle name="40% - Accent5 13 4 2 2" xfId="28870" xr:uid="{04F6E7BF-3076-4863-B6EF-18BDD66A749F}"/>
    <cellStyle name="40% - Accent5 13 4 3" xfId="21975" xr:uid="{3F59A3C7-E296-4952-B57F-CE7A2954B51E}"/>
    <cellStyle name="40% - Accent5 13 5" xfId="9312" xr:uid="{00000000-0005-0000-0000-000074210000}"/>
    <cellStyle name="40% - Accent5 13 5 2" xfId="24262" xr:uid="{A9FECDB4-0609-4DB6-8025-6A1EE0337AD6}"/>
    <cellStyle name="40% - Accent5 13 6" xfId="17335" xr:uid="{996E988E-841F-4D56-8D79-0356C9BA950D}"/>
    <cellStyle name="40% - Accent5 13 7" xfId="15976" xr:uid="{46BD844B-9956-4795-B6D4-E845D91104A7}"/>
    <cellStyle name="40% - Accent5 14" xfId="681" xr:uid="{00000000-0005-0000-0000-000075210000}"/>
    <cellStyle name="40% - Accent5 14 2" xfId="2454" xr:uid="{00000000-0005-0000-0000-000076210000}"/>
    <cellStyle name="40% - Accent5 14 2 2" xfId="10249" xr:uid="{00000000-0005-0000-0000-000077210000}"/>
    <cellStyle name="40% - Accent5 14 2 2 2" xfId="25199" xr:uid="{4DBBC9BC-5FCE-49EA-A71A-995A65C81B25}"/>
    <cellStyle name="40% - Accent5 14 2 3" xfId="18341" xr:uid="{E5697AEA-76DD-453D-A505-290877CD014A}"/>
    <cellStyle name="40% - Accent5 14 2 4" xfId="16357" xr:uid="{3AD6134B-A5EF-40B4-A83B-8841B48355C1}"/>
    <cellStyle name="40% - Accent5 14 3" xfId="4235" xr:uid="{00000000-0005-0000-0000-000078210000}"/>
    <cellStyle name="40% - Accent5 14 3 2" xfId="11742" xr:uid="{00000000-0005-0000-0000-000079210000}"/>
    <cellStyle name="40% - Accent5 14 3 2 2" xfId="26681" xr:uid="{7F74003A-6062-4016-BB99-E3682C617F01}"/>
    <cellStyle name="40% - Accent5 14 3 3" xfId="19794" xr:uid="{0D74CA18-0A5D-447A-86F0-C9B348B9BA23}"/>
    <cellStyle name="40% - Accent5 14 4" xfId="6669" xr:uid="{00000000-0005-0000-0000-00007A210000}"/>
    <cellStyle name="40% - Accent5 14 4 2" xfId="13946" xr:uid="{00000000-0005-0000-0000-00007B210000}"/>
    <cellStyle name="40% - Accent5 14 4 2 2" xfId="28871" xr:uid="{CDE857BE-8A81-4FE1-AE3B-E4F445085BAD}"/>
    <cellStyle name="40% - Accent5 14 4 3" xfId="21976" xr:uid="{CE44707C-B5C8-472C-BC8A-71D2AFE582BF}"/>
    <cellStyle name="40% - Accent5 14 5" xfId="9313" xr:uid="{00000000-0005-0000-0000-00007C210000}"/>
    <cellStyle name="40% - Accent5 14 5 2" xfId="24263" xr:uid="{40BB82F6-AA58-45D3-915D-57CE211D9913}"/>
    <cellStyle name="40% - Accent5 14 6" xfId="17336" xr:uid="{BFEB8C32-DEE1-4477-AD82-FD9CFF3E763B}"/>
    <cellStyle name="40% - Accent5 14 7" xfId="15989" xr:uid="{AC495BEB-AA47-4C76-AB69-73B46806D4C8}"/>
    <cellStyle name="40% - Accent5 15" xfId="682" xr:uid="{00000000-0005-0000-0000-00007D210000}"/>
    <cellStyle name="40% - Accent5 15 2" xfId="2455" xr:uid="{00000000-0005-0000-0000-00007E210000}"/>
    <cellStyle name="40% - Accent5 15 2 2" xfId="10250" xr:uid="{00000000-0005-0000-0000-00007F210000}"/>
    <cellStyle name="40% - Accent5 15 2 2 2" xfId="25200" xr:uid="{FAFCA8D8-866C-4093-A4CE-700812AF4838}"/>
    <cellStyle name="40% - Accent5 15 2 3" xfId="18342" xr:uid="{AEE1C384-B874-48D7-8D6B-1094530D6D05}"/>
    <cellStyle name="40% - Accent5 15 2 4" xfId="16370" xr:uid="{DE0D3672-5964-4FBF-8200-CCD477D0F7EF}"/>
    <cellStyle name="40% - Accent5 15 3" xfId="4236" xr:uid="{00000000-0005-0000-0000-000080210000}"/>
    <cellStyle name="40% - Accent5 15 3 2" xfId="11743" xr:uid="{00000000-0005-0000-0000-000081210000}"/>
    <cellStyle name="40% - Accent5 15 3 2 2" xfId="26682" xr:uid="{332BBE91-389A-4606-A705-86693C5087F7}"/>
    <cellStyle name="40% - Accent5 15 3 3" xfId="19795" xr:uid="{B05D7B29-ADBF-4310-81B0-B99A1C00EADC}"/>
    <cellStyle name="40% - Accent5 15 4" xfId="6670" xr:uid="{00000000-0005-0000-0000-000082210000}"/>
    <cellStyle name="40% - Accent5 15 4 2" xfId="13947" xr:uid="{00000000-0005-0000-0000-000083210000}"/>
    <cellStyle name="40% - Accent5 15 4 2 2" xfId="28872" xr:uid="{A2327CC5-27EB-4A1B-8427-1633A879C72D}"/>
    <cellStyle name="40% - Accent5 15 4 3" xfId="21977" xr:uid="{9955CD2E-C459-4505-9DE5-34FB7FBF14A8}"/>
    <cellStyle name="40% - Accent5 15 5" xfId="9314" xr:uid="{00000000-0005-0000-0000-000084210000}"/>
    <cellStyle name="40% - Accent5 15 5 2" xfId="24264" xr:uid="{784414DE-6057-4762-BD28-8BCACD34265D}"/>
    <cellStyle name="40% - Accent5 15 6" xfId="17337" xr:uid="{720FA874-E71F-4DEB-A4FF-0837296AAA8E}"/>
    <cellStyle name="40% - Accent5 15 7" xfId="16002" xr:uid="{D7B757E1-D0CF-48A6-9930-672D60194241}"/>
    <cellStyle name="40% - Accent5 16" xfId="683" xr:uid="{00000000-0005-0000-0000-000085210000}"/>
    <cellStyle name="40% - Accent5 16 2" xfId="2456" xr:uid="{00000000-0005-0000-0000-000086210000}"/>
    <cellStyle name="40% - Accent5 16 2 2" xfId="10251" xr:uid="{00000000-0005-0000-0000-000087210000}"/>
    <cellStyle name="40% - Accent5 16 2 2 2" xfId="25201" xr:uid="{79698908-B115-431C-B2CC-5DA5EED70F0D}"/>
    <cellStyle name="40% - Accent5 16 2 3" xfId="18343" xr:uid="{93740382-B500-4930-B86D-970C0829B7AF}"/>
    <cellStyle name="40% - Accent5 16 2 4" xfId="16383" xr:uid="{953A86AC-A864-4B83-B045-F42C9AF4BC22}"/>
    <cellStyle name="40% - Accent5 16 3" xfId="4237" xr:uid="{00000000-0005-0000-0000-000088210000}"/>
    <cellStyle name="40% - Accent5 16 3 2" xfId="11744" xr:uid="{00000000-0005-0000-0000-000089210000}"/>
    <cellStyle name="40% - Accent5 16 3 2 2" xfId="26683" xr:uid="{6E9B7778-B8CF-45BD-BF09-AFE278AF7721}"/>
    <cellStyle name="40% - Accent5 16 3 3" xfId="19796" xr:uid="{D3985193-4D56-4F3A-84E4-A9196C9727E5}"/>
    <cellStyle name="40% - Accent5 16 4" xfId="6671" xr:uid="{00000000-0005-0000-0000-00008A210000}"/>
    <cellStyle name="40% - Accent5 16 4 2" xfId="13948" xr:uid="{00000000-0005-0000-0000-00008B210000}"/>
    <cellStyle name="40% - Accent5 16 4 2 2" xfId="28873" xr:uid="{D8B29A40-D75C-43F5-A174-1D2A468CD65B}"/>
    <cellStyle name="40% - Accent5 16 4 3" xfId="21978" xr:uid="{17D6511F-2236-4380-9983-638E1A1234BD}"/>
    <cellStyle name="40% - Accent5 16 5" xfId="9315" xr:uid="{00000000-0005-0000-0000-00008C210000}"/>
    <cellStyle name="40% - Accent5 16 5 2" xfId="24265" xr:uid="{87C35199-C4DC-4F46-A16B-84618F869611}"/>
    <cellStyle name="40% - Accent5 16 6" xfId="17338" xr:uid="{19E063AD-C201-4EB1-8F48-FC9A10890DC4}"/>
    <cellStyle name="40% - Accent5 16 7" xfId="16015" xr:uid="{7612AC79-6EA8-4EDD-A112-084F33020881}"/>
    <cellStyle name="40% - Accent5 17" xfId="684" xr:uid="{00000000-0005-0000-0000-00008D210000}"/>
    <cellStyle name="40% - Accent5 17 2" xfId="2457" xr:uid="{00000000-0005-0000-0000-00008E210000}"/>
    <cellStyle name="40% - Accent5 17 2 2" xfId="10252" xr:uid="{00000000-0005-0000-0000-00008F210000}"/>
    <cellStyle name="40% - Accent5 17 2 2 2" xfId="25202" xr:uid="{BE6CC4FA-0565-4D7D-A84A-E76ED0B8BCEC}"/>
    <cellStyle name="40% - Accent5 17 2 3" xfId="18344" xr:uid="{579A31CC-AA9C-4383-9446-89DBC18F9E34}"/>
    <cellStyle name="40% - Accent5 17 2 4" xfId="16396" xr:uid="{E396675B-6021-4528-93B0-707FA0EA77FF}"/>
    <cellStyle name="40% - Accent5 17 3" xfId="4238" xr:uid="{00000000-0005-0000-0000-000090210000}"/>
    <cellStyle name="40% - Accent5 17 3 2" xfId="11745" xr:uid="{00000000-0005-0000-0000-000091210000}"/>
    <cellStyle name="40% - Accent5 17 3 2 2" xfId="26684" xr:uid="{314A9EF1-7F10-467C-AEEF-CFC4176FEE95}"/>
    <cellStyle name="40% - Accent5 17 3 3" xfId="19797" xr:uid="{D883DF17-8163-46DF-BF69-4144510621C2}"/>
    <cellStyle name="40% - Accent5 17 4" xfId="6672" xr:uid="{00000000-0005-0000-0000-000092210000}"/>
    <cellStyle name="40% - Accent5 17 4 2" xfId="13949" xr:uid="{00000000-0005-0000-0000-000093210000}"/>
    <cellStyle name="40% - Accent5 17 4 2 2" xfId="28874" xr:uid="{E320B375-CA8D-4561-9979-64C8428C3BC8}"/>
    <cellStyle name="40% - Accent5 17 4 3" xfId="21979" xr:uid="{AE3E204F-7DD0-4F8C-9A67-893DF7337FFC}"/>
    <cellStyle name="40% - Accent5 17 5" xfId="9316" xr:uid="{00000000-0005-0000-0000-000094210000}"/>
    <cellStyle name="40% - Accent5 17 5 2" xfId="24266" xr:uid="{ABAC7920-6586-44D9-BDF0-A4109576B0DE}"/>
    <cellStyle name="40% - Accent5 17 6" xfId="17339" xr:uid="{41908F07-7E4F-449B-B6EB-884B9B5C180E}"/>
    <cellStyle name="40% - Accent5 17 7" xfId="16028" xr:uid="{E8FA9DDF-946E-4801-A2D7-2D9BD180FC31}"/>
    <cellStyle name="40% - Accent5 18" xfId="685" xr:uid="{00000000-0005-0000-0000-000095210000}"/>
    <cellStyle name="40% - Accent5 18 2" xfId="2458" xr:uid="{00000000-0005-0000-0000-000096210000}"/>
    <cellStyle name="40% - Accent5 18 2 2" xfId="10253" xr:uid="{00000000-0005-0000-0000-000097210000}"/>
    <cellStyle name="40% - Accent5 18 2 2 2" xfId="25203" xr:uid="{9BB8FEDD-6916-4EF7-9344-36C063EEBEC7}"/>
    <cellStyle name="40% - Accent5 18 2 3" xfId="18345" xr:uid="{783A0F0D-F61E-44D2-9BE0-A8A826606AB2}"/>
    <cellStyle name="40% - Accent5 18 2 4" xfId="16409" xr:uid="{8EF1DB32-8947-4959-832F-99E4ED35D77E}"/>
    <cellStyle name="40% - Accent5 18 3" xfId="4239" xr:uid="{00000000-0005-0000-0000-000098210000}"/>
    <cellStyle name="40% - Accent5 18 3 2" xfId="11746" xr:uid="{00000000-0005-0000-0000-000099210000}"/>
    <cellStyle name="40% - Accent5 18 3 2 2" xfId="26685" xr:uid="{90C10C9B-8175-4825-AFC1-389CAE96D216}"/>
    <cellStyle name="40% - Accent5 18 3 3" xfId="19798" xr:uid="{075555FA-594D-4BF3-938A-4349C460B210}"/>
    <cellStyle name="40% - Accent5 18 4" xfId="6673" xr:uid="{00000000-0005-0000-0000-00009A210000}"/>
    <cellStyle name="40% - Accent5 18 4 2" xfId="13950" xr:uid="{00000000-0005-0000-0000-00009B210000}"/>
    <cellStyle name="40% - Accent5 18 4 2 2" xfId="28875" xr:uid="{D0475A68-F44D-49D9-84B0-77371B357A25}"/>
    <cellStyle name="40% - Accent5 18 4 3" xfId="21980" xr:uid="{0340D942-84B2-4FF0-94C1-E730203B992B}"/>
    <cellStyle name="40% - Accent5 18 5" xfId="9317" xr:uid="{00000000-0005-0000-0000-00009C210000}"/>
    <cellStyle name="40% - Accent5 18 5 2" xfId="24267" xr:uid="{A0BEFE97-D100-49C2-886D-772E55AD83AC}"/>
    <cellStyle name="40% - Accent5 18 6" xfId="17340" xr:uid="{61FF10C0-3A92-48ED-86C3-EE85EEA3AC59}"/>
    <cellStyle name="40% - Accent5 18 7" xfId="16041" xr:uid="{3ACCD03D-F3DD-4490-AABE-D173598FC20E}"/>
    <cellStyle name="40% - Accent5 19" xfId="1758" xr:uid="{00000000-0005-0000-0000-00009D210000}"/>
    <cellStyle name="40% - Accent5 19 2" xfId="3008" xr:uid="{00000000-0005-0000-0000-00009E210000}"/>
    <cellStyle name="40% - Accent5 19 2 2" xfId="10524" xr:uid="{00000000-0005-0000-0000-00009F210000}"/>
    <cellStyle name="40% - Accent5 19 2 2 2" xfId="25473" xr:uid="{DAEDA6B8-6509-4B10-924E-B78875548BD3}"/>
    <cellStyle name="40% - Accent5 19 2 3" xfId="16422" xr:uid="{7AD9B648-7796-4068-9B0A-2683CB9FE54D}"/>
    <cellStyle name="40% - Accent5 19 3" xfId="4240" xr:uid="{00000000-0005-0000-0000-0000A0210000}"/>
    <cellStyle name="40% - Accent5 19 3 2" xfId="11747" xr:uid="{00000000-0005-0000-0000-0000A1210000}"/>
    <cellStyle name="40% - Accent5 19 3 2 2" xfId="26686" xr:uid="{0400B4CA-4514-49FD-A3FA-1771EFDA8216}"/>
    <cellStyle name="40% - Accent5 19 3 3" xfId="19799" xr:uid="{89E0F077-4C24-4B1D-BAC6-7B1C321B466E}"/>
    <cellStyle name="40% - Accent5 19 4" xfId="6674" xr:uid="{00000000-0005-0000-0000-0000A2210000}"/>
    <cellStyle name="40% - Accent5 19 4 2" xfId="13951" xr:uid="{00000000-0005-0000-0000-0000A3210000}"/>
    <cellStyle name="40% - Accent5 19 4 2 2" xfId="28876" xr:uid="{D0DBF21B-BB43-4E6F-A090-BB457E2F2F8C}"/>
    <cellStyle name="40% - Accent5 19 4 3" xfId="21981" xr:uid="{372941E9-7128-462A-AD22-25E382E6274D}"/>
    <cellStyle name="40% - Accent5 19 5" xfId="9586" xr:uid="{00000000-0005-0000-0000-0000A4210000}"/>
    <cellStyle name="40% - Accent5 19 5 2" xfId="24536" xr:uid="{1BFBEF67-C4D6-4E5F-9DE6-82FC51963D8C}"/>
    <cellStyle name="40% - Accent5 19 6" xfId="16054" xr:uid="{1539A165-1107-4FB8-A526-895CC0B79D1D}"/>
    <cellStyle name="40% - Accent5 2" xfId="686" xr:uid="{00000000-0005-0000-0000-0000A5210000}"/>
    <cellStyle name="40% - Accent5 2 10" xfId="3134" xr:uid="{00000000-0005-0000-0000-0000A6210000}"/>
    <cellStyle name="40% - Accent5 2 10 2" xfId="6676" xr:uid="{00000000-0005-0000-0000-0000A7210000}"/>
    <cellStyle name="40% - Accent5 2 10 2 2" xfId="13953" xr:uid="{00000000-0005-0000-0000-0000A8210000}"/>
    <cellStyle name="40% - Accent5 2 10 2 2 2" xfId="28878" xr:uid="{9E47E668-CD5F-4121-92EB-E824FAAEF964}"/>
    <cellStyle name="40% - Accent5 2 10 2 3" xfId="21983" xr:uid="{3B228CA0-0548-416E-AAF6-14C75479FD7B}"/>
    <cellStyle name="40% - Accent5 2 10 3" xfId="10644" xr:uid="{00000000-0005-0000-0000-0000A9210000}"/>
    <cellStyle name="40% - Accent5 2 10 3 2" xfId="25583" xr:uid="{51AD67DC-D0A2-403B-82C2-BC8C807CB7F6}"/>
    <cellStyle name="40% - Accent5 2 10 4" xfId="18707" xr:uid="{2834024E-C050-4B21-AE28-AFC022A9B4F5}"/>
    <cellStyle name="40% - Accent5 2 11" xfId="4241" xr:uid="{00000000-0005-0000-0000-0000AA210000}"/>
    <cellStyle name="40% - Accent5 2 11 2" xfId="11748" xr:uid="{00000000-0005-0000-0000-0000AB210000}"/>
    <cellStyle name="40% - Accent5 2 11 2 2" xfId="26687" xr:uid="{73F0FB09-81FD-41FE-8527-E293500EA35F}"/>
    <cellStyle name="40% - Accent5 2 11 3" xfId="19800" xr:uid="{DE9EF034-6CB5-4F54-9DDE-3F977606FD88}"/>
    <cellStyle name="40% - Accent5 2 12" xfId="4732" xr:uid="{00000000-0005-0000-0000-0000AC210000}"/>
    <cellStyle name="40% - Accent5 2 12 2" xfId="12009" xr:uid="{00000000-0005-0000-0000-0000AD210000}"/>
    <cellStyle name="40% - Accent5 2 12 2 2" xfId="26936" xr:uid="{AF503DC6-611E-49AB-87BB-28162F8CA7E2}"/>
    <cellStyle name="40% - Accent5 2 12 3" xfId="20051" xr:uid="{CE1C460C-AD4F-4FBB-BF57-101334520782}"/>
    <cellStyle name="40% - Accent5 2 13" xfId="5313" xr:uid="{00000000-0005-0000-0000-0000AE210000}"/>
    <cellStyle name="40% - Accent5 2 13 2" xfId="12590" xr:uid="{00000000-0005-0000-0000-0000AF210000}"/>
    <cellStyle name="40% - Accent5 2 13 2 2" xfId="27515" xr:uid="{2912C0F5-F78E-40E8-A2DF-3AFC18D73F9C}"/>
    <cellStyle name="40% - Accent5 2 13 3" xfId="20620" xr:uid="{5CC237EC-2794-4636-B79F-3EC736E0E65A}"/>
    <cellStyle name="40% - Accent5 2 14" xfId="6675" xr:uid="{00000000-0005-0000-0000-0000B0210000}"/>
    <cellStyle name="40% - Accent5 2 14 2" xfId="13952" xr:uid="{00000000-0005-0000-0000-0000B1210000}"/>
    <cellStyle name="40% - Accent5 2 14 2 2" xfId="28877" xr:uid="{A37AA19F-E659-424C-9125-079853914260}"/>
    <cellStyle name="40% - Accent5 2 14 3" xfId="21982" xr:uid="{30F3C7EE-05D7-43DA-939A-44EEF2888FC8}"/>
    <cellStyle name="40% - Accent5 2 15" xfId="7199" xr:uid="{00000000-0005-0000-0000-0000B2210000}"/>
    <cellStyle name="40% - Accent5 2 15 2" xfId="14290" xr:uid="{00000000-0005-0000-0000-0000B3210000}"/>
    <cellStyle name="40% - Accent5 2 15 2 2" xfId="29211" xr:uid="{133CC5DE-DD06-414A-AD38-85223AC4876A}"/>
    <cellStyle name="40% - Accent5 2 15 3" xfId="22295" xr:uid="{B07F6FA4-A343-4D2E-8C07-9C95B45D4E1E}"/>
    <cellStyle name="40% - Accent5 2 16" xfId="8645" xr:uid="{00000000-0005-0000-0000-0000B4210000}"/>
    <cellStyle name="40% - Accent5 2 17" xfId="9318" xr:uid="{00000000-0005-0000-0000-0000B5210000}"/>
    <cellStyle name="40% - Accent5 2 17 2" xfId="24268" xr:uid="{09E35B0B-F133-4354-933B-BB7495AFB861}"/>
    <cellStyle name="40% - Accent5 2 18" xfId="17341" xr:uid="{98708A51-1032-4224-9AB9-C863D45A2A79}"/>
    <cellStyle name="40% - Accent5 2 19" xfId="15826" xr:uid="{3E6767EC-8FEB-4586-AB18-FF2BF2BB73B9}"/>
    <cellStyle name="40% - Accent5 2 2" xfId="687" xr:uid="{00000000-0005-0000-0000-0000B6210000}"/>
    <cellStyle name="40% - Accent5 2 2 10" xfId="6677" xr:uid="{00000000-0005-0000-0000-0000B7210000}"/>
    <cellStyle name="40% - Accent5 2 2 10 2" xfId="13954" xr:uid="{00000000-0005-0000-0000-0000B8210000}"/>
    <cellStyle name="40% - Accent5 2 2 10 2 2" xfId="28879" xr:uid="{25482DA2-5ACA-4E35-BAC2-E8A49DF91C7F}"/>
    <cellStyle name="40% - Accent5 2 2 10 3" xfId="21984" xr:uid="{DE4E54D8-1A01-4BB5-A07B-752DAEF6CBB3}"/>
    <cellStyle name="40% - Accent5 2 2 11" xfId="7245" xr:uid="{00000000-0005-0000-0000-0000B9210000}"/>
    <cellStyle name="40% - Accent5 2 2 11 2" xfId="14336" xr:uid="{00000000-0005-0000-0000-0000BA210000}"/>
    <cellStyle name="40% - Accent5 2 2 11 2 2" xfId="29257" xr:uid="{6DB3E60F-AD44-4135-B90D-933F86D7A206}"/>
    <cellStyle name="40% - Accent5 2 2 11 3" xfId="22341" xr:uid="{1E522D78-7CAE-4A77-BE98-0F39D809F1EB}"/>
    <cellStyle name="40% - Accent5 2 2 12" xfId="9319" xr:uid="{00000000-0005-0000-0000-0000BB210000}"/>
    <cellStyle name="40% - Accent5 2 2 12 2" xfId="24269" xr:uid="{B36F09FE-4D0B-45A6-9876-C355DEE668A7}"/>
    <cellStyle name="40% - Accent5 2 2 13" xfId="17342" xr:uid="{AB1A116E-1465-4422-9F2F-293D5584F0C3}"/>
    <cellStyle name="40% - Accent5 2 2 14" xfId="16194" xr:uid="{0AB14F8C-0E14-40D4-8C35-7AEFA4C1519D}"/>
    <cellStyle name="40% - Accent5 2 2 2" xfId="688" xr:uid="{00000000-0005-0000-0000-0000BC210000}"/>
    <cellStyle name="40% - Accent5 2 2 2 10" xfId="7388" xr:uid="{00000000-0005-0000-0000-0000BD210000}"/>
    <cellStyle name="40% - Accent5 2 2 2 10 2" xfId="14479" xr:uid="{00000000-0005-0000-0000-0000BE210000}"/>
    <cellStyle name="40% - Accent5 2 2 2 10 2 2" xfId="29400" xr:uid="{ECF7A4A9-F8E9-4C60-BA18-43DC5AFF299B}"/>
    <cellStyle name="40% - Accent5 2 2 2 10 3" xfId="22484" xr:uid="{BBB77204-1803-48EB-8C16-2CCA8667A6F6}"/>
    <cellStyle name="40% - Accent5 2 2 2 11" xfId="9320" xr:uid="{00000000-0005-0000-0000-0000BF210000}"/>
    <cellStyle name="40% - Accent5 2 2 2 11 2" xfId="24270" xr:uid="{719DF533-2F42-4B7A-8D27-C0348C2C6EB1}"/>
    <cellStyle name="40% - Accent5 2 2 2 12" xfId="17343" xr:uid="{EB83D25D-57FD-4858-BEFC-3D27897C01AD}"/>
    <cellStyle name="40% - Accent5 2 2 2 2" xfId="689" xr:uid="{00000000-0005-0000-0000-0000C0210000}"/>
    <cellStyle name="40% - Accent5 2 2 2 2 10" xfId="9321" xr:uid="{00000000-0005-0000-0000-0000C1210000}"/>
    <cellStyle name="40% - Accent5 2 2 2 2 10 2" xfId="24271" xr:uid="{727A7754-F4F5-4D54-873E-8D4D17BB818C}"/>
    <cellStyle name="40% - Accent5 2 2 2 2 11" xfId="17344" xr:uid="{F295E7D1-56F1-480D-A6A6-1B473530DA5B}"/>
    <cellStyle name="40% - Accent5 2 2 2 2 2" xfId="690" xr:uid="{00000000-0005-0000-0000-0000C2210000}"/>
    <cellStyle name="40% - Accent5 2 2 2 2 2 2" xfId="2463" xr:uid="{00000000-0005-0000-0000-0000C3210000}"/>
    <cellStyle name="40% - Accent5 2 2 2 2 2 2 2" xfId="10258" xr:uid="{00000000-0005-0000-0000-0000C4210000}"/>
    <cellStyle name="40% - Accent5 2 2 2 2 2 2 2 2" xfId="25208" xr:uid="{F9BB5B8F-89CC-4FDC-9A27-F50659657AEE}"/>
    <cellStyle name="40% - Accent5 2 2 2 2 2 2 3" xfId="18350" xr:uid="{C3444F09-CD9A-4B1A-8644-628CBF0B5BFC}"/>
    <cellStyle name="40% - Accent5 2 2 2 2 2 3" xfId="4245" xr:uid="{00000000-0005-0000-0000-0000C5210000}"/>
    <cellStyle name="40% - Accent5 2 2 2 2 2 3 2" xfId="11752" xr:uid="{00000000-0005-0000-0000-0000C6210000}"/>
    <cellStyle name="40% - Accent5 2 2 2 2 2 3 2 2" xfId="26691" xr:uid="{E78DA02D-0ACF-43A0-845A-A46166286EE2}"/>
    <cellStyle name="40% - Accent5 2 2 2 2 2 3 3" xfId="19804" xr:uid="{9A5767C6-9B04-4212-B404-58178D3D0CAC}"/>
    <cellStyle name="40% - Accent5 2 2 2 2 2 4" xfId="6680" xr:uid="{00000000-0005-0000-0000-0000C7210000}"/>
    <cellStyle name="40% - Accent5 2 2 2 2 2 4 2" xfId="13957" xr:uid="{00000000-0005-0000-0000-0000C8210000}"/>
    <cellStyle name="40% - Accent5 2 2 2 2 2 4 2 2" xfId="28882" xr:uid="{15F87224-12B9-4B40-8216-71BCB219730A}"/>
    <cellStyle name="40% - Accent5 2 2 2 2 2 4 3" xfId="21987" xr:uid="{55891B69-2CCC-41D9-AB6C-5B4791C9DCC7}"/>
    <cellStyle name="40% - Accent5 2 2 2 2 2 5" xfId="8258" xr:uid="{00000000-0005-0000-0000-0000C9210000}"/>
    <cellStyle name="40% - Accent5 2 2 2 2 2 5 2" xfId="15349" xr:uid="{00000000-0005-0000-0000-0000CA210000}"/>
    <cellStyle name="40% - Accent5 2 2 2 2 2 5 2 2" xfId="30270" xr:uid="{3C32F291-CBC6-48D2-AFF7-0315DD08236A}"/>
    <cellStyle name="40% - Accent5 2 2 2 2 2 5 3" xfId="23352" xr:uid="{C67AEF83-984A-4559-9D0A-8E76879AB2CF}"/>
    <cellStyle name="40% - Accent5 2 2 2 2 2 6" xfId="9322" xr:uid="{00000000-0005-0000-0000-0000CB210000}"/>
    <cellStyle name="40% - Accent5 2 2 2 2 2 6 2" xfId="24272" xr:uid="{C6D8FAE9-EDC8-403E-8195-522CB946BC85}"/>
    <cellStyle name="40% - Accent5 2 2 2 2 2 7" xfId="17345" xr:uid="{1B422454-7F18-4228-8774-D6025D498D78}"/>
    <cellStyle name="40% - Accent5 2 2 2 2 3" xfId="2462" xr:uid="{00000000-0005-0000-0000-0000CC210000}"/>
    <cellStyle name="40% - Accent5 2 2 2 2 3 2" xfId="6681" xr:uid="{00000000-0005-0000-0000-0000CD210000}"/>
    <cellStyle name="40% - Accent5 2 2 2 2 3 2 2" xfId="13958" xr:uid="{00000000-0005-0000-0000-0000CE210000}"/>
    <cellStyle name="40% - Accent5 2 2 2 2 3 2 2 2" xfId="28883" xr:uid="{C4CF85F7-71DA-4667-A392-1C342EC1E445}"/>
    <cellStyle name="40% - Accent5 2 2 2 2 3 2 3" xfId="21988" xr:uid="{24CDC2D2-3D8D-4354-9C99-D2F8B5731B79}"/>
    <cellStyle name="40% - Accent5 2 2 2 2 3 3" xfId="10257" xr:uid="{00000000-0005-0000-0000-0000CF210000}"/>
    <cellStyle name="40% - Accent5 2 2 2 2 3 3 2" xfId="25207" xr:uid="{FF095CD3-6B53-49CA-AD45-CEB53E4C287E}"/>
    <cellStyle name="40% - Accent5 2 2 2 2 3 4" xfId="18349" xr:uid="{EEFDD843-51A1-4FD1-B219-037173BD1465}"/>
    <cellStyle name="40% - Accent5 2 2 2 2 4" xfId="3646" xr:uid="{00000000-0005-0000-0000-0000D0210000}"/>
    <cellStyle name="40% - Accent5 2 2 2 2 4 2" xfId="11153" xr:uid="{00000000-0005-0000-0000-0000D1210000}"/>
    <cellStyle name="40% - Accent5 2 2 2 2 4 2 2" xfId="26092" xr:uid="{99A8E0FA-35E6-4CF8-B1AA-35AB3F94DB41}"/>
    <cellStyle name="40% - Accent5 2 2 2 2 4 3" xfId="19216" xr:uid="{F9637FE5-43C7-4145-879E-7E06C08838D6}"/>
    <cellStyle name="40% - Accent5 2 2 2 2 5" xfId="4244" xr:uid="{00000000-0005-0000-0000-0000D2210000}"/>
    <cellStyle name="40% - Accent5 2 2 2 2 5 2" xfId="11751" xr:uid="{00000000-0005-0000-0000-0000D3210000}"/>
    <cellStyle name="40% - Accent5 2 2 2 2 5 2 2" xfId="26690" xr:uid="{A7B2E326-6173-4E18-A78F-3BD45E3963C1}"/>
    <cellStyle name="40% - Accent5 2 2 2 2 5 3" xfId="19803" xr:uid="{2A3257D1-6E49-47B1-9E12-289DF8C81573}"/>
    <cellStyle name="40% - Accent5 2 2 2 2 6" xfId="5210" xr:uid="{00000000-0005-0000-0000-0000D4210000}"/>
    <cellStyle name="40% - Accent5 2 2 2 2 6 2" xfId="12487" xr:uid="{00000000-0005-0000-0000-0000D5210000}"/>
    <cellStyle name="40% - Accent5 2 2 2 2 6 2 2" xfId="27414" xr:uid="{9A635AA6-0295-4BD3-ABDE-54CF11C98DC2}"/>
    <cellStyle name="40% - Accent5 2 2 2 2 6 3" xfId="20529" xr:uid="{BEB48693-50F3-489E-ACC5-5D2D4CD58F3F}"/>
    <cellStyle name="40% - Accent5 2 2 2 2 7" xfId="5791" xr:uid="{00000000-0005-0000-0000-0000D6210000}"/>
    <cellStyle name="40% - Accent5 2 2 2 2 7 2" xfId="13068" xr:uid="{00000000-0005-0000-0000-0000D7210000}"/>
    <cellStyle name="40% - Accent5 2 2 2 2 7 2 2" xfId="27993" xr:uid="{D3057F1A-414A-40F6-A9BB-0B185FC6009E}"/>
    <cellStyle name="40% - Accent5 2 2 2 2 7 3" xfId="21098" xr:uid="{5BB58102-EA4E-41E2-9FAA-B953757888FA}"/>
    <cellStyle name="40% - Accent5 2 2 2 2 8" xfId="6679" xr:uid="{00000000-0005-0000-0000-0000D8210000}"/>
    <cellStyle name="40% - Accent5 2 2 2 2 8 2" xfId="13956" xr:uid="{00000000-0005-0000-0000-0000D9210000}"/>
    <cellStyle name="40% - Accent5 2 2 2 2 8 2 2" xfId="28881" xr:uid="{E7E2E6D5-EBCE-4881-BBF7-93CB281EC489}"/>
    <cellStyle name="40% - Accent5 2 2 2 2 8 3" xfId="21986" xr:uid="{16D7D03F-C1CF-4820-BF2C-7F3974D54CFA}"/>
    <cellStyle name="40% - Accent5 2 2 2 2 9" xfId="7677" xr:uid="{00000000-0005-0000-0000-0000DA210000}"/>
    <cellStyle name="40% - Accent5 2 2 2 2 9 2" xfId="14768" xr:uid="{00000000-0005-0000-0000-0000DB210000}"/>
    <cellStyle name="40% - Accent5 2 2 2 2 9 2 2" xfId="29689" xr:uid="{9A7A68BC-F77F-43A2-94D3-E991DA820ED4}"/>
    <cellStyle name="40% - Accent5 2 2 2 2 9 3" xfId="22773" xr:uid="{2C7538B4-519F-4796-AEC5-8A87A57EE511}"/>
    <cellStyle name="40% - Accent5 2 2 2 3" xfId="691" xr:uid="{00000000-0005-0000-0000-0000DC210000}"/>
    <cellStyle name="40% - Accent5 2 2 2 3 2" xfId="2464" xr:uid="{00000000-0005-0000-0000-0000DD210000}"/>
    <cellStyle name="40% - Accent5 2 2 2 3 2 2" xfId="10259" xr:uid="{00000000-0005-0000-0000-0000DE210000}"/>
    <cellStyle name="40% - Accent5 2 2 2 3 2 2 2" xfId="25209" xr:uid="{7679A12C-6904-4D4E-AD37-F8F8B7939B4B}"/>
    <cellStyle name="40% - Accent5 2 2 2 3 2 3" xfId="18351" xr:uid="{BB974CAE-CBA3-4D22-842D-CCFDE194CE16}"/>
    <cellStyle name="40% - Accent5 2 2 2 3 3" xfId="4246" xr:uid="{00000000-0005-0000-0000-0000DF210000}"/>
    <cellStyle name="40% - Accent5 2 2 2 3 3 2" xfId="11753" xr:uid="{00000000-0005-0000-0000-0000E0210000}"/>
    <cellStyle name="40% - Accent5 2 2 2 3 3 2 2" xfId="26692" xr:uid="{8EB32DA1-D244-45F4-975E-2164D8EBEA51}"/>
    <cellStyle name="40% - Accent5 2 2 2 3 3 3" xfId="19805" xr:uid="{58E20879-DCDB-4DCA-890E-9B7E9E7CA8D2}"/>
    <cellStyle name="40% - Accent5 2 2 2 3 4" xfId="6682" xr:uid="{00000000-0005-0000-0000-0000E1210000}"/>
    <cellStyle name="40% - Accent5 2 2 2 3 4 2" xfId="13959" xr:uid="{00000000-0005-0000-0000-0000E2210000}"/>
    <cellStyle name="40% - Accent5 2 2 2 3 4 2 2" xfId="28884" xr:uid="{8BD401D9-C836-496D-A5B2-848D63732977}"/>
    <cellStyle name="40% - Accent5 2 2 2 3 4 3" xfId="21989" xr:uid="{CFC28935-CA3D-4086-A4A6-AE420D1B08CC}"/>
    <cellStyle name="40% - Accent5 2 2 2 3 5" xfId="7969" xr:uid="{00000000-0005-0000-0000-0000E3210000}"/>
    <cellStyle name="40% - Accent5 2 2 2 3 5 2" xfId="15060" xr:uid="{00000000-0005-0000-0000-0000E4210000}"/>
    <cellStyle name="40% - Accent5 2 2 2 3 5 2 2" xfId="29981" xr:uid="{D5D2A950-7D1D-437A-AB7A-8E41FCAAA9F4}"/>
    <cellStyle name="40% - Accent5 2 2 2 3 5 3" xfId="23063" xr:uid="{F46A4B9F-6672-4AF2-A858-C3DEB98D2B1F}"/>
    <cellStyle name="40% - Accent5 2 2 2 3 6" xfId="9323" xr:uid="{00000000-0005-0000-0000-0000E5210000}"/>
    <cellStyle name="40% - Accent5 2 2 2 3 6 2" xfId="24273" xr:uid="{0F826720-EF14-466E-B6FC-B6513D295D61}"/>
    <cellStyle name="40% - Accent5 2 2 2 3 7" xfId="17346" xr:uid="{CCCF8F5E-0208-4F33-8EEB-E3E7A2E670AD}"/>
    <cellStyle name="40% - Accent5 2 2 2 4" xfId="2461" xr:uid="{00000000-0005-0000-0000-0000E6210000}"/>
    <cellStyle name="40% - Accent5 2 2 2 4 2" xfId="6683" xr:uid="{00000000-0005-0000-0000-0000E7210000}"/>
    <cellStyle name="40% - Accent5 2 2 2 4 2 2" xfId="13960" xr:uid="{00000000-0005-0000-0000-0000E8210000}"/>
    <cellStyle name="40% - Accent5 2 2 2 4 2 2 2" xfId="28885" xr:uid="{3973C2DB-112B-4A30-A738-EA70550E263B}"/>
    <cellStyle name="40% - Accent5 2 2 2 4 2 3" xfId="21990" xr:uid="{BA33E05B-546E-450A-93CD-03E70231763D}"/>
    <cellStyle name="40% - Accent5 2 2 2 4 3" xfId="10256" xr:uid="{00000000-0005-0000-0000-0000E9210000}"/>
    <cellStyle name="40% - Accent5 2 2 2 4 3 2" xfId="25206" xr:uid="{36FF4E54-C042-4D68-8189-4300FB66B933}"/>
    <cellStyle name="40% - Accent5 2 2 2 4 4" xfId="18348" xr:uid="{99C93BCA-DBAC-44FA-B1F5-D69BB28A8A94}"/>
    <cellStyle name="40% - Accent5 2 2 2 5" xfId="3346" xr:uid="{00000000-0005-0000-0000-0000EA210000}"/>
    <cellStyle name="40% - Accent5 2 2 2 5 2" xfId="10856" xr:uid="{00000000-0005-0000-0000-0000EB210000}"/>
    <cellStyle name="40% - Accent5 2 2 2 5 2 2" xfId="25795" xr:uid="{64C26715-A32D-48D9-B3B7-9E9D7766B29B}"/>
    <cellStyle name="40% - Accent5 2 2 2 5 3" xfId="18919" xr:uid="{2798DF1C-099F-461B-8336-51B5515B56DD}"/>
    <cellStyle name="40% - Accent5 2 2 2 6" xfId="4243" xr:uid="{00000000-0005-0000-0000-0000EC210000}"/>
    <cellStyle name="40% - Accent5 2 2 2 6 2" xfId="11750" xr:uid="{00000000-0005-0000-0000-0000ED210000}"/>
    <cellStyle name="40% - Accent5 2 2 2 6 2 2" xfId="26689" xr:uid="{6920F1D4-83B1-4A8A-8DE4-9934BD27CC96}"/>
    <cellStyle name="40% - Accent5 2 2 2 6 3" xfId="19802" xr:uid="{2CFEA398-EA94-43FC-8ABE-166EF71F53E5}"/>
    <cellStyle name="40% - Accent5 2 2 2 7" xfId="4921" xr:uid="{00000000-0005-0000-0000-0000EE210000}"/>
    <cellStyle name="40% - Accent5 2 2 2 7 2" xfId="12198" xr:uid="{00000000-0005-0000-0000-0000EF210000}"/>
    <cellStyle name="40% - Accent5 2 2 2 7 2 2" xfId="27125" xr:uid="{49710BED-0B8C-4955-A89A-770B414AF2D6}"/>
    <cellStyle name="40% - Accent5 2 2 2 7 3" xfId="20240" xr:uid="{F1692C3E-B37D-40A6-A7B2-98FC1C1F7C8D}"/>
    <cellStyle name="40% - Accent5 2 2 2 8" xfId="5502" xr:uid="{00000000-0005-0000-0000-0000F0210000}"/>
    <cellStyle name="40% - Accent5 2 2 2 8 2" xfId="12779" xr:uid="{00000000-0005-0000-0000-0000F1210000}"/>
    <cellStyle name="40% - Accent5 2 2 2 8 2 2" xfId="27704" xr:uid="{FA41C70C-DC08-47E6-9F6C-1EF1449D0406}"/>
    <cellStyle name="40% - Accent5 2 2 2 8 3" xfId="20809" xr:uid="{C96EBC8A-779E-43E4-890E-E141ABCD4C46}"/>
    <cellStyle name="40% - Accent5 2 2 2 9" xfId="6678" xr:uid="{00000000-0005-0000-0000-0000F2210000}"/>
    <cellStyle name="40% - Accent5 2 2 2 9 2" xfId="13955" xr:uid="{00000000-0005-0000-0000-0000F3210000}"/>
    <cellStyle name="40% - Accent5 2 2 2 9 2 2" xfId="28880" xr:uid="{3BF4209A-9A08-46D4-BF75-C0BF9BB30BE4}"/>
    <cellStyle name="40% - Accent5 2 2 2 9 3" xfId="21985" xr:uid="{D17C3E4E-FA36-439D-9006-8C5948DE9F3B}"/>
    <cellStyle name="40% - Accent5 2 2 3" xfId="692" xr:uid="{00000000-0005-0000-0000-0000F4210000}"/>
    <cellStyle name="40% - Accent5 2 2 3 10" xfId="9324" xr:uid="{00000000-0005-0000-0000-0000F5210000}"/>
    <cellStyle name="40% - Accent5 2 2 3 10 2" xfId="24274" xr:uid="{0223768C-D67B-4B21-849E-454C8205208F}"/>
    <cellStyle name="40% - Accent5 2 2 3 11" xfId="17347" xr:uid="{5596D1DA-267F-4E0B-A096-0A98981DB058}"/>
    <cellStyle name="40% - Accent5 2 2 3 2" xfId="693" xr:uid="{00000000-0005-0000-0000-0000F6210000}"/>
    <cellStyle name="40% - Accent5 2 2 3 2 2" xfId="2466" xr:uid="{00000000-0005-0000-0000-0000F7210000}"/>
    <cellStyle name="40% - Accent5 2 2 3 2 2 2" xfId="10261" xr:uid="{00000000-0005-0000-0000-0000F8210000}"/>
    <cellStyle name="40% - Accent5 2 2 3 2 2 2 2" xfId="25211" xr:uid="{A8DC1F61-5615-48A1-9462-9B8F66A1473C}"/>
    <cellStyle name="40% - Accent5 2 2 3 2 2 3" xfId="18353" xr:uid="{5CA40EFC-B233-4BE8-9C21-A8FADD8828B1}"/>
    <cellStyle name="40% - Accent5 2 2 3 2 3" xfId="4248" xr:uid="{00000000-0005-0000-0000-0000F9210000}"/>
    <cellStyle name="40% - Accent5 2 2 3 2 3 2" xfId="11755" xr:uid="{00000000-0005-0000-0000-0000FA210000}"/>
    <cellStyle name="40% - Accent5 2 2 3 2 3 2 2" xfId="26694" xr:uid="{6DA8D8B4-493A-4A80-A16A-665F9538EF47}"/>
    <cellStyle name="40% - Accent5 2 2 3 2 3 3" xfId="19807" xr:uid="{15B94EC2-8C75-475D-AF43-DAAA5EA1636C}"/>
    <cellStyle name="40% - Accent5 2 2 3 2 4" xfId="6685" xr:uid="{00000000-0005-0000-0000-0000FB210000}"/>
    <cellStyle name="40% - Accent5 2 2 3 2 4 2" xfId="13962" xr:uid="{00000000-0005-0000-0000-0000FC210000}"/>
    <cellStyle name="40% - Accent5 2 2 3 2 4 2 2" xfId="28887" xr:uid="{933A6678-3CEE-41F3-893A-DB34C64471DF}"/>
    <cellStyle name="40% - Accent5 2 2 3 2 4 3" xfId="21992" xr:uid="{9D9270C7-1EEF-46DF-8E9C-2EE6E6B24CA1}"/>
    <cellStyle name="40% - Accent5 2 2 3 2 5" xfId="8115" xr:uid="{00000000-0005-0000-0000-0000FD210000}"/>
    <cellStyle name="40% - Accent5 2 2 3 2 5 2" xfId="15206" xr:uid="{00000000-0005-0000-0000-0000FE210000}"/>
    <cellStyle name="40% - Accent5 2 2 3 2 5 2 2" xfId="30127" xr:uid="{E69B3500-2BC0-4950-829A-CC89C9D2C53B}"/>
    <cellStyle name="40% - Accent5 2 2 3 2 5 3" xfId="23209" xr:uid="{CE6C140D-C9CD-469B-AADE-166AAB2D13FB}"/>
    <cellStyle name="40% - Accent5 2 2 3 2 6" xfId="9325" xr:uid="{00000000-0005-0000-0000-0000FF210000}"/>
    <cellStyle name="40% - Accent5 2 2 3 2 6 2" xfId="24275" xr:uid="{897B19D7-07A5-4540-BA88-CECE41933A58}"/>
    <cellStyle name="40% - Accent5 2 2 3 2 7" xfId="17348" xr:uid="{909BD631-9C3A-42BB-9F09-80F36DEEA37D}"/>
    <cellStyle name="40% - Accent5 2 2 3 3" xfId="2465" xr:uid="{00000000-0005-0000-0000-000000220000}"/>
    <cellStyle name="40% - Accent5 2 2 3 3 2" xfId="6686" xr:uid="{00000000-0005-0000-0000-000001220000}"/>
    <cellStyle name="40% - Accent5 2 2 3 3 2 2" xfId="13963" xr:uid="{00000000-0005-0000-0000-000002220000}"/>
    <cellStyle name="40% - Accent5 2 2 3 3 2 2 2" xfId="28888" xr:uid="{64AE7349-98B2-45BC-8465-85C267538C1C}"/>
    <cellStyle name="40% - Accent5 2 2 3 3 2 3" xfId="21993" xr:uid="{0C401C37-6C2D-44DB-BAD4-72DEBF701B2E}"/>
    <cellStyle name="40% - Accent5 2 2 3 3 3" xfId="10260" xr:uid="{00000000-0005-0000-0000-000003220000}"/>
    <cellStyle name="40% - Accent5 2 2 3 3 3 2" xfId="25210" xr:uid="{F0E731CF-7ADB-4DE9-B4DC-515342A7892E}"/>
    <cellStyle name="40% - Accent5 2 2 3 3 4" xfId="18352" xr:uid="{7836197B-4670-4143-B772-7E321EF2BF0E}"/>
    <cellStyle name="40% - Accent5 2 2 3 4" xfId="3503" xr:uid="{00000000-0005-0000-0000-000004220000}"/>
    <cellStyle name="40% - Accent5 2 2 3 4 2" xfId="11010" xr:uid="{00000000-0005-0000-0000-000005220000}"/>
    <cellStyle name="40% - Accent5 2 2 3 4 2 2" xfId="25949" xr:uid="{67A21617-C9D2-4C5A-972B-1EC5FE94A519}"/>
    <cellStyle name="40% - Accent5 2 2 3 4 3" xfId="19073" xr:uid="{B6FCFF40-73CA-4C8C-A61F-DFDCBF4EAD90}"/>
    <cellStyle name="40% - Accent5 2 2 3 5" xfId="4247" xr:uid="{00000000-0005-0000-0000-000006220000}"/>
    <cellStyle name="40% - Accent5 2 2 3 5 2" xfId="11754" xr:uid="{00000000-0005-0000-0000-000007220000}"/>
    <cellStyle name="40% - Accent5 2 2 3 5 2 2" xfId="26693" xr:uid="{80836FBA-162A-4CFB-A22D-C3CB141B4DFC}"/>
    <cellStyle name="40% - Accent5 2 2 3 5 3" xfId="19806" xr:uid="{C86FA5C6-C45A-400C-B799-30BE068A9C29}"/>
    <cellStyle name="40% - Accent5 2 2 3 6" xfId="5067" xr:uid="{00000000-0005-0000-0000-000008220000}"/>
    <cellStyle name="40% - Accent5 2 2 3 6 2" xfId="12344" xr:uid="{00000000-0005-0000-0000-000009220000}"/>
    <cellStyle name="40% - Accent5 2 2 3 6 2 2" xfId="27271" xr:uid="{661A912B-0961-4650-8A24-B4321B8597F3}"/>
    <cellStyle name="40% - Accent5 2 2 3 6 3" xfId="20386" xr:uid="{05C53168-681D-48E4-A6DE-9CD35CC8DA6F}"/>
    <cellStyle name="40% - Accent5 2 2 3 7" xfId="5648" xr:uid="{00000000-0005-0000-0000-00000A220000}"/>
    <cellStyle name="40% - Accent5 2 2 3 7 2" xfId="12925" xr:uid="{00000000-0005-0000-0000-00000B220000}"/>
    <cellStyle name="40% - Accent5 2 2 3 7 2 2" xfId="27850" xr:uid="{664C6316-2E20-4978-92C8-783CB5A8930F}"/>
    <cellStyle name="40% - Accent5 2 2 3 7 3" xfId="20955" xr:uid="{002BD0C0-0225-4F03-AF4B-CEC53A8BCABA}"/>
    <cellStyle name="40% - Accent5 2 2 3 8" xfId="6684" xr:uid="{00000000-0005-0000-0000-00000C220000}"/>
    <cellStyle name="40% - Accent5 2 2 3 8 2" xfId="13961" xr:uid="{00000000-0005-0000-0000-00000D220000}"/>
    <cellStyle name="40% - Accent5 2 2 3 8 2 2" xfId="28886" xr:uid="{E6528BAF-9E6A-4B83-85A4-FEA902FF05B4}"/>
    <cellStyle name="40% - Accent5 2 2 3 8 3" xfId="21991" xr:uid="{5683847F-91FF-4E7D-A3CE-2E180CDD79D1}"/>
    <cellStyle name="40% - Accent5 2 2 3 9" xfId="7534" xr:uid="{00000000-0005-0000-0000-00000E220000}"/>
    <cellStyle name="40% - Accent5 2 2 3 9 2" xfId="14625" xr:uid="{00000000-0005-0000-0000-00000F220000}"/>
    <cellStyle name="40% - Accent5 2 2 3 9 2 2" xfId="29546" xr:uid="{5FFAC9A0-E729-4568-8433-7CEECD2F8D0A}"/>
    <cellStyle name="40% - Accent5 2 2 3 9 3" xfId="22630" xr:uid="{E2C7DEFE-EC0A-4A91-8EA9-69299A447FB6}"/>
    <cellStyle name="40% - Accent5 2 2 4" xfId="694" xr:uid="{00000000-0005-0000-0000-000010220000}"/>
    <cellStyle name="40% - Accent5 2 2 4 2" xfId="2467" xr:uid="{00000000-0005-0000-0000-000011220000}"/>
    <cellStyle name="40% - Accent5 2 2 4 2 2" xfId="10262" xr:uid="{00000000-0005-0000-0000-000012220000}"/>
    <cellStyle name="40% - Accent5 2 2 4 2 2 2" xfId="25212" xr:uid="{E043FDA5-3415-489E-8974-664E6E90C619}"/>
    <cellStyle name="40% - Accent5 2 2 4 2 3" xfId="18354" xr:uid="{83BF72F4-E548-4A7D-AABF-7F0B6E159FD2}"/>
    <cellStyle name="40% - Accent5 2 2 4 3" xfId="4249" xr:uid="{00000000-0005-0000-0000-000013220000}"/>
    <cellStyle name="40% - Accent5 2 2 4 3 2" xfId="11756" xr:uid="{00000000-0005-0000-0000-000014220000}"/>
    <cellStyle name="40% - Accent5 2 2 4 3 2 2" xfId="26695" xr:uid="{663F859B-5A33-4CEA-B181-7E7377CB2F3B}"/>
    <cellStyle name="40% - Accent5 2 2 4 3 3" xfId="19808" xr:uid="{69F07F0F-957D-4931-AAC5-64A3F59F258D}"/>
    <cellStyle name="40% - Accent5 2 2 4 4" xfId="6687" xr:uid="{00000000-0005-0000-0000-000015220000}"/>
    <cellStyle name="40% - Accent5 2 2 4 4 2" xfId="13964" xr:uid="{00000000-0005-0000-0000-000016220000}"/>
    <cellStyle name="40% - Accent5 2 2 4 4 2 2" xfId="28889" xr:uid="{05E86B82-81BE-4823-A673-411E41A95F36}"/>
    <cellStyle name="40% - Accent5 2 2 4 4 3" xfId="21994" xr:uid="{3A6206D2-9647-4EB9-A477-442A4FB08D8E}"/>
    <cellStyle name="40% - Accent5 2 2 4 5" xfId="8462" xr:uid="{00000000-0005-0000-0000-000017220000}"/>
    <cellStyle name="40% - Accent5 2 2 4 5 2" xfId="15504" xr:uid="{00000000-0005-0000-0000-000018220000}"/>
    <cellStyle name="40% - Accent5 2 2 4 5 2 2" xfId="30425" xr:uid="{390858D6-9ABA-4255-BDB3-AAEB57EA2482}"/>
    <cellStyle name="40% - Accent5 2 2 4 5 3" xfId="23505" xr:uid="{400E0B75-C789-47DB-8E9F-B33B09793401}"/>
    <cellStyle name="40% - Accent5 2 2 4 6" xfId="9326" xr:uid="{00000000-0005-0000-0000-000019220000}"/>
    <cellStyle name="40% - Accent5 2 2 4 6 2" xfId="24276" xr:uid="{96FEB8A7-DA9D-4A5D-9862-78F3E428B43D}"/>
    <cellStyle name="40% - Accent5 2 2 4 7" xfId="17349" xr:uid="{27DCBD22-9B1D-4F25-8CA4-B3241AFEF6BE}"/>
    <cellStyle name="40% - Accent5 2 2 5" xfId="2460" xr:uid="{00000000-0005-0000-0000-00001A220000}"/>
    <cellStyle name="40% - Accent5 2 2 5 2" xfId="6688" xr:uid="{00000000-0005-0000-0000-00001B220000}"/>
    <cellStyle name="40% - Accent5 2 2 5 2 2" xfId="13965" xr:uid="{00000000-0005-0000-0000-00001C220000}"/>
    <cellStyle name="40% - Accent5 2 2 5 2 2 2" xfId="28890" xr:uid="{80FC708D-1E67-4FAA-9FB3-69F993AC7C07}"/>
    <cellStyle name="40% - Accent5 2 2 5 2 3" xfId="21995" xr:uid="{E189121E-9FD4-495E-B86B-BB03A20916D7}"/>
    <cellStyle name="40% - Accent5 2 2 5 3" xfId="8551" xr:uid="{00000000-0005-0000-0000-00001D220000}"/>
    <cellStyle name="40% - Accent5 2 2 5 3 2" xfId="15593" xr:uid="{00000000-0005-0000-0000-00001E220000}"/>
    <cellStyle name="40% - Accent5 2 2 5 3 2 2" xfId="30514" xr:uid="{8E6B7B69-F3F8-468A-894F-88451E9812F9}"/>
    <cellStyle name="40% - Accent5 2 2 5 3 3" xfId="23594" xr:uid="{4A66F4CB-1FD0-4B0A-A0DD-931D756692E7}"/>
    <cellStyle name="40% - Accent5 2 2 5 4" xfId="10255" xr:uid="{00000000-0005-0000-0000-00001F220000}"/>
    <cellStyle name="40% - Accent5 2 2 5 4 2" xfId="25205" xr:uid="{810C1AD4-5CC9-4C98-A408-D34CAFDE083C}"/>
    <cellStyle name="40% - Accent5 2 2 5 5" xfId="18347" xr:uid="{7878FFEB-712B-4BCB-8EA5-0B0178492F5D}"/>
    <cellStyle name="40% - Accent5 2 2 6" xfId="3201" xr:uid="{00000000-0005-0000-0000-000020220000}"/>
    <cellStyle name="40% - Accent5 2 2 6 2" xfId="7826" xr:uid="{00000000-0005-0000-0000-000021220000}"/>
    <cellStyle name="40% - Accent5 2 2 6 2 2" xfId="14917" xr:uid="{00000000-0005-0000-0000-000022220000}"/>
    <cellStyle name="40% - Accent5 2 2 6 2 2 2" xfId="29838" xr:uid="{EFE4385B-6661-4BCC-9B83-217A395D08D1}"/>
    <cellStyle name="40% - Accent5 2 2 6 2 3" xfId="22920" xr:uid="{BA5D5B6E-4259-4082-ABDB-FE0C77439FD8}"/>
    <cellStyle name="40% - Accent5 2 2 6 3" xfId="10711" xr:uid="{00000000-0005-0000-0000-000023220000}"/>
    <cellStyle name="40% - Accent5 2 2 6 3 2" xfId="25650" xr:uid="{F4D2A5F6-135E-4E16-ACD8-C004B73C759D}"/>
    <cellStyle name="40% - Accent5 2 2 6 4" xfId="18774" xr:uid="{EDD145F7-E8CB-4E75-B387-9571809E2AB7}"/>
    <cellStyle name="40% - Accent5 2 2 7" xfId="4242" xr:uid="{00000000-0005-0000-0000-000024220000}"/>
    <cellStyle name="40% - Accent5 2 2 7 2" xfId="11749" xr:uid="{00000000-0005-0000-0000-000025220000}"/>
    <cellStyle name="40% - Accent5 2 2 7 2 2" xfId="26688" xr:uid="{B2DF89EB-C4F6-4DF3-9236-547FB1F05A3A}"/>
    <cellStyle name="40% - Accent5 2 2 7 3" xfId="19801" xr:uid="{CD650D5A-6C89-4F0A-8911-EB2E20BE3F4E}"/>
    <cellStyle name="40% - Accent5 2 2 8" xfId="4778" xr:uid="{00000000-0005-0000-0000-000026220000}"/>
    <cellStyle name="40% - Accent5 2 2 8 2" xfId="12055" xr:uid="{00000000-0005-0000-0000-000027220000}"/>
    <cellStyle name="40% - Accent5 2 2 8 2 2" xfId="26982" xr:uid="{092999D1-6BAD-405E-9DCD-691C3A0A6CA2}"/>
    <cellStyle name="40% - Accent5 2 2 8 3" xfId="20097" xr:uid="{E2A4F650-741B-4BEA-BE88-CC7E163C943D}"/>
    <cellStyle name="40% - Accent5 2 2 9" xfId="5359" xr:uid="{00000000-0005-0000-0000-000028220000}"/>
    <cellStyle name="40% - Accent5 2 2 9 2" xfId="12636" xr:uid="{00000000-0005-0000-0000-000029220000}"/>
    <cellStyle name="40% - Accent5 2 2 9 2 2" xfId="27561" xr:uid="{AEACD9BF-4121-450C-A343-05E5FCDC3161}"/>
    <cellStyle name="40% - Accent5 2 2 9 3" xfId="20666" xr:uid="{F425C86D-A90C-415A-91E6-C779E08C5ACB}"/>
    <cellStyle name="40% - Accent5 2 3" xfId="695" xr:uid="{00000000-0005-0000-0000-00002A220000}"/>
    <cellStyle name="40% - Accent5 2 3 10" xfId="7342" xr:uid="{00000000-0005-0000-0000-00002B220000}"/>
    <cellStyle name="40% - Accent5 2 3 10 2" xfId="14433" xr:uid="{00000000-0005-0000-0000-00002C220000}"/>
    <cellStyle name="40% - Accent5 2 3 10 2 2" xfId="29354" xr:uid="{329DD982-CE01-422F-9A22-64D1DBA8A050}"/>
    <cellStyle name="40% - Accent5 2 3 10 3" xfId="22438" xr:uid="{885BF424-81C7-4E35-8B5C-BD18A53F5C5B}"/>
    <cellStyle name="40% - Accent5 2 3 11" xfId="9327" xr:uid="{00000000-0005-0000-0000-00002D220000}"/>
    <cellStyle name="40% - Accent5 2 3 11 2" xfId="24277" xr:uid="{FE4F7611-E71E-48E5-8E4E-C0C250492F85}"/>
    <cellStyle name="40% - Accent5 2 3 12" xfId="17350" xr:uid="{E67E63A0-DE8D-484D-82D4-A3AA4C749B2B}"/>
    <cellStyle name="40% - Accent5 2 3 2" xfId="696" xr:uid="{00000000-0005-0000-0000-00002E220000}"/>
    <cellStyle name="40% - Accent5 2 3 2 10" xfId="9328" xr:uid="{00000000-0005-0000-0000-00002F220000}"/>
    <cellStyle name="40% - Accent5 2 3 2 10 2" xfId="24278" xr:uid="{5406129B-367C-4855-87FF-2D33B7B611E0}"/>
    <cellStyle name="40% - Accent5 2 3 2 11" xfId="17351" xr:uid="{F516D696-DA25-4C97-AD5D-5C11881260EB}"/>
    <cellStyle name="40% - Accent5 2 3 2 2" xfId="697" xr:uid="{00000000-0005-0000-0000-000030220000}"/>
    <cellStyle name="40% - Accent5 2 3 2 2 2" xfId="2470" xr:uid="{00000000-0005-0000-0000-000031220000}"/>
    <cellStyle name="40% - Accent5 2 3 2 2 2 2" xfId="10265" xr:uid="{00000000-0005-0000-0000-000032220000}"/>
    <cellStyle name="40% - Accent5 2 3 2 2 2 2 2" xfId="25215" xr:uid="{A1EA7C08-7CE4-4107-AC28-8210FCDA34B1}"/>
    <cellStyle name="40% - Accent5 2 3 2 2 2 3" xfId="18357" xr:uid="{DBAAF058-4D0B-4EDA-B034-0F4D60581EA7}"/>
    <cellStyle name="40% - Accent5 2 3 2 2 3" xfId="4252" xr:uid="{00000000-0005-0000-0000-000033220000}"/>
    <cellStyle name="40% - Accent5 2 3 2 2 3 2" xfId="11759" xr:uid="{00000000-0005-0000-0000-000034220000}"/>
    <cellStyle name="40% - Accent5 2 3 2 2 3 2 2" xfId="26698" xr:uid="{F4D60979-0337-4CC4-914F-8FC4507F1767}"/>
    <cellStyle name="40% - Accent5 2 3 2 2 3 3" xfId="19811" xr:uid="{A6CD3AF8-861A-40D5-B02C-4308E030938A}"/>
    <cellStyle name="40% - Accent5 2 3 2 2 4" xfId="6691" xr:uid="{00000000-0005-0000-0000-000035220000}"/>
    <cellStyle name="40% - Accent5 2 3 2 2 4 2" xfId="13968" xr:uid="{00000000-0005-0000-0000-000036220000}"/>
    <cellStyle name="40% - Accent5 2 3 2 2 4 2 2" xfId="28893" xr:uid="{382D4606-1758-46C0-A467-F1CBE5FA1A5E}"/>
    <cellStyle name="40% - Accent5 2 3 2 2 4 3" xfId="21998" xr:uid="{2C370153-8A0E-408A-89A8-FB3846C0F0BF}"/>
    <cellStyle name="40% - Accent5 2 3 2 2 5" xfId="8212" xr:uid="{00000000-0005-0000-0000-000037220000}"/>
    <cellStyle name="40% - Accent5 2 3 2 2 5 2" xfId="15303" xr:uid="{00000000-0005-0000-0000-000038220000}"/>
    <cellStyle name="40% - Accent5 2 3 2 2 5 2 2" xfId="30224" xr:uid="{4C10CC6E-ECC5-4DB0-8095-85B8A376DE6C}"/>
    <cellStyle name="40% - Accent5 2 3 2 2 5 3" xfId="23306" xr:uid="{B9A06C01-0C1B-4454-8385-7D37BB59D7E2}"/>
    <cellStyle name="40% - Accent5 2 3 2 2 6" xfId="9329" xr:uid="{00000000-0005-0000-0000-000039220000}"/>
    <cellStyle name="40% - Accent5 2 3 2 2 6 2" xfId="24279" xr:uid="{54A4A655-7055-4F0C-A3BB-13CBF97A5E83}"/>
    <cellStyle name="40% - Accent5 2 3 2 2 7" xfId="17352" xr:uid="{07204C50-355A-471E-9D7C-95C3E7E5FAE4}"/>
    <cellStyle name="40% - Accent5 2 3 2 3" xfId="2469" xr:uid="{00000000-0005-0000-0000-00003A220000}"/>
    <cellStyle name="40% - Accent5 2 3 2 3 2" xfId="6692" xr:uid="{00000000-0005-0000-0000-00003B220000}"/>
    <cellStyle name="40% - Accent5 2 3 2 3 2 2" xfId="13969" xr:uid="{00000000-0005-0000-0000-00003C220000}"/>
    <cellStyle name="40% - Accent5 2 3 2 3 2 2 2" xfId="28894" xr:uid="{3E3837CA-F8F1-4D5A-91E0-317E7A85D3A6}"/>
    <cellStyle name="40% - Accent5 2 3 2 3 2 3" xfId="21999" xr:uid="{94D17C74-54BF-4B7A-8BB3-6C43EBC44792}"/>
    <cellStyle name="40% - Accent5 2 3 2 3 3" xfId="10264" xr:uid="{00000000-0005-0000-0000-00003D220000}"/>
    <cellStyle name="40% - Accent5 2 3 2 3 3 2" xfId="25214" xr:uid="{280BEA92-4EAD-433A-9653-2B94C217FAC8}"/>
    <cellStyle name="40% - Accent5 2 3 2 3 4" xfId="18356" xr:uid="{7C276915-312B-410C-B869-5458BEA45354}"/>
    <cellStyle name="40% - Accent5 2 3 2 4" xfId="3600" xr:uid="{00000000-0005-0000-0000-00003E220000}"/>
    <cellStyle name="40% - Accent5 2 3 2 4 2" xfId="11107" xr:uid="{00000000-0005-0000-0000-00003F220000}"/>
    <cellStyle name="40% - Accent5 2 3 2 4 2 2" xfId="26046" xr:uid="{A1725604-8D05-42FF-B431-1CF0EECDAF1E}"/>
    <cellStyle name="40% - Accent5 2 3 2 4 3" xfId="19170" xr:uid="{C533862D-D590-4211-9BA8-CE31ABB3B1CD}"/>
    <cellStyle name="40% - Accent5 2 3 2 5" xfId="4251" xr:uid="{00000000-0005-0000-0000-000040220000}"/>
    <cellStyle name="40% - Accent5 2 3 2 5 2" xfId="11758" xr:uid="{00000000-0005-0000-0000-000041220000}"/>
    <cellStyle name="40% - Accent5 2 3 2 5 2 2" xfId="26697" xr:uid="{A71E51FD-EDEA-423D-BCAA-E847DB926ACC}"/>
    <cellStyle name="40% - Accent5 2 3 2 5 3" xfId="19810" xr:uid="{64BDDF79-59A6-45D4-ABE8-C891A876DE72}"/>
    <cellStyle name="40% - Accent5 2 3 2 6" xfId="5164" xr:uid="{00000000-0005-0000-0000-000042220000}"/>
    <cellStyle name="40% - Accent5 2 3 2 6 2" xfId="12441" xr:uid="{00000000-0005-0000-0000-000043220000}"/>
    <cellStyle name="40% - Accent5 2 3 2 6 2 2" xfId="27368" xr:uid="{283B9EE9-BA50-45C8-A9FE-8C88EDD64C98}"/>
    <cellStyle name="40% - Accent5 2 3 2 6 3" xfId="20483" xr:uid="{F280C72A-5A50-4665-B3B6-DFE4DB7A349F}"/>
    <cellStyle name="40% - Accent5 2 3 2 7" xfId="5745" xr:uid="{00000000-0005-0000-0000-000044220000}"/>
    <cellStyle name="40% - Accent5 2 3 2 7 2" xfId="13022" xr:uid="{00000000-0005-0000-0000-000045220000}"/>
    <cellStyle name="40% - Accent5 2 3 2 7 2 2" xfId="27947" xr:uid="{DD6FBDB6-26E4-4557-B0C6-A6B1B6EE6986}"/>
    <cellStyle name="40% - Accent5 2 3 2 7 3" xfId="21052" xr:uid="{7BED1D16-A8A4-4312-8499-62C2B18FCA5F}"/>
    <cellStyle name="40% - Accent5 2 3 2 8" xfId="6690" xr:uid="{00000000-0005-0000-0000-000046220000}"/>
    <cellStyle name="40% - Accent5 2 3 2 8 2" xfId="13967" xr:uid="{00000000-0005-0000-0000-000047220000}"/>
    <cellStyle name="40% - Accent5 2 3 2 8 2 2" xfId="28892" xr:uid="{FECFA46A-67FA-48C7-A3FE-DC45C2B38CE5}"/>
    <cellStyle name="40% - Accent5 2 3 2 8 3" xfId="21997" xr:uid="{A13C7582-447F-4DBC-9394-84C2E6972844}"/>
    <cellStyle name="40% - Accent5 2 3 2 9" xfId="7631" xr:uid="{00000000-0005-0000-0000-000048220000}"/>
    <cellStyle name="40% - Accent5 2 3 2 9 2" xfId="14722" xr:uid="{00000000-0005-0000-0000-000049220000}"/>
    <cellStyle name="40% - Accent5 2 3 2 9 2 2" xfId="29643" xr:uid="{1B2F5917-CF55-4BC0-B57C-674737D34B05}"/>
    <cellStyle name="40% - Accent5 2 3 2 9 3" xfId="22727" xr:uid="{C82970B4-E8BB-4404-A7AC-F861FCF1975D}"/>
    <cellStyle name="40% - Accent5 2 3 3" xfId="698" xr:uid="{00000000-0005-0000-0000-00004A220000}"/>
    <cellStyle name="40% - Accent5 2 3 3 2" xfId="2471" xr:uid="{00000000-0005-0000-0000-00004B220000}"/>
    <cellStyle name="40% - Accent5 2 3 3 2 2" xfId="10266" xr:uid="{00000000-0005-0000-0000-00004C220000}"/>
    <cellStyle name="40% - Accent5 2 3 3 2 2 2" xfId="25216" xr:uid="{C7961537-3EF3-44C0-9535-9FCCCBBE8D48}"/>
    <cellStyle name="40% - Accent5 2 3 3 2 3" xfId="18358" xr:uid="{7D4B12B6-7346-42C9-9511-0D78E2F3B087}"/>
    <cellStyle name="40% - Accent5 2 3 3 3" xfId="4253" xr:uid="{00000000-0005-0000-0000-00004D220000}"/>
    <cellStyle name="40% - Accent5 2 3 3 3 2" xfId="11760" xr:uid="{00000000-0005-0000-0000-00004E220000}"/>
    <cellStyle name="40% - Accent5 2 3 3 3 2 2" xfId="26699" xr:uid="{2B3EE8E1-D027-4B73-AE1D-BBB1231CF3EC}"/>
    <cellStyle name="40% - Accent5 2 3 3 3 3" xfId="19812" xr:uid="{3418F08C-BF18-40A4-93D1-AEA1560B63AD}"/>
    <cellStyle name="40% - Accent5 2 3 3 4" xfId="6693" xr:uid="{00000000-0005-0000-0000-00004F220000}"/>
    <cellStyle name="40% - Accent5 2 3 3 4 2" xfId="13970" xr:uid="{00000000-0005-0000-0000-000050220000}"/>
    <cellStyle name="40% - Accent5 2 3 3 4 2 2" xfId="28895" xr:uid="{AA6E0ECC-A81D-4519-9A92-D209B146999F}"/>
    <cellStyle name="40% - Accent5 2 3 3 4 3" xfId="22000" xr:uid="{AA2ECEE4-3048-43BF-95DB-E7BEDED9A870}"/>
    <cellStyle name="40% - Accent5 2 3 3 5" xfId="7923" xr:uid="{00000000-0005-0000-0000-000051220000}"/>
    <cellStyle name="40% - Accent5 2 3 3 5 2" xfId="15014" xr:uid="{00000000-0005-0000-0000-000052220000}"/>
    <cellStyle name="40% - Accent5 2 3 3 5 2 2" xfId="29935" xr:uid="{CE7FF947-6938-4949-A4A7-E66E559AB681}"/>
    <cellStyle name="40% - Accent5 2 3 3 5 3" xfId="23017" xr:uid="{A5714132-8714-4329-B9D9-4CD204E8A14C}"/>
    <cellStyle name="40% - Accent5 2 3 3 6" xfId="9330" xr:uid="{00000000-0005-0000-0000-000053220000}"/>
    <cellStyle name="40% - Accent5 2 3 3 6 2" xfId="24280" xr:uid="{CA9711B6-2C29-4689-A734-0EACF707C07E}"/>
    <cellStyle name="40% - Accent5 2 3 3 7" xfId="17353" xr:uid="{D7F82660-CB18-4666-A277-C23D0DB7EEB1}"/>
    <cellStyle name="40% - Accent5 2 3 4" xfId="2468" xr:uid="{00000000-0005-0000-0000-000054220000}"/>
    <cellStyle name="40% - Accent5 2 3 4 2" xfId="6694" xr:uid="{00000000-0005-0000-0000-000055220000}"/>
    <cellStyle name="40% - Accent5 2 3 4 2 2" xfId="13971" xr:uid="{00000000-0005-0000-0000-000056220000}"/>
    <cellStyle name="40% - Accent5 2 3 4 2 2 2" xfId="28896" xr:uid="{498AB71B-F8DF-4292-90DE-1EB40C49A475}"/>
    <cellStyle name="40% - Accent5 2 3 4 2 3" xfId="22001" xr:uid="{920CC344-303F-413B-BF79-CC947A5E7CF1}"/>
    <cellStyle name="40% - Accent5 2 3 4 3" xfId="10263" xr:uid="{00000000-0005-0000-0000-000057220000}"/>
    <cellStyle name="40% - Accent5 2 3 4 3 2" xfId="25213" xr:uid="{F79FCE64-BE88-4D52-A201-F11687969865}"/>
    <cellStyle name="40% - Accent5 2 3 4 4" xfId="18355" xr:uid="{60880172-5A29-4EA3-B46F-9E97E9D1C4DA}"/>
    <cellStyle name="40% - Accent5 2 3 5" xfId="3300" xr:uid="{00000000-0005-0000-0000-000058220000}"/>
    <cellStyle name="40% - Accent5 2 3 5 2" xfId="10810" xr:uid="{00000000-0005-0000-0000-000059220000}"/>
    <cellStyle name="40% - Accent5 2 3 5 2 2" xfId="25749" xr:uid="{089D5ED5-3971-429F-896B-AA3DB37B0955}"/>
    <cellStyle name="40% - Accent5 2 3 5 3" xfId="18873" xr:uid="{7E71F851-99C5-4325-B5B2-4436D3B3CC9C}"/>
    <cellStyle name="40% - Accent5 2 3 6" xfId="4250" xr:uid="{00000000-0005-0000-0000-00005A220000}"/>
    <cellStyle name="40% - Accent5 2 3 6 2" xfId="11757" xr:uid="{00000000-0005-0000-0000-00005B220000}"/>
    <cellStyle name="40% - Accent5 2 3 6 2 2" xfId="26696" xr:uid="{5848D85A-5FE1-4530-94A6-6C2D7E552488}"/>
    <cellStyle name="40% - Accent5 2 3 6 3" xfId="19809" xr:uid="{19FA5964-D99C-4EC9-BD6B-5A57E03284FF}"/>
    <cellStyle name="40% - Accent5 2 3 7" xfId="4875" xr:uid="{00000000-0005-0000-0000-00005C220000}"/>
    <cellStyle name="40% - Accent5 2 3 7 2" xfId="12152" xr:uid="{00000000-0005-0000-0000-00005D220000}"/>
    <cellStyle name="40% - Accent5 2 3 7 2 2" xfId="27079" xr:uid="{67BB332E-5E5C-49EE-B954-924C6440E857}"/>
    <cellStyle name="40% - Accent5 2 3 7 3" xfId="20194" xr:uid="{585EA188-840F-4C8D-AD62-BC2E098CA200}"/>
    <cellStyle name="40% - Accent5 2 3 8" xfId="5456" xr:uid="{00000000-0005-0000-0000-00005E220000}"/>
    <cellStyle name="40% - Accent5 2 3 8 2" xfId="12733" xr:uid="{00000000-0005-0000-0000-00005F220000}"/>
    <cellStyle name="40% - Accent5 2 3 8 2 2" xfId="27658" xr:uid="{3344F15A-3DC8-4A3F-8E7B-F6322D9BA94B}"/>
    <cellStyle name="40% - Accent5 2 3 8 3" xfId="20763" xr:uid="{FA06A532-EF9E-46E5-9D7E-17DD30C18C77}"/>
    <cellStyle name="40% - Accent5 2 3 9" xfId="6689" xr:uid="{00000000-0005-0000-0000-000060220000}"/>
    <cellStyle name="40% - Accent5 2 3 9 2" xfId="13966" xr:uid="{00000000-0005-0000-0000-000061220000}"/>
    <cellStyle name="40% - Accent5 2 3 9 2 2" xfId="28891" xr:uid="{C661DA80-42C8-410D-9FBF-6CB7288CA72B}"/>
    <cellStyle name="40% - Accent5 2 3 9 3" xfId="21996" xr:uid="{CAADDA5D-EB23-4198-B254-04C1F2D1C3DD}"/>
    <cellStyle name="40% - Accent5 2 4" xfId="699" xr:uid="{00000000-0005-0000-0000-000062220000}"/>
    <cellStyle name="40% - Accent5 2 4 10" xfId="9331" xr:uid="{00000000-0005-0000-0000-000063220000}"/>
    <cellStyle name="40% - Accent5 2 4 10 2" xfId="24281" xr:uid="{4EB8820A-2708-47B2-BDF0-8CC070DC2D8B}"/>
    <cellStyle name="40% - Accent5 2 4 11" xfId="17354" xr:uid="{80A4CC9B-557F-48ED-A499-B3AE88DEE9CE}"/>
    <cellStyle name="40% - Accent5 2 4 2" xfId="700" xr:uid="{00000000-0005-0000-0000-000064220000}"/>
    <cellStyle name="40% - Accent5 2 4 2 2" xfId="2473" xr:uid="{00000000-0005-0000-0000-000065220000}"/>
    <cellStyle name="40% - Accent5 2 4 2 2 2" xfId="10268" xr:uid="{00000000-0005-0000-0000-000066220000}"/>
    <cellStyle name="40% - Accent5 2 4 2 2 2 2" xfId="25218" xr:uid="{03AB5354-09E6-4367-8287-1AB934A9B653}"/>
    <cellStyle name="40% - Accent5 2 4 2 2 3" xfId="18360" xr:uid="{54B23C2B-2108-478D-80A8-68505013119B}"/>
    <cellStyle name="40% - Accent5 2 4 2 3" xfId="4255" xr:uid="{00000000-0005-0000-0000-000067220000}"/>
    <cellStyle name="40% - Accent5 2 4 2 3 2" xfId="11762" xr:uid="{00000000-0005-0000-0000-000068220000}"/>
    <cellStyle name="40% - Accent5 2 4 2 3 2 2" xfId="26701" xr:uid="{2F7838FC-9F8C-48AE-9390-78F9E943E56C}"/>
    <cellStyle name="40% - Accent5 2 4 2 3 3" xfId="19814" xr:uid="{0DFE8D5C-41B1-431A-8AAC-4760C3215459}"/>
    <cellStyle name="40% - Accent5 2 4 2 4" xfId="6696" xr:uid="{00000000-0005-0000-0000-000069220000}"/>
    <cellStyle name="40% - Accent5 2 4 2 4 2" xfId="13973" xr:uid="{00000000-0005-0000-0000-00006A220000}"/>
    <cellStyle name="40% - Accent5 2 4 2 4 2 2" xfId="28898" xr:uid="{6FF0EE01-C579-4B82-A0E1-6257A773450B}"/>
    <cellStyle name="40% - Accent5 2 4 2 4 3" xfId="22003" xr:uid="{78B0F1F0-6A3E-4322-988D-2AB74A2F8B1A}"/>
    <cellStyle name="40% - Accent5 2 4 2 5" xfId="8069" xr:uid="{00000000-0005-0000-0000-00006B220000}"/>
    <cellStyle name="40% - Accent5 2 4 2 5 2" xfId="15160" xr:uid="{00000000-0005-0000-0000-00006C220000}"/>
    <cellStyle name="40% - Accent5 2 4 2 5 2 2" xfId="30081" xr:uid="{345C5089-FB0E-4AAF-BD06-6F6BCFFA8ABE}"/>
    <cellStyle name="40% - Accent5 2 4 2 5 3" xfId="23163" xr:uid="{BFED6623-ADCE-406E-8992-6211DE56F9D8}"/>
    <cellStyle name="40% - Accent5 2 4 2 6" xfId="9332" xr:uid="{00000000-0005-0000-0000-00006D220000}"/>
    <cellStyle name="40% - Accent5 2 4 2 6 2" xfId="24282" xr:uid="{A11D36C3-B8C6-4BCE-8380-51534F1B8219}"/>
    <cellStyle name="40% - Accent5 2 4 2 7" xfId="17355" xr:uid="{2B093205-13C4-428D-BE08-E76E55D8A5D4}"/>
    <cellStyle name="40% - Accent5 2 4 3" xfId="2472" xr:uid="{00000000-0005-0000-0000-00006E220000}"/>
    <cellStyle name="40% - Accent5 2 4 3 2" xfId="6697" xr:uid="{00000000-0005-0000-0000-00006F220000}"/>
    <cellStyle name="40% - Accent5 2 4 3 2 2" xfId="13974" xr:uid="{00000000-0005-0000-0000-000070220000}"/>
    <cellStyle name="40% - Accent5 2 4 3 2 2 2" xfId="28899" xr:uid="{7BE29029-EE6D-45B0-84FC-BD450B13197D}"/>
    <cellStyle name="40% - Accent5 2 4 3 2 3" xfId="22004" xr:uid="{D9BDD043-4BD9-4F4A-872A-53D64F6D5D0D}"/>
    <cellStyle name="40% - Accent5 2 4 3 3" xfId="10267" xr:uid="{00000000-0005-0000-0000-000071220000}"/>
    <cellStyle name="40% - Accent5 2 4 3 3 2" xfId="25217" xr:uid="{92DD3CA7-CD4C-4759-B655-99A0FE24E279}"/>
    <cellStyle name="40% - Accent5 2 4 3 4" xfId="18359" xr:uid="{7240506B-17B3-4940-9A24-C0CAF2E33695}"/>
    <cellStyle name="40% - Accent5 2 4 4" xfId="3457" xr:uid="{00000000-0005-0000-0000-000072220000}"/>
    <cellStyle name="40% - Accent5 2 4 4 2" xfId="10964" xr:uid="{00000000-0005-0000-0000-000073220000}"/>
    <cellStyle name="40% - Accent5 2 4 4 2 2" xfId="25903" xr:uid="{BB038FF5-904D-460A-9031-382096B576D0}"/>
    <cellStyle name="40% - Accent5 2 4 4 3" xfId="19027" xr:uid="{7DF2723F-F0B0-43A4-A737-6C1BE26F98FA}"/>
    <cellStyle name="40% - Accent5 2 4 5" xfId="4254" xr:uid="{00000000-0005-0000-0000-000074220000}"/>
    <cellStyle name="40% - Accent5 2 4 5 2" xfId="11761" xr:uid="{00000000-0005-0000-0000-000075220000}"/>
    <cellStyle name="40% - Accent5 2 4 5 2 2" xfId="26700" xr:uid="{50B3E044-F19B-47F7-AF11-9BF2A028D0C5}"/>
    <cellStyle name="40% - Accent5 2 4 5 3" xfId="19813" xr:uid="{C50E5CA0-EF0F-427A-BD2C-2119E8ABDF13}"/>
    <cellStyle name="40% - Accent5 2 4 6" xfId="5021" xr:uid="{00000000-0005-0000-0000-000076220000}"/>
    <cellStyle name="40% - Accent5 2 4 6 2" xfId="12298" xr:uid="{00000000-0005-0000-0000-000077220000}"/>
    <cellStyle name="40% - Accent5 2 4 6 2 2" xfId="27225" xr:uid="{25AE50EA-D963-4D3E-AFD5-FC4F0B7BCC18}"/>
    <cellStyle name="40% - Accent5 2 4 6 3" xfId="20340" xr:uid="{92402007-F9DA-4567-8F0F-0AD1970A8F64}"/>
    <cellStyle name="40% - Accent5 2 4 7" xfId="5602" xr:uid="{00000000-0005-0000-0000-000078220000}"/>
    <cellStyle name="40% - Accent5 2 4 7 2" xfId="12879" xr:uid="{00000000-0005-0000-0000-000079220000}"/>
    <cellStyle name="40% - Accent5 2 4 7 2 2" xfId="27804" xr:uid="{DFAC2976-1461-47FB-9019-EF8F3689B7B0}"/>
    <cellStyle name="40% - Accent5 2 4 7 3" xfId="20909" xr:uid="{F11B66A4-3A88-4D12-B693-F2B8736F3311}"/>
    <cellStyle name="40% - Accent5 2 4 8" xfId="6695" xr:uid="{00000000-0005-0000-0000-00007A220000}"/>
    <cellStyle name="40% - Accent5 2 4 8 2" xfId="13972" xr:uid="{00000000-0005-0000-0000-00007B220000}"/>
    <cellStyle name="40% - Accent5 2 4 8 2 2" xfId="28897" xr:uid="{ADD2B400-4372-415B-94EB-3D11D38F2777}"/>
    <cellStyle name="40% - Accent5 2 4 8 3" xfId="22002" xr:uid="{7D8242D3-2523-4E58-8D22-9EBD54DD2EB8}"/>
    <cellStyle name="40% - Accent5 2 4 9" xfId="7488" xr:uid="{00000000-0005-0000-0000-00007C220000}"/>
    <cellStyle name="40% - Accent5 2 4 9 2" xfId="14579" xr:uid="{00000000-0005-0000-0000-00007D220000}"/>
    <cellStyle name="40% - Accent5 2 4 9 2 2" xfId="29500" xr:uid="{09EAAD59-689E-4E88-84FD-350E62BF4CCE}"/>
    <cellStyle name="40% - Accent5 2 4 9 3" xfId="22584" xr:uid="{E12EAE64-19C4-414E-A2E9-9E913715FA6D}"/>
    <cellStyle name="40% - Accent5 2 5" xfId="701" xr:uid="{00000000-0005-0000-0000-00007E220000}"/>
    <cellStyle name="40% - Accent5 2 5 2" xfId="702" xr:uid="{00000000-0005-0000-0000-00007F220000}"/>
    <cellStyle name="40% - Accent5 2 5 2 2" xfId="2475" xr:uid="{00000000-0005-0000-0000-000080220000}"/>
    <cellStyle name="40% - Accent5 2 5 2 2 2" xfId="10270" xr:uid="{00000000-0005-0000-0000-000081220000}"/>
    <cellStyle name="40% - Accent5 2 5 2 2 2 2" xfId="25220" xr:uid="{3D7FEB1D-D526-43B0-8E16-01CF1B52F723}"/>
    <cellStyle name="40% - Accent5 2 5 2 2 3" xfId="18362" xr:uid="{9D815589-A803-4B19-B4D6-D35810BDB3A6}"/>
    <cellStyle name="40% - Accent5 2 5 2 3" xfId="4257" xr:uid="{00000000-0005-0000-0000-000082220000}"/>
    <cellStyle name="40% - Accent5 2 5 2 3 2" xfId="11764" xr:uid="{00000000-0005-0000-0000-000083220000}"/>
    <cellStyle name="40% - Accent5 2 5 2 3 2 2" xfId="26703" xr:uid="{5D0C1F3D-0092-4AE2-8452-B31611DA9251}"/>
    <cellStyle name="40% - Accent5 2 5 2 3 3" xfId="19816" xr:uid="{4BE92944-C8DA-408C-87A4-48BDDD4B3AE9}"/>
    <cellStyle name="40% - Accent5 2 5 2 4" xfId="6699" xr:uid="{00000000-0005-0000-0000-000084220000}"/>
    <cellStyle name="40% - Accent5 2 5 2 4 2" xfId="13976" xr:uid="{00000000-0005-0000-0000-000085220000}"/>
    <cellStyle name="40% - Accent5 2 5 2 4 2 2" xfId="28901" xr:uid="{5795CE1E-D7BA-43AF-A84A-B5EADDE9C380}"/>
    <cellStyle name="40% - Accent5 2 5 2 4 3" xfId="22006" xr:uid="{AE83679E-FF02-4B78-AF60-E3C87C71F26D}"/>
    <cellStyle name="40% - Accent5 2 5 2 5" xfId="9334" xr:uid="{00000000-0005-0000-0000-000086220000}"/>
    <cellStyle name="40% - Accent5 2 5 2 5 2" xfId="24284" xr:uid="{7A55A6DD-584A-4D2D-8D96-4F03BE61B95A}"/>
    <cellStyle name="40% - Accent5 2 5 2 6" xfId="17357" xr:uid="{9F5A4202-A6DE-4AF0-9194-AD432559EF69}"/>
    <cellStyle name="40% - Accent5 2 5 3" xfId="2474" xr:uid="{00000000-0005-0000-0000-000087220000}"/>
    <cellStyle name="40% - Accent5 2 5 3 2" xfId="10269" xr:uid="{00000000-0005-0000-0000-000088220000}"/>
    <cellStyle name="40% - Accent5 2 5 3 2 2" xfId="25219" xr:uid="{247F2F15-5FA5-4B7F-AF5E-3B79ED23B047}"/>
    <cellStyle name="40% - Accent5 2 5 3 3" xfId="18361" xr:uid="{3ACE4AE8-C592-485C-94AD-764922CD9948}"/>
    <cellStyle name="40% - Accent5 2 5 4" xfId="4256" xr:uid="{00000000-0005-0000-0000-000089220000}"/>
    <cellStyle name="40% - Accent5 2 5 4 2" xfId="11763" xr:uid="{00000000-0005-0000-0000-00008A220000}"/>
    <cellStyle name="40% - Accent5 2 5 4 2 2" xfId="26702" xr:uid="{30FF1946-6D6F-416F-973F-62E992D01646}"/>
    <cellStyle name="40% - Accent5 2 5 4 3" xfId="19815" xr:uid="{92CD9D54-8770-4A5C-903E-1C7798BC65DA}"/>
    <cellStyle name="40% - Accent5 2 5 5" xfId="6698" xr:uid="{00000000-0005-0000-0000-00008B220000}"/>
    <cellStyle name="40% - Accent5 2 5 5 2" xfId="13975" xr:uid="{00000000-0005-0000-0000-00008C220000}"/>
    <cellStyle name="40% - Accent5 2 5 5 2 2" xfId="28900" xr:uid="{93307D09-CC04-432B-94B2-419EF226BBA4}"/>
    <cellStyle name="40% - Accent5 2 5 5 3" xfId="22005" xr:uid="{F60D7DC6-78C5-4DBE-9F96-63825F5683DD}"/>
    <cellStyle name="40% - Accent5 2 5 6" xfId="8305" xr:uid="{00000000-0005-0000-0000-00008D220000}"/>
    <cellStyle name="40% - Accent5 2 5 6 2" xfId="15396" xr:uid="{00000000-0005-0000-0000-00008E220000}"/>
    <cellStyle name="40% - Accent5 2 5 6 2 2" xfId="30317" xr:uid="{2F2E904D-294A-4FC0-BA9C-A228B2540C40}"/>
    <cellStyle name="40% - Accent5 2 5 6 3" xfId="23399" xr:uid="{A5C1F20C-662B-4002-9E04-E1CABB9A938D}"/>
    <cellStyle name="40% - Accent5 2 5 7" xfId="9333" xr:uid="{00000000-0005-0000-0000-00008F220000}"/>
    <cellStyle name="40% - Accent5 2 5 7 2" xfId="24283" xr:uid="{7D1EDC34-BCB6-4DF5-9D31-E61BF53A21B8}"/>
    <cellStyle name="40% - Accent5 2 5 8" xfId="17356" xr:uid="{E02F5370-4A38-4072-B5C3-34394702A939}"/>
    <cellStyle name="40% - Accent5 2 6" xfId="703" xr:uid="{00000000-0005-0000-0000-000090220000}"/>
    <cellStyle name="40% - Accent5 2 6 2" xfId="2476" xr:uid="{00000000-0005-0000-0000-000091220000}"/>
    <cellStyle name="40% - Accent5 2 6 2 2" xfId="10271" xr:uid="{00000000-0005-0000-0000-000092220000}"/>
    <cellStyle name="40% - Accent5 2 6 2 2 2" xfId="25221" xr:uid="{91AD7983-5E7D-47E4-B8F0-1B357BE26557}"/>
    <cellStyle name="40% - Accent5 2 6 2 3" xfId="18363" xr:uid="{297F4C53-77F3-4685-8F46-5AF014613E02}"/>
    <cellStyle name="40% - Accent5 2 6 3" xfId="4258" xr:uid="{00000000-0005-0000-0000-000093220000}"/>
    <cellStyle name="40% - Accent5 2 6 3 2" xfId="11765" xr:uid="{00000000-0005-0000-0000-000094220000}"/>
    <cellStyle name="40% - Accent5 2 6 3 2 2" xfId="26704" xr:uid="{BAF4724E-0FD7-48C4-A0CC-8530D063495C}"/>
    <cellStyle name="40% - Accent5 2 6 3 3" xfId="19817" xr:uid="{5EB00A2F-FF44-4EC9-AA73-9DF8E3F96345}"/>
    <cellStyle name="40% - Accent5 2 6 4" xfId="6700" xr:uid="{00000000-0005-0000-0000-000095220000}"/>
    <cellStyle name="40% - Accent5 2 6 4 2" xfId="13977" xr:uid="{00000000-0005-0000-0000-000096220000}"/>
    <cellStyle name="40% - Accent5 2 6 4 2 2" xfId="28902" xr:uid="{1BEE34DA-B71E-47DD-9032-2CDADC7A190F}"/>
    <cellStyle name="40% - Accent5 2 6 4 3" xfId="22007" xr:uid="{029FADDC-932A-4121-96FC-6888073D7D25}"/>
    <cellStyle name="40% - Accent5 2 6 5" xfId="8416" xr:uid="{00000000-0005-0000-0000-000097220000}"/>
    <cellStyle name="40% - Accent5 2 6 5 2" xfId="15458" xr:uid="{00000000-0005-0000-0000-000098220000}"/>
    <cellStyle name="40% - Accent5 2 6 5 2 2" xfId="30379" xr:uid="{D971EA3E-2A1E-4EF4-B26B-6A533F8CF57B}"/>
    <cellStyle name="40% - Accent5 2 6 5 3" xfId="23459" xr:uid="{1DC96FAB-D0E2-4FF3-8B35-566700DB650F}"/>
    <cellStyle name="40% - Accent5 2 6 6" xfId="9335" xr:uid="{00000000-0005-0000-0000-000099220000}"/>
    <cellStyle name="40% - Accent5 2 6 6 2" xfId="24285" xr:uid="{43C2C8D5-4F95-4F1C-A6A5-B93054FD4403}"/>
    <cellStyle name="40% - Accent5 2 6 7" xfId="17358" xr:uid="{099C539F-39B6-47CB-9D04-41BD461C57EC}"/>
    <cellStyle name="40% - Accent5 2 7" xfId="704" xr:uid="{00000000-0005-0000-0000-00009A220000}"/>
    <cellStyle name="40% - Accent5 2 7 2" xfId="2477" xr:uid="{00000000-0005-0000-0000-00009B220000}"/>
    <cellStyle name="40% - Accent5 2 7 2 2" xfId="10272" xr:uid="{00000000-0005-0000-0000-00009C220000}"/>
    <cellStyle name="40% - Accent5 2 7 2 2 2" xfId="25222" xr:uid="{AB209687-1DF2-4CDE-8F89-89EAA7E55BB4}"/>
    <cellStyle name="40% - Accent5 2 7 2 3" xfId="18364" xr:uid="{91EF797F-6474-4C8E-8E2F-1C31747B0207}"/>
    <cellStyle name="40% - Accent5 2 7 3" xfId="4259" xr:uid="{00000000-0005-0000-0000-00009D220000}"/>
    <cellStyle name="40% - Accent5 2 7 3 2" xfId="11766" xr:uid="{00000000-0005-0000-0000-00009E220000}"/>
    <cellStyle name="40% - Accent5 2 7 3 2 2" xfId="26705" xr:uid="{1440F208-5910-4B7F-A3E2-0391F5B9B5E6}"/>
    <cellStyle name="40% - Accent5 2 7 3 3" xfId="19818" xr:uid="{235B2B0A-0F4A-493F-8214-3FA027350EAC}"/>
    <cellStyle name="40% - Accent5 2 7 4" xfId="6701" xr:uid="{00000000-0005-0000-0000-00009F220000}"/>
    <cellStyle name="40% - Accent5 2 7 4 2" xfId="13978" xr:uid="{00000000-0005-0000-0000-0000A0220000}"/>
    <cellStyle name="40% - Accent5 2 7 4 2 2" xfId="28903" xr:uid="{8491F1E0-0E65-4071-BCE7-AC349E215148}"/>
    <cellStyle name="40% - Accent5 2 7 4 3" xfId="22008" xr:uid="{02AB0800-E3F8-479D-8581-08C9E02C18AF}"/>
    <cellStyle name="40% - Accent5 2 7 5" xfId="8505" xr:uid="{00000000-0005-0000-0000-0000A1220000}"/>
    <cellStyle name="40% - Accent5 2 7 5 2" xfId="15547" xr:uid="{00000000-0005-0000-0000-0000A2220000}"/>
    <cellStyle name="40% - Accent5 2 7 5 2 2" xfId="30468" xr:uid="{8539E939-0572-4AEE-838E-94DD0C2266E5}"/>
    <cellStyle name="40% - Accent5 2 7 5 3" xfId="23548" xr:uid="{B3ED20D9-28E5-4E43-85BF-8C780EC656DB}"/>
    <cellStyle name="40% - Accent5 2 7 6" xfId="9336" xr:uid="{00000000-0005-0000-0000-0000A3220000}"/>
    <cellStyle name="40% - Accent5 2 7 6 2" xfId="24286" xr:uid="{E6C59D8A-C180-4A7E-B5C1-11F71D1ED2F5}"/>
    <cellStyle name="40% - Accent5 2 7 7" xfId="17359" xr:uid="{6AA7BC56-303A-4484-AE1C-D078D1AF4C4E}"/>
    <cellStyle name="40% - Accent5 2 8" xfId="1825" xr:uid="{00000000-0005-0000-0000-0000A4220000}"/>
    <cellStyle name="40% - Accent5 2 8 2" xfId="4260" xr:uid="{00000000-0005-0000-0000-0000A5220000}"/>
    <cellStyle name="40% - Accent5 2 8 2 2" xfId="11767" xr:uid="{00000000-0005-0000-0000-0000A6220000}"/>
    <cellStyle name="40% - Accent5 2 8 2 2 2" xfId="26706" xr:uid="{48CFAC10-5124-444E-81B5-8A5A91D14420}"/>
    <cellStyle name="40% - Accent5 2 8 2 3" xfId="19819" xr:uid="{2AF77A2F-06CF-40A8-843F-D310B34CBC98}"/>
    <cellStyle name="40% - Accent5 2 8 3" xfId="6702" xr:uid="{00000000-0005-0000-0000-0000A7220000}"/>
    <cellStyle name="40% - Accent5 2 8 3 2" xfId="13979" xr:uid="{00000000-0005-0000-0000-0000A8220000}"/>
    <cellStyle name="40% - Accent5 2 8 3 2 2" xfId="28904" xr:uid="{069869EB-0442-4DDF-AC40-DBA67E115ACD}"/>
    <cellStyle name="40% - Accent5 2 8 3 3" xfId="22009" xr:uid="{D9022DFA-1F0A-4893-AEAD-714EEAA4D260}"/>
    <cellStyle name="40% - Accent5 2 8 4" xfId="7780" xr:uid="{00000000-0005-0000-0000-0000A9220000}"/>
    <cellStyle name="40% - Accent5 2 8 4 2" xfId="14871" xr:uid="{00000000-0005-0000-0000-0000AA220000}"/>
    <cellStyle name="40% - Accent5 2 8 4 2 2" xfId="29792" xr:uid="{693F7E69-DA82-410F-9C02-EE9A5F8428A0}"/>
    <cellStyle name="40% - Accent5 2 8 4 3" xfId="22874" xr:uid="{3DB7C2DA-1EF9-4C7E-BEF7-8058D05E123C}"/>
    <cellStyle name="40% - Accent5 2 8 5" xfId="9620" xr:uid="{00000000-0005-0000-0000-0000AB220000}"/>
    <cellStyle name="40% - Accent5 2 8 5 2" xfId="24570" xr:uid="{E961FE06-29D1-4B2D-A14F-86855DFD115D}"/>
    <cellStyle name="40% - Accent5 2 8 6" xfId="17716" xr:uid="{F5FCC2E1-F5BC-4093-8939-265BCE9D245D}"/>
    <cellStyle name="40% - Accent5 2 9" xfId="2459" xr:uid="{00000000-0005-0000-0000-0000AC220000}"/>
    <cellStyle name="40% - Accent5 2 9 2" xfId="4261" xr:uid="{00000000-0005-0000-0000-0000AD220000}"/>
    <cellStyle name="40% - Accent5 2 9 2 2" xfId="11768" xr:uid="{00000000-0005-0000-0000-0000AE220000}"/>
    <cellStyle name="40% - Accent5 2 9 2 2 2" xfId="26707" xr:uid="{39C38FE8-036C-4262-AD21-10649354DBF1}"/>
    <cellStyle name="40% - Accent5 2 9 2 3" xfId="19820" xr:uid="{F93ACE6F-4F91-421F-835B-F46DDFBAA2D4}"/>
    <cellStyle name="40% - Accent5 2 9 3" xfId="6703" xr:uid="{00000000-0005-0000-0000-0000AF220000}"/>
    <cellStyle name="40% - Accent5 2 9 3 2" xfId="13980" xr:uid="{00000000-0005-0000-0000-0000B0220000}"/>
    <cellStyle name="40% - Accent5 2 9 3 2 2" xfId="28905" xr:uid="{CF21096C-2E93-427E-82DF-F8DC1EFFF3C4}"/>
    <cellStyle name="40% - Accent5 2 9 3 3" xfId="22010" xr:uid="{85FD5BCA-803A-4BE6-A4FD-ED3C5D963D86}"/>
    <cellStyle name="40% - Accent5 2 9 4" xfId="10254" xr:uid="{00000000-0005-0000-0000-0000B1220000}"/>
    <cellStyle name="40% - Accent5 2 9 4 2" xfId="25204" xr:uid="{07974994-FED0-4C86-BD61-CDFE446B186A}"/>
    <cellStyle name="40% - Accent5 2 9 5" xfId="18346" xr:uid="{33577BAD-B91C-4E98-B663-449017733DEC}"/>
    <cellStyle name="40% - Accent5 20" xfId="1799" xr:uid="{00000000-0005-0000-0000-0000B2220000}"/>
    <cellStyle name="40% - Accent5 20 2" xfId="4262" xr:uid="{00000000-0005-0000-0000-0000B3220000}"/>
    <cellStyle name="40% - Accent5 20 2 2" xfId="11769" xr:uid="{00000000-0005-0000-0000-0000B4220000}"/>
    <cellStyle name="40% - Accent5 20 2 2 2" xfId="26708" xr:uid="{F03C0BA5-4B3E-4B2D-B8FB-A5F0DD25EB5B}"/>
    <cellStyle name="40% - Accent5 20 2 3" xfId="16435" xr:uid="{DE338856-4903-4719-A3D3-BAA0E87D5142}"/>
    <cellStyle name="40% - Accent5 20 3" xfId="6704" xr:uid="{00000000-0005-0000-0000-0000B5220000}"/>
    <cellStyle name="40% - Accent5 20 3 2" xfId="13981" xr:uid="{00000000-0005-0000-0000-0000B6220000}"/>
    <cellStyle name="40% - Accent5 20 3 2 2" xfId="28906" xr:uid="{377CDE3C-61F6-4DD6-85E8-07913C01B876}"/>
    <cellStyle name="40% - Accent5 20 3 3" xfId="22011" xr:uid="{94395263-443B-4F92-8A7F-22AE1B598F24}"/>
    <cellStyle name="40% - Accent5 20 4" xfId="9603" xr:uid="{00000000-0005-0000-0000-0000B7220000}"/>
    <cellStyle name="40% - Accent5 20 4 2" xfId="24553" xr:uid="{6C42D58A-AE23-4743-BB37-3A8CD4C1AB15}"/>
    <cellStyle name="40% - Accent5 20 5" xfId="16067" xr:uid="{0D8585DC-B514-4617-8AD9-02A45C2B19D3}"/>
    <cellStyle name="40% - Accent5 21" xfId="2448" xr:uid="{00000000-0005-0000-0000-0000B8220000}"/>
    <cellStyle name="40% - Accent5 21 2" xfId="4263" xr:uid="{00000000-0005-0000-0000-0000B9220000}"/>
    <cellStyle name="40% - Accent5 21 2 2" xfId="11770" xr:uid="{00000000-0005-0000-0000-0000BA220000}"/>
    <cellStyle name="40% - Accent5 21 2 2 2" xfId="26709" xr:uid="{C2BC7898-9B9A-4641-968A-FD12F0B149A5}"/>
    <cellStyle name="40% - Accent5 21 2 3" xfId="19821" xr:uid="{FC6C0B02-952E-4002-B77C-E5468878E86B}"/>
    <cellStyle name="40% - Accent5 21 2 4" xfId="16449" xr:uid="{941AA4F7-4422-4516-AB3E-A986EBF8C294}"/>
    <cellStyle name="40% - Accent5 21 3" xfId="6705" xr:uid="{00000000-0005-0000-0000-0000BB220000}"/>
    <cellStyle name="40% - Accent5 21 3 2" xfId="13982" xr:uid="{00000000-0005-0000-0000-0000BC220000}"/>
    <cellStyle name="40% - Accent5 21 3 2 2" xfId="28907" xr:uid="{4AB63ABA-4CEA-44AB-9A02-B3530D958B6D}"/>
    <cellStyle name="40% - Accent5 21 3 3" xfId="22012" xr:uid="{6A34BC36-7D8E-487C-9ECE-D50E7CB8C1B4}"/>
    <cellStyle name="40% - Accent5 21 4" xfId="10243" xr:uid="{00000000-0005-0000-0000-0000BD220000}"/>
    <cellStyle name="40% - Accent5 21 4 2" xfId="25193" xr:uid="{ECB9B439-AF1F-4EC2-8E1E-F910DA8098F8}"/>
    <cellStyle name="40% - Accent5 21 5" xfId="18335" xr:uid="{0D7CBCBB-91BA-4843-8795-B1E1D861229E}"/>
    <cellStyle name="40% - Accent5 21 6" xfId="16089" xr:uid="{F6F47DA1-E856-4AAE-BF84-A1B2E7CEA834}"/>
    <cellStyle name="40% - Accent5 22" xfId="3037" xr:uid="{00000000-0005-0000-0000-0000BE220000}"/>
    <cellStyle name="40% - Accent5 22 2" xfId="10547" xr:uid="{00000000-0005-0000-0000-0000BF220000}"/>
    <cellStyle name="40% - Accent5 22 2 2" xfId="16463" xr:uid="{79F8D780-CD2F-4803-9B4F-92CC434205C9}"/>
    <cellStyle name="40% - Accent5 22 3" xfId="16108" xr:uid="{C8D3C5BD-B089-4B71-B649-E461C652026E}"/>
    <cellStyle name="40% - Accent5 23" xfId="4228" xr:uid="{00000000-0005-0000-0000-0000C0220000}"/>
    <cellStyle name="40% - Accent5 23 2" xfId="11735" xr:uid="{00000000-0005-0000-0000-0000C1220000}"/>
    <cellStyle name="40% - Accent5 23 2 2" xfId="26674" xr:uid="{6E501C61-0E01-4E90-8C19-BF4CAED9C140}"/>
    <cellStyle name="40% - Accent5 23 2 3" xfId="16476" xr:uid="{7FDBED81-91C0-43CF-A65F-4A89AE57C837}"/>
    <cellStyle name="40% - Accent5 23 3" xfId="19787" xr:uid="{30BFB699-1688-4E14-B205-86703581846A}"/>
    <cellStyle name="40% - Accent5 23 4" xfId="16123" xr:uid="{61455E98-1196-4951-8EE9-66C841732E8C}"/>
    <cellStyle name="40% - Accent5 24" xfId="4676" xr:uid="{00000000-0005-0000-0000-0000C2220000}"/>
    <cellStyle name="40% - Accent5 24 2" xfId="11953" xr:uid="{00000000-0005-0000-0000-0000C3220000}"/>
    <cellStyle name="40% - Accent5 24 2 2" xfId="16489" xr:uid="{E826B3AD-6D4A-4850-B6DD-BA8F717A74E1}"/>
    <cellStyle name="40% - Accent5 24 3" xfId="16140" xr:uid="{402B40D8-7C08-42BD-9482-7AE402255C3B}"/>
    <cellStyle name="40% - Accent5 25" xfId="5257" xr:uid="{00000000-0005-0000-0000-0000C4220000}"/>
    <cellStyle name="40% - Accent5 25 2" xfId="12534" xr:uid="{00000000-0005-0000-0000-0000C5220000}"/>
    <cellStyle name="40% - Accent5 25 2 2" xfId="27459" xr:uid="{59780CF6-5EFF-4173-A056-72BADB9D3831}"/>
    <cellStyle name="40% - Accent5 25 3" xfId="16502" xr:uid="{CBC6F2DC-412B-4750-BB51-D5FD8ED1E12E}"/>
    <cellStyle name="40% - Accent5 26" xfId="6662" xr:uid="{00000000-0005-0000-0000-0000C6220000}"/>
    <cellStyle name="40% - Accent5 26 2" xfId="13939" xr:uid="{00000000-0005-0000-0000-0000C7220000}"/>
    <cellStyle name="40% - Accent5 26 2 2" xfId="28864" xr:uid="{995E1798-7657-40CE-B2A0-D54360D4A2F9}"/>
    <cellStyle name="40% - Accent5 26 3" xfId="21969" xr:uid="{152F4964-8798-4F4A-A8A7-EE223AEF931A}"/>
    <cellStyle name="40% - Accent5 26 4" xfId="16515" xr:uid="{5F083251-9D47-4ADD-984D-0435042F0931}"/>
    <cellStyle name="40% - Accent5 27" xfId="7119" xr:uid="{00000000-0005-0000-0000-0000C8220000}"/>
    <cellStyle name="40% - Accent5 27 2" xfId="14210" xr:uid="{00000000-0005-0000-0000-0000C9220000}"/>
    <cellStyle name="40% - Accent5 27 2 2" xfId="29135" xr:uid="{1E220D4E-97C8-46FA-A786-6EEAB00B7497}"/>
    <cellStyle name="40% - Accent5 27 3" xfId="16528" xr:uid="{11742A7C-97D6-47A6-B62F-76AC3C09998E}"/>
    <cellStyle name="40% - Accent5 28" xfId="7143" xr:uid="{00000000-0005-0000-0000-0000CA220000}"/>
    <cellStyle name="40% - Accent5 28 2" xfId="14234" xr:uid="{00000000-0005-0000-0000-0000CB220000}"/>
    <cellStyle name="40% - Accent5 28 2 2" xfId="29155" xr:uid="{CEF89388-A59B-4F47-AE05-5DF8061737B6}"/>
    <cellStyle name="40% - Accent5 28 3" xfId="16541" xr:uid="{8111C65E-8471-46C1-B65D-0AF98F1ED2E7}"/>
    <cellStyle name="40% - Accent5 29" xfId="675" xr:uid="{00000000-0005-0000-0000-0000CC220000}"/>
    <cellStyle name="40% - Accent5 29 2" xfId="9307" xr:uid="{00000000-0005-0000-0000-0000CD220000}"/>
    <cellStyle name="40% - Accent5 29 2 2" xfId="24257" xr:uid="{A83FD726-A655-4357-BB76-F1366AE39914}"/>
    <cellStyle name="40% - Accent5 29 3" xfId="17330" xr:uid="{EF049A96-E7BB-4562-9A69-C421000CABFC}"/>
    <cellStyle name="40% - Accent5 29 4" xfId="16554" xr:uid="{B1939E2D-A0A2-40E5-8793-3ECFB7654076}"/>
    <cellStyle name="40% - Accent5 3" xfId="705" xr:uid="{00000000-0005-0000-0000-0000CE220000}"/>
    <cellStyle name="40% - Accent5 3 10" xfId="5336" xr:uid="{00000000-0005-0000-0000-0000CF220000}"/>
    <cellStyle name="40% - Accent5 3 10 2" xfId="12613" xr:uid="{00000000-0005-0000-0000-0000D0220000}"/>
    <cellStyle name="40% - Accent5 3 10 2 2" xfId="27538" xr:uid="{304CD042-B2E3-4398-81F3-1FFEEFF9796A}"/>
    <cellStyle name="40% - Accent5 3 10 3" xfId="20643" xr:uid="{26339D1D-404D-4EC0-99AF-1D7E9BF96DA4}"/>
    <cellStyle name="40% - Accent5 3 11" xfId="6706" xr:uid="{00000000-0005-0000-0000-0000D1220000}"/>
    <cellStyle name="40% - Accent5 3 11 2" xfId="13983" xr:uid="{00000000-0005-0000-0000-0000D2220000}"/>
    <cellStyle name="40% - Accent5 3 11 2 2" xfId="28908" xr:uid="{597D7180-93CC-4121-A99D-E61DD273F6F3}"/>
    <cellStyle name="40% - Accent5 3 11 3" xfId="22013" xr:uid="{1926F330-8376-4698-95DF-FBCCEAB5B708}"/>
    <cellStyle name="40% - Accent5 3 12" xfId="7222" xr:uid="{00000000-0005-0000-0000-0000D3220000}"/>
    <cellStyle name="40% - Accent5 3 12 2" xfId="14313" xr:uid="{00000000-0005-0000-0000-0000D4220000}"/>
    <cellStyle name="40% - Accent5 3 12 2 2" xfId="29234" xr:uid="{6D4C1448-9EE2-4A68-ADA5-CBF2D9B0C689}"/>
    <cellStyle name="40% - Accent5 3 12 3" xfId="22318" xr:uid="{249926B3-0081-4313-A40A-07E8D1C912F7}"/>
    <cellStyle name="40% - Accent5 3 13" xfId="9337" xr:uid="{00000000-0005-0000-0000-0000D5220000}"/>
    <cellStyle name="40% - Accent5 3 13 2" xfId="24287" xr:uid="{7915DA07-89DD-49D2-B8D0-402C59AA8CDA}"/>
    <cellStyle name="40% - Accent5 3 14" xfId="17360" xr:uid="{7D48B78C-7516-4198-B1BF-42C28A7760FA}"/>
    <cellStyle name="40% - Accent5 3 15" xfId="15842" xr:uid="{E52B9907-6787-4A18-84F8-AB3CDBD5B21B}"/>
    <cellStyle name="40% - Accent5 3 2" xfId="706" xr:uid="{00000000-0005-0000-0000-0000D6220000}"/>
    <cellStyle name="40% - Accent5 3 2 10" xfId="7365" xr:uid="{00000000-0005-0000-0000-0000D7220000}"/>
    <cellStyle name="40% - Accent5 3 2 10 2" xfId="14456" xr:uid="{00000000-0005-0000-0000-0000D8220000}"/>
    <cellStyle name="40% - Accent5 3 2 10 2 2" xfId="29377" xr:uid="{3DD4E0E4-3295-409C-B6C8-D8F4B33616A4}"/>
    <cellStyle name="40% - Accent5 3 2 10 3" xfId="22461" xr:uid="{55B22ACC-336B-4A5C-B085-D8745DA4D765}"/>
    <cellStyle name="40% - Accent5 3 2 11" xfId="9338" xr:uid="{00000000-0005-0000-0000-0000D9220000}"/>
    <cellStyle name="40% - Accent5 3 2 11 2" xfId="24288" xr:uid="{7A2949E1-087F-490B-A83C-6CF30D0F3B05}"/>
    <cellStyle name="40% - Accent5 3 2 12" xfId="17361" xr:uid="{1D2A8A82-BB68-4EDD-9DD9-E341503FAAD9}"/>
    <cellStyle name="40% - Accent5 3 2 13" xfId="16209" xr:uid="{42550656-DEED-41E0-97F4-894BEB765681}"/>
    <cellStyle name="40% - Accent5 3 2 2" xfId="707" xr:uid="{00000000-0005-0000-0000-0000DA220000}"/>
    <cellStyle name="40% - Accent5 3 2 2 10" xfId="9339" xr:uid="{00000000-0005-0000-0000-0000DB220000}"/>
    <cellStyle name="40% - Accent5 3 2 2 10 2" xfId="24289" xr:uid="{36FCFF44-0872-41A2-819A-94873F721151}"/>
    <cellStyle name="40% - Accent5 3 2 2 11" xfId="17362" xr:uid="{A2D54F61-EEF8-426E-8EA8-1E643BABA3A6}"/>
    <cellStyle name="40% - Accent5 3 2 2 2" xfId="708" xr:uid="{00000000-0005-0000-0000-0000DC220000}"/>
    <cellStyle name="40% - Accent5 3 2 2 2 2" xfId="2481" xr:uid="{00000000-0005-0000-0000-0000DD220000}"/>
    <cellStyle name="40% - Accent5 3 2 2 2 2 2" xfId="10276" xr:uid="{00000000-0005-0000-0000-0000DE220000}"/>
    <cellStyle name="40% - Accent5 3 2 2 2 2 2 2" xfId="25226" xr:uid="{547DD3CB-5510-4FC2-92EC-80A392EDC9BC}"/>
    <cellStyle name="40% - Accent5 3 2 2 2 2 3" xfId="18368" xr:uid="{D056C0B6-9D1B-4DDD-9A45-FC75C1795D00}"/>
    <cellStyle name="40% - Accent5 3 2 2 2 3" xfId="4267" xr:uid="{00000000-0005-0000-0000-0000DF220000}"/>
    <cellStyle name="40% - Accent5 3 2 2 2 3 2" xfId="11774" xr:uid="{00000000-0005-0000-0000-0000E0220000}"/>
    <cellStyle name="40% - Accent5 3 2 2 2 3 2 2" xfId="26713" xr:uid="{51161592-DE04-4968-A5A7-23421DA19E4E}"/>
    <cellStyle name="40% - Accent5 3 2 2 2 3 3" xfId="19825" xr:uid="{228E2E3A-92F1-4A4B-AC6E-0FF9D21D102C}"/>
    <cellStyle name="40% - Accent5 3 2 2 2 4" xfId="6709" xr:uid="{00000000-0005-0000-0000-0000E1220000}"/>
    <cellStyle name="40% - Accent5 3 2 2 2 4 2" xfId="13986" xr:uid="{00000000-0005-0000-0000-0000E2220000}"/>
    <cellStyle name="40% - Accent5 3 2 2 2 4 2 2" xfId="28911" xr:uid="{2827B9CD-40EC-4392-9779-4EC02AFD79C6}"/>
    <cellStyle name="40% - Accent5 3 2 2 2 4 3" xfId="22016" xr:uid="{8B641DF8-45FF-44BB-AAF0-162EACC26A9D}"/>
    <cellStyle name="40% - Accent5 3 2 2 2 5" xfId="8235" xr:uid="{00000000-0005-0000-0000-0000E3220000}"/>
    <cellStyle name="40% - Accent5 3 2 2 2 5 2" xfId="15326" xr:uid="{00000000-0005-0000-0000-0000E4220000}"/>
    <cellStyle name="40% - Accent5 3 2 2 2 5 2 2" xfId="30247" xr:uid="{40B5BD20-9031-484A-951C-B12442F03355}"/>
    <cellStyle name="40% - Accent5 3 2 2 2 5 3" xfId="23329" xr:uid="{6E6E8929-1584-4D44-8DE7-B47358C52CF0}"/>
    <cellStyle name="40% - Accent5 3 2 2 2 6" xfId="9340" xr:uid="{00000000-0005-0000-0000-0000E5220000}"/>
    <cellStyle name="40% - Accent5 3 2 2 2 6 2" xfId="24290" xr:uid="{8CBE479A-9477-4F16-BD66-CCD6F057E13B}"/>
    <cellStyle name="40% - Accent5 3 2 2 2 7" xfId="17363" xr:uid="{1B36DA0D-46FF-4CBF-A9DA-A7A34259FBE2}"/>
    <cellStyle name="40% - Accent5 3 2 2 3" xfId="2480" xr:uid="{00000000-0005-0000-0000-0000E6220000}"/>
    <cellStyle name="40% - Accent5 3 2 2 3 2" xfId="6710" xr:uid="{00000000-0005-0000-0000-0000E7220000}"/>
    <cellStyle name="40% - Accent5 3 2 2 3 2 2" xfId="13987" xr:uid="{00000000-0005-0000-0000-0000E8220000}"/>
    <cellStyle name="40% - Accent5 3 2 2 3 2 2 2" xfId="28912" xr:uid="{D206E3C6-9C96-4B94-83E2-F6B69288E5E9}"/>
    <cellStyle name="40% - Accent5 3 2 2 3 2 3" xfId="22017" xr:uid="{54C0AE33-3A7A-401A-A261-608AB7E95397}"/>
    <cellStyle name="40% - Accent5 3 2 2 3 3" xfId="10275" xr:uid="{00000000-0005-0000-0000-0000E9220000}"/>
    <cellStyle name="40% - Accent5 3 2 2 3 3 2" xfId="25225" xr:uid="{00B4F68F-C096-4955-94BC-8474EFB97C50}"/>
    <cellStyle name="40% - Accent5 3 2 2 3 4" xfId="18367" xr:uid="{1C28C342-20DC-4B06-9D96-93313ED37781}"/>
    <cellStyle name="40% - Accent5 3 2 2 4" xfId="3623" xr:uid="{00000000-0005-0000-0000-0000EA220000}"/>
    <cellStyle name="40% - Accent5 3 2 2 4 2" xfId="11130" xr:uid="{00000000-0005-0000-0000-0000EB220000}"/>
    <cellStyle name="40% - Accent5 3 2 2 4 2 2" xfId="26069" xr:uid="{61AC4260-EA8F-4691-AA97-16F420D39A8D}"/>
    <cellStyle name="40% - Accent5 3 2 2 4 3" xfId="19193" xr:uid="{F8D09110-18CE-4B38-8E6E-02E9126BAB53}"/>
    <cellStyle name="40% - Accent5 3 2 2 5" xfId="4266" xr:uid="{00000000-0005-0000-0000-0000EC220000}"/>
    <cellStyle name="40% - Accent5 3 2 2 5 2" xfId="11773" xr:uid="{00000000-0005-0000-0000-0000ED220000}"/>
    <cellStyle name="40% - Accent5 3 2 2 5 2 2" xfId="26712" xr:uid="{B8E4A146-57EE-46BA-B0C2-5F3872C830B4}"/>
    <cellStyle name="40% - Accent5 3 2 2 5 3" xfId="19824" xr:uid="{25AFDF2F-5550-4068-8D90-8FB1D9248D5D}"/>
    <cellStyle name="40% - Accent5 3 2 2 6" xfId="5187" xr:uid="{00000000-0005-0000-0000-0000EE220000}"/>
    <cellStyle name="40% - Accent5 3 2 2 6 2" xfId="12464" xr:uid="{00000000-0005-0000-0000-0000EF220000}"/>
    <cellStyle name="40% - Accent5 3 2 2 6 2 2" xfId="27391" xr:uid="{33C2419A-BD3D-4253-A384-D632993544E0}"/>
    <cellStyle name="40% - Accent5 3 2 2 6 3" xfId="20506" xr:uid="{FDAA7B5E-D254-4F8C-8F7F-8B953FDD3838}"/>
    <cellStyle name="40% - Accent5 3 2 2 7" xfId="5768" xr:uid="{00000000-0005-0000-0000-0000F0220000}"/>
    <cellStyle name="40% - Accent5 3 2 2 7 2" xfId="13045" xr:uid="{00000000-0005-0000-0000-0000F1220000}"/>
    <cellStyle name="40% - Accent5 3 2 2 7 2 2" xfId="27970" xr:uid="{6B700D6F-1E59-4281-841C-A9DDC6B0E066}"/>
    <cellStyle name="40% - Accent5 3 2 2 7 3" xfId="21075" xr:uid="{AD4C5506-EBF2-440A-9C6B-0E1F9430B1E1}"/>
    <cellStyle name="40% - Accent5 3 2 2 8" xfId="6708" xr:uid="{00000000-0005-0000-0000-0000F2220000}"/>
    <cellStyle name="40% - Accent5 3 2 2 8 2" xfId="13985" xr:uid="{00000000-0005-0000-0000-0000F3220000}"/>
    <cellStyle name="40% - Accent5 3 2 2 8 2 2" xfId="28910" xr:uid="{12FA7248-483B-4AB6-85F8-21C1FCB3B229}"/>
    <cellStyle name="40% - Accent5 3 2 2 8 3" xfId="22015" xr:uid="{DE88548F-2A7A-4D20-9BD8-32D566CD1E4C}"/>
    <cellStyle name="40% - Accent5 3 2 2 9" xfId="7654" xr:uid="{00000000-0005-0000-0000-0000F4220000}"/>
    <cellStyle name="40% - Accent5 3 2 2 9 2" xfId="14745" xr:uid="{00000000-0005-0000-0000-0000F5220000}"/>
    <cellStyle name="40% - Accent5 3 2 2 9 2 2" xfId="29666" xr:uid="{0B7BD888-428C-42BA-B35C-D8C878C44CEB}"/>
    <cellStyle name="40% - Accent5 3 2 2 9 3" xfId="22750" xr:uid="{390FC00E-5599-4FF6-A515-575E87C9A149}"/>
    <cellStyle name="40% - Accent5 3 2 3" xfId="709" xr:uid="{00000000-0005-0000-0000-0000F6220000}"/>
    <cellStyle name="40% - Accent5 3 2 3 2" xfId="2482" xr:uid="{00000000-0005-0000-0000-0000F7220000}"/>
    <cellStyle name="40% - Accent5 3 2 3 2 2" xfId="10277" xr:uid="{00000000-0005-0000-0000-0000F8220000}"/>
    <cellStyle name="40% - Accent5 3 2 3 2 2 2" xfId="25227" xr:uid="{7EA99C67-FBBE-435B-9639-C29E9A6337C5}"/>
    <cellStyle name="40% - Accent5 3 2 3 2 3" xfId="18369" xr:uid="{569FBDC1-026C-431C-A69F-F277CF2BF3AB}"/>
    <cellStyle name="40% - Accent5 3 2 3 3" xfId="4268" xr:uid="{00000000-0005-0000-0000-0000F9220000}"/>
    <cellStyle name="40% - Accent5 3 2 3 3 2" xfId="11775" xr:uid="{00000000-0005-0000-0000-0000FA220000}"/>
    <cellStyle name="40% - Accent5 3 2 3 3 2 2" xfId="26714" xr:uid="{E89F1BB1-E16A-4898-A65B-58D08582AAB2}"/>
    <cellStyle name="40% - Accent5 3 2 3 3 3" xfId="19826" xr:uid="{02BF4B5C-8007-4E14-8B45-CE6465DFABD0}"/>
    <cellStyle name="40% - Accent5 3 2 3 4" xfId="6711" xr:uid="{00000000-0005-0000-0000-0000FB220000}"/>
    <cellStyle name="40% - Accent5 3 2 3 4 2" xfId="13988" xr:uid="{00000000-0005-0000-0000-0000FC220000}"/>
    <cellStyle name="40% - Accent5 3 2 3 4 2 2" xfId="28913" xr:uid="{023E2F58-B4D5-4C0A-8654-56D1EBFF1449}"/>
    <cellStyle name="40% - Accent5 3 2 3 4 3" xfId="22018" xr:uid="{942AC6EF-3D07-4EE9-A1B8-1E8E1CF03047}"/>
    <cellStyle name="40% - Accent5 3 2 3 5" xfId="7946" xr:uid="{00000000-0005-0000-0000-0000FD220000}"/>
    <cellStyle name="40% - Accent5 3 2 3 5 2" xfId="15037" xr:uid="{00000000-0005-0000-0000-0000FE220000}"/>
    <cellStyle name="40% - Accent5 3 2 3 5 2 2" xfId="29958" xr:uid="{F9454694-77C7-43BE-B5F3-A071804CAA62}"/>
    <cellStyle name="40% - Accent5 3 2 3 5 3" xfId="23040" xr:uid="{B409A529-7FBF-418E-8256-43FC4D600DA4}"/>
    <cellStyle name="40% - Accent5 3 2 3 6" xfId="9341" xr:uid="{00000000-0005-0000-0000-0000FF220000}"/>
    <cellStyle name="40% - Accent5 3 2 3 6 2" xfId="24291" xr:uid="{429F80B4-BE4B-4E77-B2C9-B120A554BF7E}"/>
    <cellStyle name="40% - Accent5 3 2 3 7" xfId="17364" xr:uid="{7039C3A3-B25E-424C-A9B7-5D29A0EA9EAA}"/>
    <cellStyle name="40% - Accent5 3 2 4" xfId="2479" xr:uid="{00000000-0005-0000-0000-000000230000}"/>
    <cellStyle name="40% - Accent5 3 2 4 2" xfId="6712" xr:uid="{00000000-0005-0000-0000-000001230000}"/>
    <cellStyle name="40% - Accent5 3 2 4 2 2" xfId="13989" xr:uid="{00000000-0005-0000-0000-000002230000}"/>
    <cellStyle name="40% - Accent5 3 2 4 2 2 2" xfId="28914" xr:uid="{63E907E9-9A63-46AF-8573-07980C9B7D7F}"/>
    <cellStyle name="40% - Accent5 3 2 4 2 3" xfId="22019" xr:uid="{9EF6A9B7-CC93-4A4C-B682-3F3A38004BA5}"/>
    <cellStyle name="40% - Accent5 3 2 4 3" xfId="10274" xr:uid="{00000000-0005-0000-0000-000003230000}"/>
    <cellStyle name="40% - Accent5 3 2 4 3 2" xfId="25224" xr:uid="{5EE44B6F-9099-4034-9069-2D9C01D356E5}"/>
    <cellStyle name="40% - Accent5 3 2 4 4" xfId="18366" xr:uid="{F110331D-6B62-44AD-94B0-9999139DB50C}"/>
    <cellStyle name="40% - Accent5 3 2 5" xfId="3323" xr:uid="{00000000-0005-0000-0000-000004230000}"/>
    <cellStyle name="40% - Accent5 3 2 5 2" xfId="10833" xr:uid="{00000000-0005-0000-0000-000005230000}"/>
    <cellStyle name="40% - Accent5 3 2 5 2 2" xfId="25772" xr:uid="{CF58C9F9-3538-4579-9E5C-217AB6094E12}"/>
    <cellStyle name="40% - Accent5 3 2 5 3" xfId="18896" xr:uid="{6086C656-E384-4F89-9577-E6C95A5E8F48}"/>
    <cellStyle name="40% - Accent5 3 2 6" xfId="4265" xr:uid="{00000000-0005-0000-0000-000006230000}"/>
    <cellStyle name="40% - Accent5 3 2 6 2" xfId="11772" xr:uid="{00000000-0005-0000-0000-000007230000}"/>
    <cellStyle name="40% - Accent5 3 2 6 2 2" xfId="26711" xr:uid="{E2157D9C-72EC-4492-A1D6-C4FD94B2A352}"/>
    <cellStyle name="40% - Accent5 3 2 6 3" xfId="19823" xr:uid="{82DD7674-1372-4A33-91E9-D2562A75031A}"/>
    <cellStyle name="40% - Accent5 3 2 7" xfId="4898" xr:uid="{00000000-0005-0000-0000-000008230000}"/>
    <cellStyle name="40% - Accent5 3 2 7 2" xfId="12175" xr:uid="{00000000-0005-0000-0000-000009230000}"/>
    <cellStyle name="40% - Accent5 3 2 7 2 2" xfId="27102" xr:uid="{144AB289-46A2-4138-A95C-9C1C8186464E}"/>
    <cellStyle name="40% - Accent5 3 2 7 3" xfId="20217" xr:uid="{F7C1B9A8-2A86-4B93-8A16-F7559CB8F42F}"/>
    <cellStyle name="40% - Accent5 3 2 8" xfId="5479" xr:uid="{00000000-0005-0000-0000-00000A230000}"/>
    <cellStyle name="40% - Accent5 3 2 8 2" xfId="12756" xr:uid="{00000000-0005-0000-0000-00000B230000}"/>
    <cellStyle name="40% - Accent5 3 2 8 2 2" xfId="27681" xr:uid="{FE71AA07-6633-46B6-911D-6AD23E422523}"/>
    <cellStyle name="40% - Accent5 3 2 8 3" xfId="20786" xr:uid="{0CABE3A0-A11C-436E-AD3A-25AC8C9BDB7D}"/>
    <cellStyle name="40% - Accent5 3 2 9" xfId="6707" xr:uid="{00000000-0005-0000-0000-00000C230000}"/>
    <cellStyle name="40% - Accent5 3 2 9 2" xfId="13984" xr:uid="{00000000-0005-0000-0000-00000D230000}"/>
    <cellStyle name="40% - Accent5 3 2 9 2 2" xfId="28909" xr:uid="{A9464026-C6EB-410E-AE1D-23CB08E06A4A}"/>
    <cellStyle name="40% - Accent5 3 2 9 3" xfId="22014" xr:uid="{F2380E07-5045-47AA-8CB0-2A9300650DFC}"/>
    <cellStyle name="40% - Accent5 3 3" xfId="710" xr:uid="{00000000-0005-0000-0000-00000E230000}"/>
    <cellStyle name="40% - Accent5 3 3 10" xfId="9342" xr:uid="{00000000-0005-0000-0000-00000F230000}"/>
    <cellStyle name="40% - Accent5 3 3 10 2" xfId="24292" xr:uid="{9F8A030F-6D82-4FF7-B872-1E7EA22FCCC1}"/>
    <cellStyle name="40% - Accent5 3 3 11" xfId="17365" xr:uid="{351EC9D0-E827-42D2-BBCC-EB1AF3336AF9}"/>
    <cellStyle name="40% - Accent5 3 3 2" xfId="711" xr:uid="{00000000-0005-0000-0000-000010230000}"/>
    <cellStyle name="40% - Accent5 3 3 2 2" xfId="2484" xr:uid="{00000000-0005-0000-0000-000011230000}"/>
    <cellStyle name="40% - Accent5 3 3 2 2 2" xfId="10279" xr:uid="{00000000-0005-0000-0000-000012230000}"/>
    <cellStyle name="40% - Accent5 3 3 2 2 2 2" xfId="25229" xr:uid="{17EF90F8-C9C5-43D5-91D8-1019391E0667}"/>
    <cellStyle name="40% - Accent5 3 3 2 2 3" xfId="18371" xr:uid="{C43F45FA-CAF4-4626-9C6C-F94CE97EB52A}"/>
    <cellStyle name="40% - Accent5 3 3 2 3" xfId="4270" xr:uid="{00000000-0005-0000-0000-000013230000}"/>
    <cellStyle name="40% - Accent5 3 3 2 3 2" xfId="11777" xr:uid="{00000000-0005-0000-0000-000014230000}"/>
    <cellStyle name="40% - Accent5 3 3 2 3 2 2" xfId="26716" xr:uid="{F02DB3F3-5DA5-48F9-A4C2-25DB615EF725}"/>
    <cellStyle name="40% - Accent5 3 3 2 3 3" xfId="19828" xr:uid="{CC342EDF-5C03-46D8-B812-1063866F679A}"/>
    <cellStyle name="40% - Accent5 3 3 2 4" xfId="6714" xr:uid="{00000000-0005-0000-0000-000015230000}"/>
    <cellStyle name="40% - Accent5 3 3 2 4 2" xfId="13991" xr:uid="{00000000-0005-0000-0000-000016230000}"/>
    <cellStyle name="40% - Accent5 3 3 2 4 2 2" xfId="28916" xr:uid="{28B7FEA1-8425-4415-89BB-C74163F83395}"/>
    <cellStyle name="40% - Accent5 3 3 2 4 3" xfId="22021" xr:uid="{FAD9D0A1-E787-4872-86EC-45DD542E3CEB}"/>
    <cellStyle name="40% - Accent5 3 3 2 5" xfId="8092" xr:uid="{00000000-0005-0000-0000-000017230000}"/>
    <cellStyle name="40% - Accent5 3 3 2 5 2" xfId="15183" xr:uid="{00000000-0005-0000-0000-000018230000}"/>
    <cellStyle name="40% - Accent5 3 3 2 5 2 2" xfId="30104" xr:uid="{EFBD35A5-E45F-43F0-B115-C73D0EA2D32A}"/>
    <cellStyle name="40% - Accent5 3 3 2 5 3" xfId="23186" xr:uid="{30040D83-E04C-4B6B-A099-2390C1408776}"/>
    <cellStyle name="40% - Accent5 3 3 2 6" xfId="9343" xr:uid="{00000000-0005-0000-0000-000019230000}"/>
    <cellStyle name="40% - Accent5 3 3 2 6 2" xfId="24293" xr:uid="{AB3DF0F8-7339-4928-BD85-B77BB714AB0E}"/>
    <cellStyle name="40% - Accent5 3 3 2 7" xfId="17366" xr:uid="{E3155B2A-7948-4000-843E-8B835891F4F4}"/>
    <cellStyle name="40% - Accent5 3 3 3" xfId="2483" xr:uid="{00000000-0005-0000-0000-00001A230000}"/>
    <cellStyle name="40% - Accent5 3 3 3 2" xfId="6715" xr:uid="{00000000-0005-0000-0000-00001B230000}"/>
    <cellStyle name="40% - Accent5 3 3 3 2 2" xfId="13992" xr:uid="{00000000-0005-0000-0000-00001C230000}"/>
    <cellStyle name="40% - Accent5 3 3 3 2 2 2" xfId="28917" xr:uid="{F34C8752-9413-4394-8537-F8CB2B560199}"/>
    <cellStyle name="40% - Accent5 3 3 3 2 3" xfId="22022" xr:uid="{B62BE964-E333-4DA5-A2C2-173DD0B5E92E}"/>
    <cellStyle name="40% - Accent5 3 3 3 3" xfId="10278" xr:uid="{00000000-0005-0000-0000-00001D230000}"/>
    <cellStyle name="40% - Accent5 3 3 3 3 2" xfId="25228" xr:uid="{B637E97D-52F0-45A0-BA68-610AF6DDDC33}"/>
    <cellStyle name="40% - Accent5 3 3 3 4" xfId="18370" xr:uid="{E11D6DBC-9A29-4724-A162-3C6AE76F36F7}"/>
    <cellStyle name="40% - Accent5 3 3 4" xfId="3480" xr:uid="{00000000-0005-0000-0000-00001E230000}"/>
    <cellStyle name="40% - Accent5 3 3 4 2" xfId="10987" xr:uid="{00000000-0005-0000-0000-00001F230000}"/>
    <cellStyle name="40% - Accent5 3 3 4 2 2" xfId="25926" xr:uid="{7FEE6FA6-842C-4B91-9581-0CD66EB58F25}"/>
    <cellStyle name="40% - Accent5 3 3 4 3" xfId="19050" xr:uid="{9C11A24D-EA9A-4909-A62B-1E5DC89734A3}"/>
    <cellStyle name="40% - Accent5 3 3 5" xfId="4269" xr:uid="{00000000-0005-0000-0000-000020230000}"/>
    <cellStyle name="40% - Accent5 3 3 5 2" xfId="11776" xr:uid="{00000000-0005-0000-0000-000021230000}"/>
    <cellStyle name="40% - Accent5 3 3 5 2 2" xfId="26715" xr:uid="{448CDC13-70E1-4642-88C4-3F0D02327B03}"/>
    <cellStyle name="40% - Accent5 3 3 5 3" xfId="19827" xr:uid="{45C41999-EE6C-417B-B12A-65AD7FA0570B}"/>
    <cellStyle name="40% - Accent5 3 3 6" xfId="5044" xr:uid="{00000000-0005-0000-0000-000022230000}"/>
    <cellStyle name="40% - Accent5 3 3 6 2" xfId="12321" xr:uid="{00000000-0005-0000-0000-000023230000}"/>
    <cellStyle name="40% - Accent5 3 3 6 2 2" xfId="27248" xr:uid="{B8923C8C-995D-4DA5-BC70-D28D32CAAD4C}"/>
    <cellStyle name="40% - Accent5 3 3 6 3" xfId="20363" xr:uid="{9897DAE7-6317-41F8-9130-5A82A5F9BDD9}"/>
    <cellStyle name="40% - Accent5 3 3 7" xfId="5625" xr:uid="{00000000-0005-0000-0000-000024230000}"/>
    <cellStyle name="40% - Accent5 3 3 7 2" xfId="12902" xr:uid="{00000000-0005-0000-0000-000025230000}"/>
    <cellStyle name="40% - Accent5 3 3 7 2 2" xfId="27827" xr:uid="{178EA190-0125-4361-B079-B06F2D6AF65C}"/>
    <cellStyle name="40% - Accent5 3 3 7 3" xfId="20932" xr:uid="{337F92F8-D27A-411F-9B82-E902ABD75200}"/>
    <cellStyle name="40% - Accent5 3 3 8" xfId="6713" xr:uid="{00000000-0005-0000-0000-000026230000}"/>
    <cellStyle name="40% - Accent5 3 3 8 2" xfId="13990" xr:uid="{00000000-0005-0000-0000-000027230000}"/>
    <cellStyle name="40% - Accent5 3 3 8 2 2" xfId="28915" xr:uid="{D9028716-3F58-4938-A84B-E5DEEDD2114F}"/>
    <cellStyle name="40% - Accent5 3 3 8 3" xfId="22020" xr:uid="{38E7425F-0E04-4370-B35C-0005EEE1806C}"/>
    <cellStyle name="40% - Accent5 3 3 9" xfId="7511" xr:uid="{00000000-0005-0000-0000-000028230000}"/>
    <cellStyle name="40% - Accent5 3 3 9 2" xfId="14602" xr:uid="{00000000-0005-0000-0000-000029230000}"/>
    <cellStyle name="40% - Accent5 3 3 9 2 2" xfId="29523" xr:uid="{EF72F6E3-26FA-4CDB-BBA2-2D30F26C91C9}"/>
    <cellStyle name="40% - Accent5 3 3 9 3" xfId="22607" xr:uid="{5A54C755-4B97-43B3-BBE5-CDCC0681AC6B}"/>
    <cellStyle name="40% - Accent5 3 4" xfId="712" xr:uid="{00000000-0005-0000-0000-00002A230000}"/>
    <cellStyle name="40% - Accent5 3 4 2" xfId="2485" xr:uid="{00000000-0005-0000-0000-00002B230000}"/>
    <cellStyle name="40% - Accent5 3 4 2 2" xfId="10280" xr:uid="{00000000-0005-0000-0000-00002C230000}"/>
    <cellStyle name="40% - Accent5 3 4 2 2 2" xfId="25230" xr:uid="{0FBDCC6A-170A-46EC-BB45-50A90AB6062E}"/>
    <cellStyle name="40% - Accent5 3 4 2 3" xfId="18372" xr:uid="{427CEA42-AA38-46BD-802E-D936A2897AD7}"/>
    <cellStyle name="40% - Accent5 3 4 3" xfId="4271" xr:uid="{00000000-0005-0000-0000-00002D230000}"/>
    <cellStyle name="40% - Accent5 3 4 3 2" xfId="11778" xr:uid="{00000000-0005-0000-0000-00002E230000}"/>
    <cellStyle name="40% - Accent5 3 4 3 2 2" xfId="26717" xr:uid="{60688DF5-2965-44FA-A851-E58B736EDBD5}"/>
    <cellStyle name="40% - Accent5 3 4 3 3" xfId="19829" xr:uid="{79457B78-79FA-4B1A-A2F8-3FAF689D74EE}"/>
    <cellStyle name="40% - Accent5 3 4 4" xfId="6716" xr:uid="{00000000-0005-0000-0000-00002F230000}"/>
    <cellStyle name="40% - Accent5 3 4 4 2" xfId="13993" xr:uid="{00000000-0005-0000-0000-000030230000}"/>
    <cellStyle name="40% - Accent5 3 4 4 2 2" xfId="28918" xr:uid="{38C942D3-0E09-496D-BA3C-EC39BDE14B76}"/>
    <cellStyle name="40% - Accent5 3 4 4 3" xfId="22023" xr:uid="{E19BEEF6-92C2-46D1-BF88-10C76727F68D}"/>
    <cellStyle name="40% - Accent5 3 4 5" xfId="8439" xr:uid="{00000000-0005-0000-0000-000031230000}"/>
    <cellStyle name="40% - Accent5 3 4 5 2" xfId="15481" xr:uid="{00000000-0005-0000-0000-000032230000}"/>
    <cellStyle name="40% - Accent5 3 4 5 2 2" xfId="30402" xr:uid="{6B0425DD-E08D-415B-BA2C-6713D5E94A76}"/>
    <cellStyle name="40% - Accent5 3 4 5 3" xfId="23482" xr:uid="{370073EB-85C4-4720-8FF9-6D7D7013FD73}"/>
    <cellStyle name="40% - Accent5 3 4 6" xfId="9344" xr:uid="{00000000-0005-0000-0000-000033230000}"/>
    <cellStyle name="40% - Accent5 3 4 6 2" xfId="24294" xr:uid="{AE7F004E-2F51-4843-8169-3CC0E20E2711}"/>
    <cellStyle name="40% - Accent5 3 4 7" xfId="17367" xr:uid="{9548413D-F87D-438F-B75A-0FA232DDF3E0}"/>
    <cellStyle name="40% - Accent5 3 5" xfId="713" xr:uid="{00000000-0005-0000-0000-000034230000}"/>
    <cellStyle name="40% - Accent5 3 5 2" xfId="2486" xr:uid="{00000000-0005-0000-0000-000035230000}"/>
    <cellStyle name="40% - Accent5 3 5 2 2" xfId="10281" xr:uid="{00000000-0005-0000-0000-000036230000}"/>
    <cellStyle name="40% - Accent5 3 5 2 2 2" xfId="25231" xr:uid="{9EF494B8-348A-419A-BA03-7B7B1CA2D240}"/>
    <cellStyle name="40% - Accent5 3 5 2 3" xfId="18373" xr:uid="{FEAA49F0-7A1D-4577-9AE6-B3A8BE201F6E}"/>
    <cellStyle name="40% - Accent5 3 5 3" xfId="4272" xr:uid="{00000000-0005-0000-0000-000037230000}"/>
    <cellStyle name="40% - Accent5 3 5 3 2" xfId="11779" xr:uid="{00000000-0005-0000-0000-000038230000}"/>
    <cellStyle name="40% - Accent5 3 5 3 2 2" xfId="26718" xr:uid="{E316D9DC-B81B-4C63-A963-2361A3A1EE9F}"/>
    <cellStyle name="40% - Accent5 3 5 3 3" xfId="19830" xr:uid="{CA8F315C-0B94-4414-A0BB-09306CFF29A1}"/>
    <cellStyle name="40% - Accent5 3 5 4" xfId="6717" xr:uid="{00000000-0005-0000-0000-000039230000}"/>
    <cellStyle name="40% - Accent5 3 5 4 2" xfId="13994" xr:uid="{00000000-0005-0000-0000-00003A230000}"/>
    <cellStyle name="40% - Accent5 3 5 4 2 2" xfId="28919" xr:uid="{B626D8CB-A4FA-457E-815F-C651A7E02963}"/>
    <cellStyle name="40% - Accent5 3 5 4 3" xfId="22024" xr:uid="{B56CEF00-0642-44E2-AFA2-3D84210D113D}"/>
    <cellStyle name="40% - Accent5 3 5 5" xfId="8528" xr:uid="{00000000-0005-0000-0000-00003B230000}"/>
    <cellStyle name="40% - Accent5 3 5 5 2" xfId="15570" xr:uid="{00000000-0005-0000-0000-00003C230000}"/>
    <cellStyle name="40% - Accent5 3 5 5 2 2" xfId="30491" xr:uid="{2E497676-F81F-416E-843B-15C84E1F32A3}"/>
    <cellStyle name="40% - Accent5 3 5 5 3" xfId="23571" xr:uid="{A77227F5-5D84-4E07-92B0-322DCFA3608E}"/>
    <cellStyle name="40% - Accent5 3 5 6" xfId="9345" xr:uid="{00000000-0005-0000-0000-00003D230000}"/>
    <cellStyle name="40% - Accent5 3 5 6 2" xfId="24295" xr:uid="{07C06EBE-34EF-4C9F-8873-F765B3C42E15}"/>
    <cellStyle name="40% - Accent5 3 5 7" xfId="17368" xr:uid="{EB7D791B-D3C6-4A6E-9618-9A09CF0D548B}"/>
    <cellStyle name="40% - Accent5 3 6" xfId="2478" xr:uid="{00000000-0005-0000-0000-00003E230000}"/>
    <cellStyle name="40% - Accent5 3 6 2" xfId="6718" xr:uid="{00000000-0005-0000-0000-00003F230000}"/>
    <cellStyle name="40% - Accent5 3 6 2 2" xfId="13995" xr:uid="{00000000-0005-0000-0000-000040230000}"/>
    <cellStyle name="40% - Accent5 3 6 2 2 2" xfId="28920" xr:uid="{E8E0E3E8-35A5-4B7A-9087-3F80A09398FB}"/>
    <cellStyle name="40% - Accent5 3 6 2 3" xfId="22025" xr:uid="{1B33BA10-F400-4B86-A02D-6F8D9F2D9F63}"/>
    <cellStyle name="40% - Accent5 3 6 3" xfId="7803" xr:uid="{00000000-0005-0000-0000-000041230000}"/>
    <cellStyle name="40% - Accent5 3 6 3 2" xfId="14894" xr:uid="{00000000-0005-0000-0000-000042230000}"/>
    <cellStyle name="40% - Accent5 3 6 3 2 2" xfId="29815" xr:uid="{BD765AD3-2D01-4720-91DA-227DFA45DFFE}"/>
    <cellStyle name="40% - Accent5 3 6 3 3" xfId="22897" xr:uid="{89B25368-A3CB-471E-82CF-E4033C0B223E}"/>
    <cellStyle name="40% - Accent5 3 6 4" xfId="10273" xr:uid="{00000000-0005-0000-0000-000043230000}"/>
    <cellStyle name="40% - Accent5 3 6 4 2" xfId="25223" xr:uid="{33ACAF99-A7DF-4F55-858C-0AE9EEAAD880}"/>
    <cellStyle name="40% - Accent5 3 6 5" xfId="18365" xr:uid="{B72E3EC9-F2C5-4801-82FB-A24907A31F93}"/>
    <cellStyle name="40% - Accent5 3 7" xfId="3175" xr:uid="{00000000-0005-0000-0000-000044230000}"/>
    <cellStyle name="40% - Accent5 3 7 2" xfId="10685" xr:uid="{00000000-0005-0000-0000-000045230000}"/>
    <cellStyle name="40% - Accent5 3 7 2 2" xfId="25624" xr:uid="{CD0E0423-9FBD-44D4-9163-C415D0B16DE0}"/>
    <cellStyle name="40% - Accent5 3 7 3" xfId="18748" xr:uid="{336B086F-BF86-4A81-BA0F-7C1EA67865E6}"/>
    <cellStyle name="40% - Accent5 3 8" xfId="4264" xr:uid="{00000000-0005-0000-0000-000046230000}"/>
    <cellStyle name="40% - Accent5 3 8 2" xfId="11771" xr:uid="{00000000-0005-0000-0000-000047230000}"/>
    <cellStyle name="40% - Accent5 3 8 2 2" xfId="26710" xr:uid="{63F14260-AEA3-4C78-B229-584A22081723}"/>
    <cellStyle name="40% - Accent5 3 8 3" xfId="19822" xr:uid="{F6C5A36C-5EA3-4962-AAF2-2EFE39B260A1}"/>
    <cellStyle name="40% - Accent5 3 9" xfId="4755" xr:uid="{00000000-0005-0000-0000-000048230000}"/>
    <cellStyle name="40% - Accent5 3 9 2" xfId="12032" xr:uid="{00000000-0005-0000-0000-000049230000}"/>
    <cellStyle name="40% - Accent5 3 9 2 2" xfId="26959" xr:uid="{67F22A1F-FBE5-48D0-8B61-D61B4714EBF4}"/>
    <cellStyle name="40% - Accent5 3 9 3" xfId="20074" xr:uid="{23BEEC98-D4BB-4862-969B-A77A7BD267A8}"/>
    <cellStyle name="40% - Accent5 30" xfId="8596" xr:uid="{00000000-0005-0000-0000-00004A230000}"/>
    <cellStyle name="40% - Accent5 30 2" xfId="15638" xr:uid="{00000000-0005-0000-0000-00004B230000}"/>
    <cellStyle name="40% - Accent5 30 2 2" xfId="30554" xr:uid="{1C760822-DB1A-43B1-879C-FD1D16768BD8}"/>
    <cellStyle name="40% - Accent5 30 3" xfId="16569" xr:uid="{4F9EBDC2-11E5-4DF5-AB41-9B4C1659C058}"/>
    <cellStyle name="40% - Accent5 31" xfId="8685" xr:uid="{00000000-0005-0000-0000-00004C230000}"/>
    <cellStyle name="40% - Accent5 31 2" xfId="16582" xr:uid="{8CDE7E8F-57E9-4A6F-BC87-79AB8D5DF9FA}"/>
    <cellStyle name="40% - Accent5 32" xfId="16595" xr:uid="{D07C08E8-B3BD-49EF-8E6A-67790484A121}"/>
    <cellStyle name="40% - Accent5 33" xfId="16608" xr:uid="{22FB5A59-BAEA-4FF9-9028-EA12F3DB3081}"/>
    <cellStyle name="40% - Accent5 34" xfId="16621" xr:uid="{CD506E3D-CBE7-44EF-ADDD-703E55FCA5CE}"/>
    <cellStyle name="40% - Accent5 35" xfId="16634" xr:uid="{6DEA741A-DCE4-4797-B65F-2C7143AECE60}"/>
    <cellStyle name="40% - Accent5 36" xfId="16647" xr:uid="{A6D2E9ED-DB05-4318-AB8C-72B1A2A371E6}"/>
    <cellStyle name="40% - Accent5 37" xfId="16667" xr:uid="{24CBCABC-FCD0-4A27-8DA3-CC8DC032B6C0}"/>
    <cellStyle name="40% - Accent5 38" xfId="16687" xr:uid="{F0DBC147-EB9E-42FB-835B-E33B426493E4}"/>
    <cellStyle name="40% - Accent5 39" xfId="16174" xr:uid="{FB6E896D-3A6D-41A0-BC8E-77089257A5D5}"/>
    <cellStyle name="40% - Accent5 4" xfId="714" xr:uid="{00000000-0005-0000-0000-00004D230000}"/>
    <cellStyle name="40% - Accent5 4 10" xfId="6719" xr:uid="{00000000-0005-0000-0000-00004E230000}"/>
    <cellStyle name="40% - Accent5 4 10 2" xfId="13996" xr:uid="{00000000-0005-0000-0000-00004F230000}"/>
    <cellStyle name="40% - Accent5 4 10 2 2" xfId="28921" xr:uid="{CE10BA79-9C37-4459-848A-49B78C7B074F}"/>
    <cellStyle name="40% - Accent5 4 10 3" xfId="22026" xr:uid="{931CEEBE-BB23-4D35-AEBE-8B4F7AEDABB3}"/>
    <cellStyle name="40% - Accent5 4 11" xfId="7177" xr:uid="{00000000-0005-0000-0000-000050230000}"/>
    <cellStyle name="40% - Accent5 4 11 2" xfId="14268" xr:uid="{00000000-0005-0000-0000-000051230000}"/>
    <cellStyle name="40% - Accent5 4 11 2 2" xfId="29189" xr:uid="{9B96E029-9B95-4C7C-B3B2-CA7012B479C1}"/>
    <cellStyle name="40% - Accent5 4 11 3" xfId="22273" xr:uid="{B38BA76F-13B7-4E86-A193-336183F617F5}"/>
    <cellStyle name="40% - Accent5 4 12" xfId="9346" xr:uid="{00000000-0005-0000-0000-000052230000}"/>
    <cellStyle name="40% - Accent5 4 12 2" xfId="24296" xr:uid="{CACFC631-D063-4E33-B5A5-D6F032CCECE1}"/>
    <cellStyle name="40% - Accent5 4 13" xfId="17369" xr:uid="{DD3A8F89-D6C4-406B-9735-5EFF9107B0DC}"/>
    <cellStyle name="40% - Accent5 4 14" xfId="15855" xr:uid="{31DDD3E5-586D-4153-BA7E-A9CBAD3F7360}"/>
    <cellStyle name="40% - Accent5 4 2" xfId="715" xr:uid="{00000000-0005-0000-0000-000053230000}"/>
    <cellStyle name="40% - Accent5 4 2 10" xfId="7320" xr:uid="{00000000-0005-0000-0000-000054230000}"/>
    <cellStyle name="40% - Accent5 4 2 10 2" xfId="14411" xr:uid="{00000000-0005-0000-0000-000055230000}"/>
    <cellStyle name="40% - Accent5 4 2 10 2 2" xfId="29332" xr:uid="{5D2A739B-EFAD-4A1F-88AD-A19BE98DAD92}"/>
    <cellStyle name="40% - Accent5 4 2 10 3" xfId="22416" xr:uid="{8DB65066-2BD9-4A99-A913-0851961AC9BF}"/>
    <cellStyle name="40% - Accent5 4 2 11" xfId="9347" xr:uid="{00000000-0005-0000-0000-000056230000}"/>
    <cellStyle name="40% - Accent5 4 2 11 2" xfId="24297" xr:uid="{D79A3E12-C3C1-4444-B57D-93C57B01FA53}"/>
    <cellStyle name="40% - Accent5 4 2 12" xfId="17370" xr:uid="{B8E7EA0C-B92F-4D19-BEE7-587CD8CEFC5C}"/>
    <cellStyle name="40% - Accent5 4 2 13" xfId="16222" xr:uid="{04144210-E7B7-427E-96E5-48E511396922}"/>
    <cellStyle name="40% - Accent5 4 2 2" xfId="716" xr:uid="{00000000-0005-0000-0000-000057230000}"/>
    <cellStyle name="40% - Accent5 4 2 2 10" xfId="9348" xr:uid="{00000000-0005-0000-0000-000058230000}"/>
    <cellStyle name="40% - Accent5 4 2 2 10 2" xfId="24298" xr:uid="{9074DA8B-29B6-4281-8AD9-5B5820DFEBB3}"/>
    <cellStyle name="40% - Accent5 4 2 2 11" xfId="17371" xr:uid="{F8107892-F77A-4D79-A217-09591355A62F}"/>
    <cellStyle name="40% - Accent5 4 2 2 2" xfId="717" xr:uid="{00000000-0005-0000-0000-000059230000}"/>
    <cellStyle name="40% - Accent5 4 2 2 2 2" xfId="2490" xr:uid="{00000000-0005-0000-0000-00005A230000}"/>
    <cellStyle name="40% - Accent5 4 2 2 2 2 2" xfId="10285" xr:uid="{00000000-0005-0000-0000-00005B230000}"/>
    <cellStyle name="40% - Accent5 4 2 2 2 2 2 2" xfId="25235" xr:uid="{F242F39C-18F5-47D0-98D4-02AF08443616}"/>
    <cellStyle name="40% - Accent5 4 2 2 2 2 3" xfId="18377" xr:uid="{7F204324-C1FC-4CC8-B835-E7A9C86D8AD9}"/>
    <cellStyle name="40% - Accent5 4 2 2 2 3" xfId="4276" xr:uid="{00000000-0005-0000-0000-00005C230000}"/>
    <cellStyle name="40% - Accent5 4 2 2 2 3 2" xfId="11783" xr:uid="{00000000-0005-0000-0000-00005D230000}"/>
    <cellStyle name="40% - Accent5 4 2 2 2 3 2 2" xfId="26722" xr:uid="{E4C53AF1-458B-41BA-B647-EA91A94261D2}"/>
    <cellStyle name="40% - Accent5 4 2 2 2 3 3" xfId="19834" xr:uid="{CEABA6BF-F3FB-4BF2-8425-AC0FC9D47478}"/>
    <cellStyle name="40% - Accent5 4 2 2 2 4" xfId="6722" xr:uid="{00000000-0005-0000-0000-00005E230000}"/>
    <cellStyle name="40% - Accent5 4 2 2 2 4 2" xfId="13999" xr:uid="{00000000-0005-0000-0000-00005F230000}"/>
    <cellStyle name="40% - Accent5 4 2 2 2 4 2 2" xfId="28924" xr:uid="{9BD5DAB6-51AB-49D5-9725-9F60EAEC6EE0}"/>
    <cellStyle name="40% - Accent5 4 2 2 2 4 3" xfId="22029" xr:uid="{4593A56F-0E12-4EF2-A9DD-43001D045DAD}"/>
    <cellStyle name="40% - Accent5 4 2 2 2 5" xfId="8190" xr:uid="{00000000-0005-0000-0000-000060230000}"/>
    <cellStyle name="40% - Accent5 4 2 2 2 5 2" xfId="15281" xr:uid="{00000000-0005-0000-0000-000061230000}"/>
    <cellStyle name="40% - Accent5 4 2 2 2 5 2 2" xfId="30202" xr:uid="{322E375F-CECA-4285-8C55-708755D37202}"/>
    <cellStyle name="40% - Accent5 4 2 2 2 5 3" xfId="23284" xr:uid="{FCD0EA6B-AAB2-4D6F-8BEC-47D63B4C9694}"/>
    <cellStyle name="40% - Accent5 4 2 2 2 6" xfId="9349" xr:uid="{00000000-0005-0000-0000-000062230000}"/>
    <cellStyle name="40% - Accent5 4 2 2 2 6 2" xfId="24299" xr:uid="{30DB698D-9ABE-44E0-B004-36C604C8323F}"/>
    <cellStyle name="40% - Accent5 4 2 2 2 7" xfId="17372" xr:uid="{50A33C4E-C183-462D-8907-91D07DBB1B41}"/>
    <cellStyle name="40% - Accent5 4 2 2 3" xfId="2489" xr:uid="{00000000-0005-0000-0000-000063230000}"/>
    <cellStyle name="40% - Accent5 4 2 2 3 2" xfId="6723" xr:uid="{00000000-0005-0000-0000-000064230000}"/>
    <cellStyle name="40% - Accent5 4 2 2 3 2 2" xfId="14000" xr:uid="{00000000-0005-0000-0000-000065230000}"/>
    <cellStyle name="40% - Accent5 4 2 2 3 2 2 2" xfId="28925" xr:uid="{0B4EF46A-0880-4D4F-8BF7-56964E0CADD1}"/>
    <cellStyle name="40% - Accent5 4 2 2 3 2 3" xfId="22030" xr:uid="{90B93A72-AA3D-45C0-8C35-6765B8F87AD2}"/>
    <cellStyle name="40% - Accent5 4 2 2 3 3" xfId="10284" xr:uid="{00000000-0005-0000-0000-000066230000}"/>
    <cellStyle name="40% - Accent5 4 2 2 3 3 2" xfId="25234" xr:uid="{81AF42E0-783F-456D-BDC9-952AA55DA8DD}"/>
    <cellStyle name="40% - Accent5 4 2 2 3 4" xfId="18376" xr:uid="{50963E77-22D7-41B1-8B72-019222CC9111}"/>
    <cellStyle name="40% - Accent5 4 2 2 4" xfId="3578" xr:uid="{00000000-0005-0000-0000-000067230000}"/>
    <cellStyle name="40% - Accent5 4 2 2 4 2" xfId="11085" xr:uid="{00000000-0005-0000-0000-000068230000}"/>
    <cellStyle name="40% - Accent5 4 2 2 4 2 2" xfId="26024" xr:uid="{33CAB421-4772-40FE-AED8-6892FF6A5F49}"/>
    <cellStyle name="40% - Accent5 4 2 2 4 3" xfId="19148" xr:uid="{D429D240-410E-4935-8DF0-FBE200AE0592}"/>
    <cellStyle name="40% - Accent5 4 2 2 5" xfId="4275" xr:uid="{00000000-0005-0000-0000-000069230000}"/>
    <cellStyle name="40% - Accent5 4 2 2 5 2" xfId="11782" xr:uid="{00000000-0005-0000-0000-00006A230000}"/>
    <cellStyle name="40% - Accent5 4 2 2 5 2 2" xfId="26721" xr:uid="{FAA0ED63-A293-4415-A960-2C569B75403C}"/>
    <cellStyle name="40% - Accent5 4 2 2 5 3" xfId="19833" xr:uid="{F789D4B2-FCAC-4AE0-94AD-AEB48A676D30}"/>
    <cellStyle name="40% - Accent5 4 2 2 6" xfId="5142" xr:uid="{00000000-0005-0000-0000-00006B230000}"/>
    <cellStyle name="40% - Accent5 4 2 2 6 2" xfId="12419" xr:uid="{00000000-0005-0000-0000-00006C230000}"/>
    <cellStyle name="40% - Accent5 4 2 2 6 2 2" xfId="27346" xr:uid="{FB9454EC-41EE-4292-96B5-6FCAAAE21D11}"/>
    <cellStyle name="40% - Accent5 4 2 2 6 3" xfId="20461" xr:uid="{67026ADC-557F-4E09-8192-21A944436DD5}"/>
    <cellStyle name="40% - Accent5 4 2 2 7" xfId="5723" xr:uid="{00000000-0005-0000-0000-00006D230000}"/>
    <cellStyle name="40% - Accent5 4 2 2 7 2" xfId="13000" xr:uid="{00000000-0005-0000-0000-00006E230000}"/>
    <cellStyle name="40% - Accent5 4 2 2 7 2 2" xfId="27925" xr:uid="{503573FD-C4B0-46BA-8850-E44E201596F5}"/>
    <cellStyle name="40% - Accent5 4 2 2 7 3" xfId="21030" xr:uid="{5D7CA7F8-8156-40F7-9E8A-FB9B630EB0C9}"/>
    <cellStyle name="40% - Accent5 4 2 2 8" xfId="6721" xr:uid="{00000000-0005-0000-0000-00006F230000}"/>
    <cellStyle name="40% - Accent5 4 2 2 8 2" xfId="13998" xr:uid="{00000000-0005-0000-0000-000070230000}"/>
    <cellStyle name="40% - Accent5 4 2 2 8 2 2" xfId="28923" xr:uid="{003C9299-D760-4D23-8EB7-471484C8A2F2}"/>
    <cellStyle name="40% - Accent5 4 2 2 8 3" xfId="22028" xr:uid="{84C8FC40-2016-4AD2-A544-5E385E64A13B}"/>
    <cellStyle name="40% - Accent5 4 2 2 9" xfId="7609" xr:uid="{00000000-0005-0000-0000-000071230000}"/>
    <cellStyle name="40% - Accent5 4 2 2 9 2" xfId="14700" xr:uid="{00000000-0005-0000-0000-000072230000}"/>
    <cellStyle name="40% - Accent5 4 2 2 9 2 2" xfId="29621" xr:uid="{677BB2CA-93FD-4CEB-8E31-F8B252B7EE12}"/>
    <cellStyle name="40% - Accent5 4 2 2 9 3" xfId="22705" xr:uid="{FB981130-C1E0-4596-96CD-3C450A5F833D}"/>
    <cellStyle name="40% - Accent5 4 2 3" xfId="718" xr:uid="{00000000-0005-0000-0000-000073230000}"/>
    <cellStyle name="40% - Accent5 4 2 3 2" xfId="2491" xr:uid="{00000000-0005-0000-0000-000074230000}"/>
    <cellStyle name="40% - Accent5 4 2 3 2 2" xfId="10286" xr:uid="{00000000-0005-0000-0000-000075230000}"/>
    <cellStyle name="40% - Accent5 4 2 3 2 2 2" xfId="25236" xr:uid="{D17CF3E3-3F69-43B6-9E9F-63C80F667FEB}"/>
    <cellStyle name="40% - Accent5 4 2 3 2 3" xfId="18378" xr:uid="{D679980A-6DC0-415E-B8A4-2EFB7419D5F6}"/>
    <cellStyle name="40% - Accent5 4 2 3 3" xfId="4277" xr:uid="{00000000-0005-0000-0000-000076230000}"/>
    <cellStyle name="40% - Accent5 4 2 3 3 2" xfId="11784" xr:uid="{00000000-0005-0000-0000-000077230000}"/>
    <cellStyle name="40% - Accent5 4 2 3 3 2 2" xfId="26723" xr:uid="{15391D30-2D17-450E-B308-E44C4BC2798E}"/>
    <cellStyle name="40% - Accent5 4 2 3 3 3" xfId="19835" xr:uid="{F7A68ACD-95DC-4E5F-81F8-C24CD4989938}"/>
    <cellStyle name="40% - Accent5 4 2 3 4" xfId="6724" xr:uid="{00000000-0005-0000-0000-000078230000}"/>
    <cellStyle name="40% - Accent5 4 2 3 4 2" xfId="14001" xr:uid="{00000000-0005-0000-0000-000079230000}"/>
    <cellStyle name="40% - Accent5 4 2 3 4 2 2" xfId="28926" xr:uid="{E601692D-7549-4FFB-A67D-1F6CF1DCD093}"/>
    <cellStyle name="40% - Accent5 4 2 3 4 3" xfId="22031" xr:uid="{4C6711B0-69BE-4C95-9C8F-8D56632BCD4C}"/>
    <cellStyle name="40% - Accent5 4 2 3 5" xfId="7901" xr:uid="{00000000-0005-0000-0000-00007A230000}"/>
    <cellStyle name="40% - Accent5 4 2 3 5 2" xfId="14992" xr:uid="{00000000-0005-0000-0000-00007B230000}"/>
    <cellStyle name="40% - Accent5 4 2 3 5 2 2" xfId="29913" xr:uid="{7299CAAB-79C6-4BFC-9752-FF64425D2BC3}"/>
    <cellStyle name="40% - Accent5 4 2 3 5 3" xfId="22995" xr:uid="{4BB231A8-D7B6-4221-A9F6-96157EE65E17}"/>
    <cellStyle name="40% - Accent5 4 2 3 6" xfId="9350" xr:uid="{00000000-0005-0000-0000-00007C230000}"/>
    <cellStyle name="40% - Accent5 4 2 3 6 2" xfId="24300" xr:uid="{17AC7DDF-CBAF-4DD1-8BD0-429AF79ACE47}"/>
    <cellStyle name="40% - Accent5 4 2 3 7" xfId="17373" xr:uid="{FF94B573-2116-4925-A60D-B7F8B6B0D894}"/>
    <cellStyle name="40% - Accent5 4 2 4" xfId="2488" xr:uid="{00000000-0005-0000-0000-00007D230000}"/>
    <cellStyle name="40% - Accent5 4 2 4 2" xfId="6725" xr:uid="{00000000-0005-0000-0000-00007E230000}"/>
    <cellStyle name="40% - Accent5 4 2 4 2 2" xfId="14002" xr:uid="{00000000-0005-0000-0000-00007F230000}"/>
    <cellStyle name="40% - Accent5 4 2 4 2 2 2" xfId="28927" xr:uid="{3B580D17-BFAF-46EF-8FC4-D3CC8CEA1117}"/>
    <cellStyle name="40% - Accent5 4 2 4 2 3" xfId="22032" xr:uid="{9F4420AC-1215-411B-922F-54A167EA42A6}"/>
    <cellStyle name="40% - Accent5 4 2 4 3" xfId="10283" xr:uid="{00000000-0005-0000-0000-000080230000}"/>
    <cellStyle name="40% - Accent5 4 2 4 3 2" xfId="25233" xr:uid="{8B31DFD8-2024-4564-A19D-675178AB3566}"/>
    <cellStyle name="40% - Accent5 4 2 4 4" xfId="18375" xr:uid="{DCADAAEE-E5D0-4E81-8CFD-973D970C6090}"/>
    <cellStyle name="40% - Accent5 4 2 5" xfId="3278" xr:uid="{00000000-0005-0000-0000-000081230000}"/>
    <cellStyle name="40% - Accent5 4 2 5 2" xfId="10788" xr:uid="{00000000-0005-0000-0000-000082230000}"/>
    <cellStyle name="40% - Accent5 4 2 5 2 2" xfId="25727" xr:uid="{50E78073-E5FC-4F3D-9F35-F423C4D0447D}"/>
    <cellStyle name="40% - Accent5 4 2 5 3" xfId="18851" xr:uid="{3DFF9B98-AA19-4CEE-84FE-5978FA8F6B1B}"/>
    <cellStyle name="40% - Accent5 4 2 6" xfId="4274" xr:uid="{00000000-0005-0000-0000-000083230000}"/>
    <cellStyle name="40% - Accent5 4 2 6 2" xfId="11781" xr:uid="{00000000-0005-0000-0000-000084230000}"/>
    <cellStyle name="40% - Accent5 4 2 6 2 2" xfId="26720" xr:uid="{52461D2B-B850-457C-816C-12D5F6CE7925}"/>
    <cellStyle name="40% - Accent5 4 2 6 3" xfId="19832" xr:uid="{77057940-9013-4583-9711-C504ABE7BBFB}"/>
    <cellStyle name="40% - Accent5 4 2 7" xfId="4853" xr:uid="{00000000-0005-0000-0000-000085230000}"/>
    <cellStyle name="40% - Accent5 4 2 7 2" xfId="12130" xr:uid="{00000000-0005-0000-0000-000086230000}"/>
    <cellStyle name="40% - Accent5 4 2 7 2 2" xfId="27057" xr:uid="{C4924257-FEC5-4161-8FE0-2171D774229F}"/>
    <cellStyle name="40% - Accent5 4 2 7 3" xfId="20172" xr:uid="{0936FB61-8484-4EEF-A2D9-EB0C89A66076}"/>
    <cellStyle name="40% - Accent5 4 2 8" xfId="5434" xr:uid="{00000000-0005-0000-0000-000087230000}"/>
    <cellStyle name="40% - Accent5 4 2 8 2" xfId="12711" xr:uid="{00000000-0005-0000-0000-000088230000}"/>
    <cellStyle name="40% - Accent5 4 2 8 2 2" xfId="27636" xr:uid="{C85533BC-9A86-4560-9224-C2D4DF723E1E}"/>
    <cellStyle name="40% - Accent5 4 2 8 3" xfId="20741" xr:uid="{D40619C8-8F69-412A-9CAE-EDB95191ABE0}"/>
    <cellStyle name="40% - Accent5 4 2 9" xfId="6720" xr:uid="{00000000-0005-0000-0000-000089230000}"/>
    <cellStyle name="40% - Accent5 4 2 9 2" xfId="13997" xr:uid="{00000000-0005-0000-0000-00008A230000}"/>
    <cellStyle name="40% - Accent5 4 2 9 2 2" xfId="28922" xr:uid="{99E40350-72D4-4B6C-9A97-BDCC764C3FFB}"/>
    <cellStyle name="40% - Accent5 4 2 9 3" xfId="22027" xr:uid="{36CD6A93-DCEC-41B3-85F8-F0745734EAA4}"/>
    <cellStyle name="40% - Accent5 4 3" xfId="719" xr:uid="{00000000-0005-0000-0000-00008B230000}"/>
    <cellStyle name="40% - Accent5 4 3 10" xfId="9351" xr:uid="{00000000-0005-0000-0000-00008C230000}"/>
    <cellStyle name="40% - Accent5 4 3 10 2" xfId="24301" xr:uid="{4BDDAC89-1DB9-4AF5-BEB8-AE7F97AB36BF}"/>
    <cellStyle name="40% - Accent5 4 3 11" xfId="17374" xr:uid="{7A30503B-BD24-4248-A71D-5240C8D71A46}"/>
    <cellStyle name="40% - Accent5 4 3 2" xfId="720" xr:uid="{00000000-0005-0000-0000-00008D230000}"/>
    <cellStyle name="40% - Accent5 4 3 2 2" xfId="2493" xr:uid="{00000000-0005-0000-0000-00008E230000}"/>
    <cellStyle name="40% - Accent5 4 3 2 2 2" xfId="10288" xr:uid="{00000000-0005-0000-0000-00008F230000}"/>
    <cellStyle name="40% - Accent5 4 3 2 2 2 2" xfId="25238" xr:uid="{9DBEA30D-9993-40CA-829A-C93BD53896F1}"/>
    <cellStyle name="40% - Accent5 4 3 2 2 3" xfId="18380" xr:uid="{4C51412F-E712-4178-8D16-615FA3D9CCE3}"/>
    <cellStyle name="40% - Accent5 4 3 2 3" xfId="4279" xr:uid="{00000000-0005-0000-0000-000090230000}"/>
    <cellStyle name="40% - Accent5 4 3 2 3 2" xfId="11786" xr:uid="{00000000-0005-0000-0000-000091230000}"/>
    <cellStyle name="40% - Accent5 4 3 2 3 2 2" xfId="26725" xr:uid="{0C5CCB88-6985-433E-8522-8A2A4ACA542B}"/>
    <cellStyle name="40% - Accent5 4 3 2 3 3" xfId="19837" xr:uid="{6D809862-71FB-40AA-8D02-9105F86A8EC5}"/>
    <cellStyle name="40% - Accent5 4 3 2 4" xfId="6727" xr:uid="{00000000-0005-0000-0000-000092230000}"/>
    <cellStyle name="40% - Accent5 4 3 2 4 2" xfId="14004" xr:uid="{00000000-0005-0000-0000-000093230000}"/>
    <cellStyle name="40% - Accent5 4 3 2 4 2 2" xfId="28929" xr:uid="{C6127D12-2978-4E94-AC6F-A6BBB8DD82ED}"/>
    <cellStyle name="40% - Accent5 4 3 2 4 3" xfId="22034" xr:uid="{0799AEB0-733E-4354-9C72-D0BA36C28BC0}"/>
    <cellStyle name="40% - Accent5 4 3 2 5" xfId="8050" xr:uid="{00000000-0005-0000-0000-000094230000}"/>
    <cellStyle name="40% - Accent5 4 3 2 5 2" xfId="15141" xr:uid="{00000000-0005-0000-0000-000095230000}"/>
    <cellStyle name="40% - Accent5 4 3 2 5 2 2" xfId="30062" xr:uid="{D27A177A-A6D0-4C4D-B201-D1BA4EC13BA6}"/>
    <cellStyle name="40% - Accent5 4 3 2 5 3" xfId="23144" xr:uid="{0A338A58-3B25-4B9F-B023-35085DD8B5BC}"/>
    <cellStyle name="40% - Accent5 4 3 2 6" xfId="9352" xr:uid="{00000000-0005-0000-0000-000096230000}"/>
    <cellStyle name="40% - Accent5 4 3 2 6 2" xfId="24302" xr:uid="{38168B7B-F7B3-407A-B34C-329F8FAE7905}"/>
    <cellStyle name="40% - Accent5 4 3 2 7" xfId="17375" xr:uid="{B6877A87-A2D4-452B-9AE8-6CE080260655}"/>
    <cellStyle name="40% - Accent5 4 3 3" xfId="2492" xr:uid="{00000000-0005-0000-0000-000097230000}"/>
    <cellStyle name="40% - Accent5 4 3 3 2" xfId="6728" xr:uid="{00000000-0005-0000-0000-000098230000}"/>
    <cellStyle name="40% - Accent5 4 3 3 2 2" xfId="14005" xr:uid="{00000000-0005-0000-0000-000099230000}"/>
    <cellStyle name="40% - Accent5 4 3 3 2 2 2" xfId="28930" xr:uid="{2ADB0A28-156F-47F3-982A-98A7F3C442E8}"/>
    <cellStyle name="40% - Accent5 4 3 3 2 3" xfId="22035" xr:uid="{F7CA4F7C-4FD7-4100-BC76-159458006D55}"/>
    <cellStyle name="40% - Accent5 4 3 3 3" xfId="10287" xr:uid="{00000000-0005-0000-0000-00009A230000}"/>
    <cellStyle name="40% - Accent5 4 3 3 3 2" xfId="25237" xr:uid="{FE462259-BD9F-4C7C-97C1-F237B72126C6}"/>
    <cellStyle name="40% - Accent5 4 3 3 4" xfId="18379" xr:uid="{4B2474AB-1B61-4E0D-AF8C-1F0FDEF751DE}"/>
    <cellStyle name="40% - Accent5 4 3 4" xfId="3438" xr:uid="{00000000-0005-0000-0000-00009B230000}"/>
    <cellStyle name="40% - Accent5 4 3 4 2" xfId="10945" xr:uid="{00000000-0005-0000-0000-00009C230000}"/>
    <cellStyle name="40% - Accent5 4 3 4 2 2" xfId="25884" xr:uid="{219C0172-B8A6-4A1B-9436-234258C626BB}"/>
    <cellStyle name="40% - Accent5 4 3 4 3" xfId="19008" xr:uid="{325450A1-B808-42F7-A16E-FA7E0AD4C8E7}"/>
    <cellStyle name="40% - Accent5 4 3 5" xfId="4278" xr:uid="{00000000-0005-0000-0000-00009D230000}"/>
    <cellStyle name="40% - Accent5 4 3 5 2" xfId="11785" xr:uid="{00000000-0005-0000-0000-00009E230000}"/>
    <cellStyle name="40% - Accent5 4 3 5 2 2" xfId="26724" xr:uid="{E02DFDB3-502A-4576-A304-69F9C433DA47}"/>
    <cellStyle name="40% - Accent5 4 3 5 3" xfId="19836" xr:uid="{6B971E90-6311-4936-ADFE-4873B9EA919C}"/>
    <cellStyle name="40% - Accent5 4 3 6" xfId="5002" xr:uid="{00000000-0005-0000-0000-00009F230000}"/>
    <cellStyle name="40% - Accent5 4 3 6 2" xfId="12279" xr:uid="{00000000-0005-0000-0000-0000A0230000}"/>
    <cellStyle name="40% - Accent5 4 3 6 2 2" xfId="27206" xr:uid="{5845BF8B-5D73-4D80-AE58-2C691F54CB73}"/>
    <cellStyle name="40% - Accent5 4 3 6 3" xfId="20321" xr:uid="{87668353-BCF8-4F92-80DA-A792420766C5}"/>
    <cellStyle name="40% - Accent5 4 3 7" xfId="5583" xr:uid="{00000000-0005-0000-0000-0000A1230000}"/>
    <cellStyle name="40% - Accent5 4 3 7 2" xfId="12860" xr:uid="{00000000-0005-0000-0000-0000A2230000}"/>
    <cellStyle name="40% - Accent5 4 3 7 2 2" xfId="27785" xr:uid="{F1321D8F-C431-47E3-9735-CA1B0D607FE2}"/>
    <cellStyle name="40% - Accent5 4 3 7 3" xfId="20890" xr:uid="{53C15C2C-865E-4E89-BC4B-6D3333886FBB}"/>
    <cellStyle name="40% - Accent5 4 3 8" xfId="6726" xr:uid="{00000000-0005-0000-0000-0000A3230000}"/>
    <cellStyle name="40% - Accent5 4 3 8 2" xfId="14003" xr:uid="{00000000-0005-0000-0000-0000A4230000}"/>
    <cellStyle name="40% - Accent5 4 3 8 2 2" xfId="28928" xr:uid="{1808659A-375A-4B26-B06C-0D295DE2624F}"/>
    <cellStyle name="40% - Accent5 4 3 8 3" xfId="22033" xr:uid="{C3A5EC72-D1DB-43F1-94B0-809971ABA96E}"/>
    <cellStyle name="40% - Accent5 4 3 9" xfId="7469" xr:uid="{00000000-0005-0000-0000-0000A5230000}"/>
    <cellStyle name="40% - Accent5 4 3 9 2" xfId="14560" xr:uid="{00000000-0005-0000-0000-0000A6230000}"/>
    <cellStyle name="40% - Accent5 4 3 9 2 2" xfId="29481" xr:uid="{88203CE6-37FA-4082-A58F-DA1DF57BA1B9}"/>
    <cellStyle name="40% - Accent5 4 3 9 3" xfId="22565" xr:uid="{D2AA4AAA-4226-403E-A104-916D927A71A3}"/>
    <cellStyle name="40% - Accent5 4 4" xfId="721" xr:uid="{00000000-0005-0000-0000-0000A7230000}"/>
    <cellStyle name="40% - Accent5 4 4 2" xfId="2494" xr:uid="{00000000-0005-0000-0000-0000A8230000}"/>
    <cellStyle name="40% - Accent5 4 4 2 2" xfId="10289" xr:uid="{00000000-0005-0000-0000-0000A9230000}"/>
    <cellStyle name="40% - Accent5 4 4 2 2 2" xfId="25239" xr:uid="{8D859A55-3D9A-4037-9B42-3551B18EB070}"/>
    <cellStyle name="40% - Accent5 4 4 2 3" xfId="18381" xr:uid="{3BECCA27-0309-4831-B3DA-E4BD189B2FBB}"/>
    <cellStyle name="40% - Accent5 4 4 3" xfId="4280" xr:uid="{00000000-0005-0000-0000-0000AA230000}"/>
    <cellStyle name="40% - Accent5 4 4 3 2" xfId="11787" xr:uid="{00000000-0005-0000-0000-0000AB230000}"/>
    <cellStyle name="40% - Accent5 4 4 3 2 2" xfId="26726" xr:uid="{E48770DF-3230-488B-BEA8-BACD42BB7FF3}"/>
    <cellStyle name="40% - Accent5 4 4 3 3" xfId="19838" xr:uid="{8ABD1517-76C7-40B2-8EB7-935343F40B7B}"/>
    <cellStyle name="40% - Accent5 4 4 4" xfId="6729" xr:uid="{00000000-0005-0000-0000-0000AC230000}"/>
    <cellStyle name="40% - Accent5 4 4 4 2" xfId="14006" xr:uid="{00000000-0005-0000-0000-0000AD230000}"/>
    <cellStyle name="40% - Accent5 4 4 4 2 2" xfId="28931" xr:uid="{9A883939-793E-4B93-A2AD-EB24995FF01A}"/>
    <cellStyle name="40% - Accent5 4 4 4 3" xfId="22036" xr:uid="{9B185844-4537-4C0B-BDED-51FECB2BD7B1}"/>
    <cellStyle name="40% - Accent5 4 4 5" xfId="7758" xr:uid="{00000000-0005-0000-0000-0000AE230000}"/>
    <cellStyle name="40% - Accent5 4 4 5 2" xfId="14849" xr:uid="{00000000-0005-0000-0000-0000AF230000}"/>
    <cellStyle name="40% - Accent5 4 4 5 2 2" xfId="29770" xr:uid="{ACBEC30D-C52F-4BB0-B873-B57EED16789C}"/>
    <cellStyle name="40% - Accent5 4 4 5 3" xfId="22852" xr:uid="{C337DE3F-DD54-4A1F-98B5-ACDFF79BB39C}"/>
    <cellStyle name="40% - Accent5 4 4 6" xfId="9353" xr:uid="{00000000-0005-0000-0000-0000B0230000}"/>
    <cellStyle name="40% - Accent5 4 4 6 2" xfId="24303" xr:uid="{C2015330-A929-4CA2-8556-4031D81F8508}"/>
    <cellStyle name="40% - Accent5 4 4 7" xfId="17376" xr:uid="{BFA595F5-A119-495E-89BE-F0F07C8AE5BB}"/>
    <cellStyle name="40% - Accent5 4 5" xfId="2487" xr:uid="{00000000-0005-0000-0000-0000B1230000}"/>
    <cellStyle name="40% - Accent5 4 5 2" xfId="6730" xr:uid="{00000000-0005-0000-0000-0000B2230000}"/>
    <cellStyle name="40% - Accent5 4 5 2 2" xfId="14007" xr:uid="{00000000-0005-0000-0000-0000B3230000}"/>
    <cellStyle name="40% - Accent5 4 5 2 2 2" xfId="28932" xr:uid="{7D20637F-F7BE-4ADB-B5A8-DB41B52E64EB}"/>
    <cellStyle name="40% - Accent5 4 5 2 3" xfId="22037" xr:uid="{4EBEAA35-7AB7-45F0-80D5-2A19B125B276}"/>
    <cellStyle name="40% - Accent5 4 5 3" xfId="10282" xr:uid="{00000000-0005-0000-0000-0000B4230000}"/>
    <cellStyle name="40% - Accent5 4 5 3 2" xfId="25232" xr:uid="{0B48FB44-73DC-4188-BA99-F10F6BE83A5D}"/>
    <cellStyle name="40% - Accent5 4 5 4" xfId="18374" xr:uid="{50AB9272-1816-449F-A52A-1A1B24A09B59}"/>
    <cellStyle name="40% - Accent5 4 6" xfId="3109" xr:uid="{00000000-0005-0000-0000-0000B5230000}"/>
    <cellStyle name="40% - Accent5 4 6 2" xfId="10619" xr:uid="{00000000-0005-0000-0000-0000B6230000}"/>
    <cellStyle name="40% - Accent5 4 6 2 2" xfId="25558" xr:uid="{D705A6AE-1134-4A69-9D16-C4214DF1CE46}"/>
    <cellStyle name="40% - Accent5 4 6 3" xfId="18682" xr:uid="{18E2C354-BD59-4464-B08D-9FF3786E20A2}"/>
    <cellStyle name="40% - Accent5 4 7" xfId="4273" xr:uid="{00000000-0005-0000-0000-0000B7230000}"/>
    <cellStyle name="40% - Accent5 4 7 2" xfId="11780" xr:uid="{00000000-0005-0000-0000-0000B8230000}"/>
    <cellStyle name="40% - Accent5 4 7 2 2" xfId="26719" xr:uid="{BC04A018-20AA-45C2-B232-F43D7470DBCE}"/>
    <cellStyle name="40% - Accent5 4 7 3" xfId="19831" xr:uid="{32D13570-7F23-42FB-A22F-F25A5A9F25CD}"/>
    <cellStyle name="40% - Accent5 4 8" xfId="4710" xr:uid="{00000000-0005-0000-0000-0000B9230000}"/>
    <cellStyle name="40% - Accent5 4 8 2" xfId="11987" xr:uid="{00000000-0005-0000-0000-0000BA230000}"/>
    <cellStyle name="40% - Accent5 4 8 2 2" xfId="26914" xr:uid="{A8BE33DD-CD90-4FA5-9158-9D6D110195CE}"/>
    <cellStyle name="40% - Accent5 4 8 3" xfId="20029" xr:uid="{1A15A10F-46B6-4997-B99D-46832459CD2C}"/>
    <cellStyle name="40% - Accent5 4 9" xfId="5291" xr:uid="{00000000-0005-0000-0000-0000BB230000}"/>
    <cellStyle name="40% - Accent5 4 9 2" xfId="12568" xr:uid="{00000000-0005-0000-0000-0000BC230000}"/>
    <cellStyle name="40% - Accent5 4 9 2 2" xfId="27493" xr:uid="{E2935499-DE8C-4963-B35B-5D204D5781B6}"/>
    <cellStyle name="40% - Accent5 4 9 3" xfId="20598" xr:uid="{83716F0B-4332-4004-9978-E5B187E41548}"/>
    <cellStyle name="40% - Accent5 40" xfId="16706" xr:uid="{6D48F847-FACB-4043-A03F-2B2F2848BDE6}"/>
    <cellStyle name="40% - Accent5 41" xfId="15749" xr:uid="{9BAB0EED-7157-45A5-B6AD-394E841327F2}"/>
    <cellStyle name="40% - Accent5 5" xfId="722" xr:uid="{00000000-0005-0000-0000-0000BD230000}"/>
    <cellStyle name="40% - Accent5 5 10" xfId="6731" xr:uid="{00000000-0005-0000-0000-0000BE230000}"/>
    <cellStyle name="40% - Accent5 5 10 2" xfId="14008" xr:uid="{00000000-0005-0000-0000-0000BF230000}"/>
    <cellStyle name="40% - Accent5 5 10 2 2" xfId="28933" xr:uid="{27F2D7E7-39BB-4D56-8A1C-4EDAA980BC42}"/>
    <cellStyle name="40% - Accent5 5 10 3" xfId="22038" xr:uid="{8F8D8DBA-3B2C-4230-953A-A95D525295C0}"/>
    <cellStyle name="40% - Accent5 5 11" xfId="7160" xr:uid="{00000000-0005-0000-0000-0000C0230000}"/>
    <cellStyle name="40% - Accent5 5 11 2" xfId="14251" xr:uid="{00000000-0005-0000-0000-0000C1230000}"/>
    <cellStyle name="40% - Accent5 5 11 2 2" xfId="29172" xr:uid="{617AC7C2-1AE7-4E8A-97EE-9C63BDE29C03}"/>
    <cellStyle name="40% - Accent5 5 11 3" xfId="22256" xr:uid="{BF5BC37F-064E-44DF-B8A1-DE61EB31BA23}"/>
    <cellStyle name="40% - Accent5 5 12" xfId="9354" xr:uid="{00000000-0005-0000-0000-0000C2230000}"/>
    <cellStyle name="40% - Accent5 5 12 2" xfId="24304" xr:uid="{3FDD8BE3-D4E6-4E24-B39C-6F033AA732FF}"/>
    <cellStyle name="40% - Accent5 5 13" xfId="17377" xr:uid="{095DA9AC-5F36-4E5A-A25E-5B01259A8A98}"/>
    <cellStyle name="40% - Accent5 5 14" xfId="15868" xr:uid="{EC235BDA-7EE2-4A5C-8331-F7BA5086B052}"/>
    <cellStyle name="40% - Accent5 5 2" xfId="723" xr:uid="{00000000-0005-0000-0000-0000C3230000}"/>
    <cellStyle name="40% - Accent5 5 2 10" xfId="7303" xr:uid="{00000000-0005-0000-0000-0000C4230000}"/>
    <cellStyle name="40% - Accent5 5 2 10 2" xfId="14394" xr:uid="{00000000-0005-0000-0000-0000C5230000}"/>
    <cellStyle name="40% - Accent5 5 2 10 2 2" xfId="29315" xr:uid="{FD06536C-2638-48FD-BF12-7450D475C70F}"/>
    <cellStyle name="40% - Accent5 5 2 10 3" xfId="22399" xr:uid="{041DD446-A31C-495E-9D3F-F8F7ABCA357F}"/>
    <cellStyle name="40% - Accent5 5 2 11" xfId="9355" xr:uid="{00000000-0005-0000-0000-0000C6230000}"/>
    <cellStyle name="40% - Accent5 5 2 11 2" xfId="24305" xr:uid="{457A25B9-C176-41D2-8937-D3F8D479106E}"/>
    <cellStyle name="40% - Accent5 5 2 12" xfId="17378" xr:uid="{55A530D1-4DA6-476B-A5AC-D29EEC1189F6}"/>
    <cellStyle name="40% - Accent5 5 2 13" xfId="16235" xr:uid="{E78DBC87-E348-495C-9F3D-303709FBB905}"/>
    <cellStyle name="40% - Accent5 5 2 2" xfId="724" xr:uid="{00000000-0005-0000-0000-0000C7230000}"/>
    <cellStyle name="40% - Accent5 5 2 2 10" xfId="9356" xr:uid="{00000000-0005-0000-0000-0000C8230000}"/>
    <cellStyle name="40% - Accent5 5 2 2 10 2" xfId="24306" xr:uid="{286DCA1D-91DA-4048-AE73-13F5210EF787}"/>
    <cellStyle name="40% - Accent5 5 2 2 11" xfId="17379" xr:uid="{C8FFBDE6-F9EF-4CB7-8673-84DA2768B27B}"/>
    <cellStyle name="40% - Accent5 5 2 2 2" xfId="725" xr:uid="{00000000-0005-0000-0000-0000C9230000}"/>
    <cellStyle name="40% - Accent5 5 2 2 2 2" xfId="2498" xr:uid="{00000000-0005-0000-0000-0000CA230000}"/>
    <cellStyle name="40% - Accent5 5 2 2 2 2 2" xfId="10293" xr:uid="{00000000-0005-0000-0000-0000CB230000}"/>
    <cellStyle name="40% - Accent5 5 2 2 2 2 2 2" xfId="25243" xr:uid="{30D74D5B-3C4B-46D3-8685-A9C681C1838D}"/>
    <cellStyle name="40% - Accent5 5 2 2 2 2 3" xfId="18385" xr:uid="{A9108A0F-F8A7-4F17-B5D2-D5D58CA6AE64}"/>
    <cellStyle name="40% - Accent5 5 2 2 2 3" xfId="4284" xr:uid="{00000000-0005-0000-0000-0000CC230000}"/>
    <cellStyle name="40% - Accent5 5 2 2 2 3 2" xfId="11791" xr:uid="{00000000-0005-0000-0000-0000CD230000}"/>
    <cellStyle name="40% - Accent5 5 2 2 2 3 2 2" xfId="26730" xr:uid="{0554DEAA-C6A9-4E1F-AEDC-1A224C72E6E1}"/>
    <cellStyle name="40% - Accent5 5 2 2 2 3 3" xfId="19842" xr:uid="{0B107ACE-5DC0-4361-9C8F-F4E26ABDDB7C}"/>
    <cellStyle name="40% - Accent5 5 2 2 2 4" xfId="6734" xr:uid="{00000000-0005-0000-0000-0000CE230000}"/>
    <cellStyle name="40% - Accent5 5 2 2 2 4 2" xfId="14011" xr:uid="{00000000-0005-0000-0000-0000CF230000}"/>
    <cellStyle name="40% - Accent5 5 2 2 2 4 2 2" xfId="28936" xr:uid="{2F4D9D4A-2AA8-4D8B-A9E7-6D5F57D41CA1}"/>
    <cellStyle name="40% - Accent5 5 2 2 2 4 3" xfId="22041" xr:uid="{1202F637-8EB9-4A3F-985C-FCA83B42EA6C}"/>
    <cellStyle name="40% - Accent5 5 2 2 2 5" xfId="8173" xr:uid="{00000000-0005-0000-0000-0000D0230000}"/>
    <cellStyle name="40% - Accent5 5 2 2 2 5 2" xfId="15264" xr:uid="{00000000-0005-0000-0000-0000D1230000}"/>
    <cellStyle name="40% - Accent5 5 2 2 2 5 2 2" xfId="30185" xr:uid="{54581988-0B7D-4712-AE84-276FCD4F5C60}"/>
    <cellStyle name="40% - Accent5 5 2 2 2 5 3" xfId="23267" xr:uid="{2B1BA73B-FDEA-43C6-BFEF-11B81C7D5C04}"/>
    <cellStyle name="40% - Accent5 5 2 2 2 6" xfId="9357" xr:uid="{00000000-0005-0000-0000-0000D2230000}"/>
    <cellStyle name="40% - Accent5 5 2 2 2 6 2" xfId="24307" xr:uid="{AC40DFC4-DD1C-4E9D-89DC-96BF7C20117A}"/>
    <cellStyle name="40% - Accent5 5 2 2 2 7" xfId="17380" xr:uid="{9F078198-1A6E-4127-B296-527F0B0A8880}"/>
    <cellStyle name="40% - Accent5 5 2 2 3" xfId="2497" xr:uid="{00000000-0005-0000-0000-0000D3230000}"/>
    <cellStyle name="40% - Accent5 5 2 2 3 2" xfId="6735" xr:uid="{00000000-0005-0000-0000-0000D4230000}"/>
    <cellStyle name="40% - Accent5 5 2 2 3 2 2" xfId="14012" xr:uid="{00000000-0005-0000-0000-0000D5230000}"/>
    <cellStyle name="40% - Accent5 5 2 2 3 2 2 2" xfId="28937" xr:uid="{ECD45660-D1E9-489C-9E93-661BC5FB29EA}"/>
    <cellStyle name="40% - Accent5 5 2 2 3 2 3" xfId="22042" xr:uid="{2DBFF664-33FE-4E6E-B493-66C4CE1CA729}"/>
    <cellStyle name="40% - Accent5 5 2 2 3 3" xfId="10292" xr:uid="{00000000-0005-0000-0000-0000D6230000}"/>
    <cellStyle name="40% - Accent5 5 2 2 3 3 2" xfId="25242" xr:uid="{9AF7FAED-F37F-48C8-976A-878F55F66076}"/>
    <cellStyle name="40% - Accent5 5 2 2 3 4" xfId="18384" xr:uid="{B1C547BB-4930-48F3-A33B-701E886BFD4D}"/>
    <cellStyle name="40% - Accent5 5 2 2 4" xfId="3561" xr:uid="{00000000-0005-0000-0000-0000D7230000}"/>
    <cellStyle name="40% - Accent5 5 2 2 4 2" xfId="11068" xr:uid="{00000000-0005-0000-0000-0000D8230000}"/>
    <cellStyle name="40% - Accent5 5 2 2 4 2 2" xfId="26007" xr:uid="{55C840DC-0C3B-4DB8-989D-D29F4AD2E41F}"/>
    <cellStyle name="40% - Accent5 5 2 2 4 3" xfId="19131" xr:uid="{0F309EEA-ACFB-4FD2-A8A3-309FFC4A6BD3}"/>
    <cellStyle name="40% - Accent5 5 2 2 5" xfId="4283" xr:uid="{00000000-0005-0000-0000-0000D9230000}"/>
    <cellStyle name="40% - Accent5 5 2 2 5 2" xfId="11790" xr:uid="{00000000-0005-0000-0000-0000DA230000}"/>
    <cellStyle name="40% - Accent5 5 2 2 5 2 2" xfId="26729" xr:uid="{51282017-9605-4C56-86E1-5445ACDE2D30}"/>
    <cellStyle name="40% - Accent5 5 2 2 5 3" xfId="19841" xr:uid="{42BDB273-73AD-47A8-8613-6E969CD99E2A}"/>
    <cellStyle name="40% - Accent5 5 2 2 6" xfId="5125" xr:uid="{00000000-0005-0000-0000-0000DB230000}"/>
    <cellStyle name="40% - Accent5 5 2 2 6 2" xfId="12402" xr:uid="{00000000-0005-0000-0000-0000DC230000}"/>
    <cellStyle name="40% - Accent5 5 2 2 6 2 2" xfId="27329" xr:uid="{E4331526-F2F8-4A19-8643-20B9A3020DE9}"/>
    <cellStyle name="40% - Accent5 5 2 2 6 3" xfId="20444" xr:uid="{5DB3E09D-26E1-44AB-BE86-9E7FCE513796}"/>
    <cellStyle name="40% - Accent5 5 2 2 7" xfId="5706" xr:uid="{00000000-0005-0000-0000-0000DD230000}"/>
    <cellStyle name="40% - Accent5 5 2 2 7 2" xfId="12983" xr:uid="{00000000-0005-0000-0000-0000DE230000}"/>
    <cellStyle name="40% - Accent5 5 2 2 7 2 2" xfId="27908" xr:uid="{C3FA8EB7-457A-4258-ACB3-8B4CB7534229}"/>
    <cellStyle name="40% - Accent5 5 2 2 7 3" xfId="21013" xr:uid="{20F298D1-E3AA-4A44-AD00-C737307BF6B1}"/>
    <cellStyle name="40% - Accent5 5 2 2 8" xfId="6733" xr:uid="{00000000-0005-0000-0000-0000DF230000}"/>
    <cellStyle name="40% - Accent5 5 2 2 8 2" xfId="14010" xr:uid="{00000000-0005-0000-0000-0000E0230000}"/>
    <cellStyle name="40% - Accent5 5 2 2 8 2 2" xfId="28935" xr:uid="{3907F5C0-523E-4FEC-B4AC-E7CCA24FCD72}"/>
    <cellStyle name="40% - Accent5 5 2 2 8 3" xfId="22040" xr:uid="{7F7AE9C3-5DD1-43C3-BFFF-3A60B3FF78A8}"/>
    <cellStyle name="40% - Accent5 5 2 2 9" xfId="7592" xr:uid="{00000000-0005-0000-0000-0000E1230000}"/>
    <cellStyle name="40% - Accent5 5 2 2 9 2" xfId="14683" xr:uid="{00000000-0005-0000-0000-0000E2230000}"/>
    <cellStyle name="40% - Accent5 5 2 2 9 2 2" xfId="29604" xr:uid="{750833CF-1338-4958-8AA4-62C16418013A}"/>
    <cellStyle name="40% - Accent5 5 2 2 9 3" xfId="22688" xr:uid="{C4C29F1D-D542-4163-8919-3812486CCD9F}"/>
    <cellStyle name="40% - Accent5 5 2 3" xfId="726" xr:uid="{00000000-0005-0000-0000-0000E3230000}"/>
    <cellStyle name="40% - Accent5 5 2 3 2" xfId="2499" xr:uid="{00000000-0005-0000-0000-0000E4230000}"/>
    <cellStyle name="40% - Accent5 5 2 3 2 2" xfId="10294" xr:uid="{00000000-0005-0000-0000-0000E5230000}"/>
    <cellStyle name="40% - Accent5 5 2 3 2 2 2" xfId="25244" xr:uid="{6EAC39A1-6633-4F9F-832E-A71BA0ACB66E}"/>
    <cellStyle name="40% - Accent5 5 2 3 2 3" xfId="18386" xr:uid="{B772DBC5-8DDD-452F-BB3F-97889913F01F}"/>
    <cellStyle name="40% - Accent5 5 2 3 3" xfId="4285" xr:uid="{00000000-0005-0000-0000-0000E6230000}"/>
    <cellStyle name="40% - Accent5 5 2 3 3 2" xfId="11792" xr:uid="{00000000-0005-0000-0000-0000E7230000}"/>
    <cellStyle name="40% - Accent5 5 2 3 3 2 2" xfId="26731" xr:uid="{619557B2-D95E-4F1D-AB75-3F3F24C26158}"/>
    <cellStyle name="40% - Accent5 5 2 3 3 3" xfId="19843" xr:uid="{08C9F2A4-2A6D-4D4A-BE1C-A66EF3A52FA6}"/>
    <cellStyle name="40% - Accent5 5 2 3 4" xfId="6736" xr:uid="{00000000-0005-0000-0000-0000E8230000}"/>
    <cellStyle name="40% - Accent5 5 2 3 4 2" xfId="14013" xr:uid="{00000000-0005-0000-0000-0000E9230000}"/>
    <cellStyle name="40% - Accent5 5 2 3 4 2 2" xfId="28938" xr:uid="{6176EA34-3158-4BB9-9E5A-FCC3510E7CFB}"/>
    <cellStyle name="40% - Accent5 5 2 3 4 3" xfId="22043" xr:uid="{BFC1378D-665B-4F25-BA86-E14A5E846E06}"/>
    <cellStyle name="40% - Accent5 5 2 3 5" xfId="7884" xr:uid="{00000000-0005-0000-0000-0000EA230000}"/>
    <cellStyle name="40% - Accent5 5 2 3 5 2" xfId="14975" xr:uid="{00000000-0005-0000-0000-0000EB230000}"/>
    <cellStyle name="40% - Accent5 5 2 3 5 2 2" xfId="29896" xr:uid="{B8132829-F71E-4482-8856-8CB83D1758D0}"/>
    <cellStyle name="40% - Accent5 5 2 3 5 3" xfId="22978" xr:uid="{AC52E2FC-B4ED-4449-8FFF-01EEE47419FA}"/>
    <cellStyle name="40% - Accent5 5 2 3 6" xfId="9358" xr:uid="{00000000-0005-0000-0000-0000EC230000}"/>
    <cellStyle name="40% - Accent5 5 2 3 6 2" xfId="24308" xr:uid="{609E8C6A-B07F-46EC-AA07-29098A6D0AE2}"/>
    <cellStyle name="40% - Accent5 5 2 3 7" xfId="17381" xr:uid="{DFD307F9-CD0C-4B96-9A80-C6AD8C2C38F8}"/>
    <cellStyle name="40% - Accent5 5 2 4" xfId="2496" xr:uid="{00000000-0005-0000-0000-0000ED230000}"/>
    <cellStyle name="40% - Accent5 5 2 4 2" xfId="6737" xr:uid="{00000000-0005-0000-0000-0000EE230000}"/>
    <cellStyle name="40% - Accent5 5 2 4 2 2" xfId="14014" xr:uid="{00000000-0005-0000-0000-0000EF230000}"/>
    <cellStyle name="40% - Accent5 5 2 4 2 2 2" xfId="28939" xr:uid="{E14B6D46-C54D-451D-B25C-9E54CA910396}"/>
    <cellStyle name="40% - Accent5 5 2 4 2 3" xfId="22044" xr:uid="{2B195BE3-1469-4F8D-9AC5-07EE98FC02F4}"/>
    <cellStyle name="40% - Accent5 5 2 4 3" xfId="10291" xr:uid="{00000000-0005-0000-0000-0000F0230000}"/>
    <cellStyle name="40% - Accent5 5 2 4 3 2" xfId="25241" xr:uid="{097F0348-8D5D-462A-81A9-13BF1BFF0555}"/>
    <cellStyle name="40% - Accent5 5 2 4 4" xfId="18383" xr:uid="{DA45DA52-276B-4414-8639-4CE0D9E24C34}"/>
    <cellStyle name="40% - Accent5 5 2 5" xfId="3261" xr:uid="{00000000-0005-0000-0000-0000F1230000}"/>
    <cellStyle name="40% - Accent5 5 2 5 2" xfId="10771" xr:uid="{00000000-0005-0000-0000-0000F2230000}"/>
    <cellStyle name="40% - Accent5 5 2 5 2 2" xfId="25710" xr:uid="{70353D17-1D05-4D79-BFEF-440E5C5DB23C}"/>
    <cellStyle name="40% - Accent5 5 2 5 3" xfId="18834" xr:uid="{DD91072E-9C10-4C4A-BE15-D646ECCB6104}"/>
    <cellStyle name="40% - Accent5 5 2 6" xfId="4282" xr:uid="{00000000-0005-0000-0000-0000F3230000}"/>
    <cellStyle name="40% - Accent5 5 2 6 2" xfId="11789" xr:uid="{00000000-0005-0000-0000-0000F4230000}"/>
    <cellStyle name="40% - Accent5 5 2 6 2 2" xfId="26728" xr:uid="{D08E8AEF-12FE-4999-99EC-DE6D64AE85EA}"/>
    <cellStyle name="40% - Accent5 5 2 6 3" xfId="19840" xr:uid="{DD27B4D8-785F-4652-B4F0-1F1FC533B840}"/>
    <cellStyle name="40% - Accent5 5 2 7" xfId="4836" xr:uid="{00000000-0005-0000-0000-0000F5230000}"/>
    <cellStyle name="40% - Accent5 5 2 7 2" xfId="12113" xr:uid="{00000000-0005-0000-0000-0000F6230000}"/>
    <cellStyle name="40% - Accent5 5 2 7 2 2" xfId="27040" xr:uid="{FF522275-0BD0-4EFE-829E-A76AF195670E}"/>
    <cellStyle name="40% - Accent5 5 2 7 3" xfId="20155" xr:uid="{E03E61F3-1501-4FEB-BF86-DF49BE62B8CB}"/>
    <cellStyle name="40% - Accent5 5 2 8" xfId="5417" xr:uid="{00000000-0005-0000-0000-0000F7230000}"/>
    <cellStyle name="40% - Accent5 5 2 8 2" xfId="12694" xr:uid="{00000000-0005-0000-0000-0000F8230000}"/>
    <cellStyle name="40% - Accent5 5 2 8 2 2" xfId="27619" xr:uid="{4C5D8F34-68A6-4756-9DA4-67DA5B941465}"/>
    <cellStyle name="40% - Accent5 5 2 8 3" xfId="20724" xr:uid="{3B1294EC-EA0F-4E56-9ED6-F9A35CA8264A}"/>
    <cellStyle name="40% - Accent5 5 2 9" xfId="6732" xr:uid="{00000000-0005-0000-0000-0000F9230000}"/>
    <cellStyle name="40% - Accent5 5 2 9 2" xfId="14009" xr:uid="{00000000-0005-0000-0000-0000FA230000}"/>
    <cellStyle name="40% - Accent5 5 2 9 2 2" xfId="28934" xr:uid="{850885BE-30BE-4326-9430-46A43E20AB5B}"/>
    <cellStyle name="40% - Accent5 5 2 9 3" xfId="22039" xr:uid="{814BE52A-7B0D-4FFB-BBD4-E203B49E03A5}"/>
    <cellStyle name="40% - Accent5 5 3" xfId="727" xr:uid="{00000000-0005-0000-0000-0000FB230000}"/>
    <cellStyle name="40% - Accent5 5 3 10" xfId="9359" xr:uid="{00000000-0005-0000-0000-0000FC230000}"/>
    <cellStyle name="40% - Accent5 5 3 10 2" xfId="24309" xr:uid="{5F7C24D2-EEDA-408C-BD93-56FA3DAE3830}"/>
    <cellStyle name="40% - Accent5 5 3 11" xfId="17382" xr:uid="{B8320483-8565-40C6-89F4-81C9ABF77DB6}"/>
    <cellStyle name="40% - Accent5 5 3 2" xfId="728" xr:uid="{00000000-0005-0000-0000-0000FD230000}"/>
    <cellStyle name="40% - Accent5 5 3 2 2" xfId="2501" xr:uid="{00000000-0005-0000-0000-0000FE230000}"/>
    <cellStyle name="40% - Accent5 5 3 2 2 2" xfId="10296" xr:uid="{00000000-0005-0000-0000-0000FF230000}"/>
    <cellStyle name="40% - Accent5 5 3 2 2 2 2" xfId="25246" xr:uid="{69949106-662C-4ED4-ACC5-D275F33D1D02}"/>
    <cellStyle name="40% - Accent5 5 3 2 2 3" xfId="18388" xr:uid="{C64ABD4A-EE63-4181-A1A0-C2F8B35119C9}"/>
    <cellStyle name="40% - Accent5 5 3 2 3" xfId="4287" xr:uid="{00000000-0005-0000-0000-000000240000}"/>
    <cellStyle name="40% - Accent5 5 3 2 3 2" xfId="11794" xr:uid="{00000000-0005-0000-0000-000001240000}"/>
    <cellStyle name="40% - Accent5 5 3 2 3 2 2" xfId="26733" xr:uid="{B6FC90D8-8191-46E5-9F72-E4DC1327D4EE}"/>
    <cellStyle name="40% - Accent5 5 3 2 3 3" xfId="19845" xr:uid="{FE7BCE22-7BF0-49BE-BE21-BCF2F2071046}"/>
    <cellStyle name="40% - Accent5 5 3 2 4" xfId="6739" xr:uid="{00000000-0005-0000-0000-000002240000}"/>
    <cellStyle name="40% - Accent5 5 3 2 4 2" xfId="14016" xr:uid="{00000000-0005-0000-0000-000003240000}"/>
    <cellStyle name="40% - Accent5 5 3 2 4 2 2" xfId="28941" xr:uid="{9968C658-8506-463D-B3C4-9371A378205B}"/>
    <cellStyle name="40% - Accent5 5 3 2 4 3" xfId="22046" xr:uid="{00FC596F-9807-4525-9571-AA91EB15C68A}"/>
    <cellStyle name="40% - Accent5 5 3 2 5" xfId="8033" xr:uid="{00000000-0005-0000-0000-000004240000}"/>
    <cellStyle name="40% - Accent5 5 3 2 5 2" xfId="15124" xr:uid="{00000000-0005-0000-0000-000005240000}"/>
    <cellStyle name="40% - Accent5 5 3 2 5 2 2" xfId="30045" xr:uid="{860D0BF1-5BC2-45FD-AA11-186F9DAF32F0}"/>
    <cellStyle name="40% - Accent5 5 3 2 5 3" xfId="23127" xr:uid="{49817930-003A-40AD-A7A8-D7AEF3983720}"/>
    <cellStyle name="40% - Accent5 5 3 2 6" xfId="9360" xr:uid="{00000000-0005-0000-0000-000006240000}"/>
    <cellStyle name="40% - Accent5 5 3 2 6 2" xfId="24310" xr:uid="{55DE6898-A89F-474F-8EBA-44059B1ACA78}"/>
    <cellStyle name="40% - Accent5 5 3 2 7" xfId="17383" xr:uid="{A55D713D-20BE-4DE6-B988-9FCE403CD633}"/>
    <cellStyle name="40% - Accent5 5 3 3" xfId="2500" xr:uid="{00000000-0005-0000-0000-000007240000}"/>
    <cellStyle name="40% - Accent5 5 3 3 2" xfId="6740" xr:uid="{00000000-0005-0000-0000-000008240000}"/>
    <cellStyle name="40% - Accent5 5 3 3 2 2" xfId="14017" xr:uid="{00000000-0005-0000-0000-000009240000}"/>
    <cellStyle name="40% - Accent5 5 3 3 2 2 2" xfId="28942" xr:uid="{53A65E3B-ABCC-4522-A6A4-B4534DFD23EF}"/>
    <cellStyle name="40% - Accent5 5 3 3 2 3" xfId="22047" xr:uid="{68BAF93B-F28D-4C96-B72F-A6039B832A92}"/>
    <cellStyle name="40% - Accent5 5 3 3 3" xfId="10295" xr:uid="{00000000-0005-0000-0000-00000A240000}"/>
    <cellStyle name="40% - Accent5 5 3 3 3 2" xfId="25245" xr:uid="{7CF823D9-2BD8-4B59-AC4E-15D958838127}"/>
    <cellStyle name="40% - Accent5 5 3 3 4" xfId="18387" xr:uid="{0046179F-94A1-4871-8621-762E6A74D7FE}"/>
    <cellStyle name="40% - Accent5 5 3 4" xfId="3421" xr:uid="{00000000-0005-0000-0000-00000B240000}"/>
    <cellStyle name="40% - Accent5 5 3 4 2" xfId="10928" xr:uid="{00000000-0005-0000-0000-00000C240000}"/>
    <cellStyle name="40% - Accent5 5 3 4 2 2" xfId="25867" xr:uid="{9A195731-CF74-4957-9AFA-0B29A50A2329}"/>
    <cellStyle name="40% - Accent5 5 3 4 3" xfId="18991" xr:uid="{A9012945-079F-400D-ACE7-68E5E049FE8B}"/>
    <cellStyle name="40% - Accent5 5 3 5" xfId="4286" xr:uid="{00000000-0005-0000-0000-00000D240000}"/>
    <cellStyle name="40% - Accent5 5 3 5 2" xfId="11793" xr:uid="{00000000-0005-0000-0000-00000E240000}"/>
    <cellStyle name="40% - Accent5 5 3 5 2 2" xfId="26732" xr:uid="{B94A4777-D771-473E-AE71-FBFEAA6089A6}"/>
    <cellStyle name="40% - Accent5 5 3 5 3" xfId="19844" xr:uid="{A8FFBEA6-6CBC-46E4-8B8C-79BE3F713CE1}"/>
    <cellStyle name="40% - Accent5 5 3 6" xfId="4985" xr:uid="{00000000-0005-0000-0000-00000F240000}"/>
    <cellStyle name="40% - Accent5 5 3 6 2" xfId="12262" xr:uid="{00000000-0005-0000-0000-000010240000}"/>
    <cellStyle name="40% - Accent5 5 3 6 2 2" xfId="27189" xr:uid="{77AF8E3D-AB65-4A1F-8A00-7FC05D6E304F}"/>
    <cellStyle name="40% - Accent5 5 3 6 3" xfId="20304" xr:uid="{E042F3DF-1558-4245-9CB4-866D856AAE0C}"/>
    <cellStyle name="40% - Accent5 5 3 7" xfId="5566" xr:uid="{00000000-0005-0000-0000-000011240000}"/>
    <cellStyle name="40% - Accent5 5 3 7 2" xfId="12843" xr:uid="{00000000-0005-0000-0000-000012240000}"/>
    <cellStyle name="40% - Accent5 5 3 7 2 2" xfId="27768" xr:uid="{0E2751B1-B206-47E1-AA03-4E838BE934B3}"/>
    <cellStyle name="40% - Accent5 5 3 7 3" xfId="20873" xr:uid="{6A1A6D85-CFD0-49FD-9313-697639E74169}"/>
    <cellStyle name="40% - Accent5 5 3 8" xfId="6738" xr:uid="{00000000-0005-0000-0000-000013240000}"/>
    <cellStyle name="40% - Accent5 5 3 8 2" xfId="14015" xr:uid="{00000000-0005-0000-0000-000014240000}"/>
    <cellStyle name="40% - Accent5 5 3 8 2 2" xfId="28940" xr:uid="{51862907-0A50-42EE-B2AE-D69388F40F83}"/>
    <cellStyle name="40% - Accent5 5 3 8 3" xfId="22045" xr:uid="{AF3AB933-CA8D-4BE3-90C8-D0058F653825}"/>
    <cellStyle name="40% - Accent5 5 3 9" xfId="7452" xr:uid="{00000000-0005-0000-0000-000015240000}"/>
    <cellStyle name="40% - Accent5 5 3 9 2" xfId="14543" xr:uid="{00000000-0005-0000-0000-000016240000}"/>
    <cellStyle name="40% - Accent5 5 3 9 2 2" xfId="29464" xr:uid="{56E22EB0-DB33-4DFF-9C02-B04B6FB90417}"/>
    <cellStyle name="40% - Accent5 5 3 9 3" xfId="22548" xr:uid="{0120ADBD-1850-4987-A4CC-21FE9B7A3BBE}"/>
    <cellStyle name="40% - Accent5 5 4" xfId="729" xr:uid="{00000000-0005-0000-0000-000017240000}"/>
    <cellStyle name="40% - Accent5 5 4 2" xfId="2502" xr:uid="{00000000-0005-0000-0000-000018240000}"/>
    <cellStyle name="40% - Accent5 5 4 2 2" xfId="10297" xr:uid="{00000000-0005-0000-0000-000019240000}"/>
    <cellStyle name="40% - Accent5 5 4 2 2 2" xfId="25247" xr:uid="{952055AD-DD83-479E-B127-A32083F5C73B}"/>
    <cellStyle name="40% - Accent5 5 4 2 3" xfId="18389" xr:uid="{70666759-4E65-41F4-89AA-4F985CA3DC06}"/>
    <cellStyle name="40% - Accent5 5 4 3" xfId="4288" xr:uid="{00000000-0005-0000-0000-00001A240000}"/>
    <cellStyle name="40% - Accent5 5 4 3 2" xfId="11795" xr:uid="{00000000-0005-0000-0000-00001B240000}"/>
    <cellStyle name="40% - Accent5 5 4 3 2 2" xfId="26734" xr:uid="{DB0D87A6-8770-4841-91F1-8ACF0A278CE4}"/>
    <cellStyle name="40% - Accent5 5 4 3 3" xfId="19846" xr:uid="{32BCDCB0-9314-4262-BCD9-5FFC90FF4E80}"/>
    <cellStyle name="40% - Accent5 5 4 4" xfId="6741" xr:uid="{00000000-0005-0000-0000-00001C240000}"/>
    <cellStyle name="40% - Accent5 5 4 4 2" xfId="14018" xr:uid="{00000000-0005-0000-0000-00001D240000}"/>
    <cellStyle name="40% - Accent5 5 4 4 2 2" xfId="28943" xr:uid="{DFE61A6C-043A-4F43-AE93-B795A5F98FC2}"/>
    <cellStyle name="40% - Accent5 5 4 4 3" xfId="22048" xr:uid="{0D88FAA6-8FC5-446E-9E6E-10F318CD6C33}"/>
    <cellStyle name="40% - Accent5 5 4 5" xfId="7741" xr:uid="{00000000-0005-0000-0000-00001E240000}"/>
    <cellStyle name="40% - Accent5 5 4 5 2" xfId="14832" xr:uid="{00000000-0005-0000-0000-00001F240000}"/>
    <cellStyle name="40% - Accent5 5 4 5 2 2" xfId="29753" xr:uid="{494438AA-3D44-4193-8494-E6FFA06C78CA}"/>
    <cellStyle name="40% - Accent5 5 4 5 3" xfId="22835" xr:uid="{36CB3EDB-4E94-4FD0-B6DE-0AE9B0CC5F85}"/>
    <cellStyle name="40% - Accent5 5 4 6" xfId="9361" xr:uid="{00000000-0005-0000-0000-000020240000}"/>
    <cellStyle name="40% - Accent5 5 4 6 2" xfId="24311" xr:uid="{B4875363-3CDE-4672-9A01-26DA42DA48F0}"/>
    <cellStyle name="40% - Accent5 5 4 7" xfId="17384" xr:uid="{C13FD184-B768-42A1-A43F-7108D2883402}"/>
    <cellStyle name="40% - Accent5 5 5" xfId="2495" xr:uid="{00000000-0005-0000-0000-000021240000}"/>
    <cellStyle name="40% - Accent5 5 5 2" xfId="6742" xr:uid="{00000000-0005-0000-0000-000022240000}"/>
    <cellStyle name="40% - Accent5 5 5 2 2" xfId="14019" xr:uid="{00000000-0005-0000-0000-000023240000}"/>
    <cellStyle name="40% - Accent5 5 5 2 2 2" xfId="28944" xr:uid="{3B9B6C71-7C6D-4B56-B9ED-8B050CC42589}"/>
    <cellStyle name="40% - Accent5 5 5 2 3" xfId="22049" xr:uid="{AA71830B-C276-4362-8699-829DD952B29A}"/>
    <cellStyle name="40% - Accent5 5 5 3" xfId="10290" xr:uid="{00000000-0005-0000-0000-000024240000}"/>
    <cellStyle name="40% - Accent5 5 5 3 2" xfId="25240" xr:uid="{6FA648CB-4391-4509-9E88-5EFC77D825B5}"/>
    <cellStyle name="40% - Accent5 5 5 4" xfId="18382" xr:uid="{6D5429F1-3808-4793-AD35-BDBF31B74AD6}"/>
    <cellStyle name="40% - Accent5 5 6" xfId="3092" xr:uid="{00000000-0005-0000-0000-000025240000}"/>
    <cellStyle name="40% - Accent5 5 6 2" xfId="10602" xr:uid="{00000000-0005-0000-0000-000026240000}"/>
    <cellStyle name="40% - Accent5 5 6 2 2" xfId="25541" xr:uid="{5539AFFD-FFCC-4509-80AD-579F086ED55A}"/>
    <cellStyle name="40% - Accent5 5 6 3" xfId="18665" xr:uid="{132B51DE-B36C-456E-9BA0-56C40B814E90}"/>
    <cellStyle name="40% - Accent5 5 7" xfId="4281" xr:uid="{00000000-0005-0000-0000-000027240000}"/>
    <cellStyle name="40% - Accent5 5 7 2" xfId="11788" xr:uid="{00000000-0005-0000-0000-000028240000}"/>
    <cellStyle name="40% - Accent5 5 7 2 2" xfId="26727" xr:uid="{0E2009C8-F53A-4C3D-BBEA-041152EA1D5C}"/>
    <cellStyle name="40% - Accent5 5 7 3" xfId="19839" xr:uid="{35C3200D-D407-4E3F-9C6D-7D7275C2E6C1}"/>
    <cellStyle name="40% - Accent5 5 8" xfId="4693" xr:uid="{00000000-0005-0000-0000-000029240000}"/>
    <cellStyle name="40% - Accent5 5 8 2" xfId="11970" xr:uid="{00000000-0005-0000-0000-00002A240000}"/>
    <cellStyle name="40% - Accent5 5 8 2 2" xfId="26897" xr:uid="{3E3B15E6-DF73-4CCE-887E-249678A5CDF3}"/>
    <cellStyle name="40% - Accent5 5 8 3" xfId="20012" xr:uid="{BA776C45-E0F6-492A-8408-82F4231A6E8F}"/>
    <cellStyle name="40% - Accent5 5 9" xfId="5274" xr:uid="{00000000-0005-0000-0000-00002B240000}"/>
    <cellStyle name="40% - Accent5 5 9 2" xfId="12551" xr:uid="{00000000-0005-0000-0000-00002C240000}"/>
    <cellStyle name="40% - Accent5 5 9 2 2" xfId="27476" xr:uid="{E5E38325-0EEC-4A4C-B7DC-2DF79E133474}"/>
    <cellStyle name="40% - Accent5 5 9 3" xfId="20581" xr:uid="{51F513ED-8C4C-433E-B433-58564F0B45CC}"/>
    <cellStyle name="40% - Accent5 6" xfId="730" xr:uid="{00000000-0005-0000-0000-00002D240000}"/>
    <cellStyle name="40% - Accent5 6 10" xfId="6743" xr:uid="{00000000-0005-0000-0000-00002E240000}"/>
    <cellStyle name="40% - Accent5 6 10 2" xfId="14020" xr:uid="{00000000-0005-0000-0000-00002F240000}"/>
    <cellStyle name="40% - Accent5 6 10 2 2" xfId="28945" xr:uid="{117B5860-25CA-47F9-8557-161D77702EB0}"/>
    <cellStyle name="40% - Accent5 6 10 3" xfId="22050" xr:uid="{09D2CFDF-EEB7-42A8-8369-B225D171B053}"/>
    <cellStyle name="40% - Accent5 6 11" xfId="7266" xr:uid="{00000000-0005-0000-0000-000030240000}"/>
    <cellStyle name="40% - Accent5 6 11 2" xfId="14357" xr:uid="{00000000-0005-0000-0000-000031240000}"/>
    <cellStyle name="40% - Accent5 6 11 2 2" xfId="29278" xr:uid="{6CFF908D-3850-4694-9A5D-77B8FA3EDC43}"/>
    <cellStyle name="40% - Accent5 6 11 3" xfId="22362" xr:uid="{F784E735-7273-4DC1-8A11-63F01F3B96F1}"/>
    <cellStyle name="40% - Accent5 6 12" xfId="9362" xr:uid="{00000000-0005-0000-0000-000032240000}"/>
    <cellStyle name="40% - Accent5 6 12 2" xfId="24312" xr:uid="{EAAEC321-BAA4-41BD-8D2C-27779D9BE426}"/>
    <cellStyle name="40% - Accent5 6 13" xfId="17385" xr:uid="{771A7971-8D87-4440-995C-1EE64C56D953}"/>
    <cellStyle name="40% - Accent5 6 14" xfId="15881" xr:uid="{E3B8C47A-5D89-4D5A-8189-C9EF925414E0}"/>
    <cellStyle name="40% - Accent5 6 2" xfId="731" xr:uid="{00000000-0005-0000-0000-000033240000}"/>
    <cellStyle name="40% - Accent5 6 2 10" xfId="7409" xr:uid="{00000000-0005-0000-0000-000034240000}"/>
    <cellStyle name="40% - Accent5 6 2 10 2" xfId="14500" xr:uid="{00000000-0005-0000-0000-000035240000}"/>
    <cellStyle name="40% - Accent5 6 2 10 2 2" xfId="29421" xr:uid="{7BF83C6F-0A58-4A6C-A4B1-3CAA5DF69B30}"/>
    <cellStyle name="40% - Accent5 6 2 10 3" xfId="22505" xr:uid="{DB328D03-E42B-4653-BF92-8C7CDC3BAD77}"/>
    <cellStyle name="40% - Accent5 6 2 11" xfId="9363" xr:uid="{00000000-0005-0000-0000-000036240000}"/>
    <cellStyle name="40% - Accent5 6 2 11 2" xfId="24313" xr:uid="{710C0A03-45AF-4D6F-B9C1-9015409B3AF3}"/>
    <cellStyle name="40% - Accent5 6 2 12" xfId="17386" xr:uid="{99E14C27-ED96-4709-8559-6E56725D7623}"/>
    <cellStyle name="40% - Accent5 6 2 13" xfId="16248" xr:uid="{E9779DF0-B9F5-4DF6-9A73-F384022D2492}"/>
    <cellStyle name="40% - Accent5 6 2 2" xfId="732" xr:uid="{00000000-0005-0000-0000-000037240000}"/>
    <cellStyle name="40% - Accent5 6 2 2 10" xfId="9364" xr:uid="{00000000-0005-0000-0000-000038240000}"/>
    <cellStyle name="40% - Accent5 6 2 2 10 2" xfId="24314" xr:uid="{D922D6FA-9824-4F6A-8B2E-74299456E37F}"/>
    <cellStyle name="40% - Accent5 6 2 2 11" xfId="17387" xr:uid="{AE22A04E-A99B-4344-B208-5A497041C83A}"/>
    <cellStyle name="40% - Accent5 6 2 2 2" xfId="733" xr:uid="{00000000-0005-0000-0000-000039240000}"/>
    <cellStyle name="40% - Accent5 6 2 2 2 2" xfId="2506" xr:uid="{00000000-0005-0000-0000-00003A240000}"/>
    <cellStyle name="40% - Accent5 6 2 2 2 2 2" xfId="10301" xr:uid="{00000000-0005-0000-0000-00003B240000}"/>
    <cellStyle name="40% - Accent5 6 2 2 2 2 2 2" xfId="25251" xr:uid="{99F94803-CD2A-4C2A-B124-2B7AF7C645A0}"/>
    <cellStyle name="40% - Accent5 6 2 2 2 2 3" xfId="18393" xr:uid="{73880694-07D5-46EB-B45B-10CE83E1574D}"/>
    <cellStyle name="40% - Accent5 6 2 2 2 3" xfId="4292" xr:uid="{00000000-0005-0000-0000-00003C240000}"/>
    <cellStyle name="40% - Accent5 6 2 2 2 3 2" xfId="11799" xr:uid="{00000000-0005-0000-0000-00003D240000}"/>
    <cellStyle name="40% - Accent5 6 2 2 2 3 2 2" xfId="26738" xr:uid="{D94DAD0B-048B-4D0D-B31C-EB8E8CDE4ED1}"/>
    <cellStyle name="40% - Accent5 6 2 2 2 3 3" xfId="19850" xr:uid="{DEB9514A-5A77-48F0-B350-BF41B2303BCF}"/>
    <cellStyle name="40% - Accent5 6 2 2 2 4" xfId="6746" xr:uid="{00000000-0005-0000-0000-00003E240000}"/>
    <cellStyle name="40% - Accent5 6 2 2 2 4 2" xfId="14023" xr:uid="{00000000-0005-0000-0000-00003F240000}"/>
    <cellStyle name="40% - Accent5 6 2 2 2 4 2 2" xfId="28948" xr:uid="{ADC9663E-CDAB-4421-A8F6-952DCF974175}"/>
    <cellStyle name="40% - Accent5 6 2 2 2 4 3" xfId="22053" xr:uid="{C2FE0B80-ABC6-4F10-9D3E-649018B44B2A}"/>
    <cellStyle name="40% - Accent5 6 2 2 2 5" xfId="8279" xr:uid="{00000000-0005-0000-0000-000040240000}"/>
    <cellStyle name="40% - Accent5 6 2 2 2 5 2" xfId="15370" xr:uid="{00000000-0005-0000-0000-000041240000}"/>
    <cellStyle name="40% - Accent5 6 2 2 2 5 2 2" xfId="30291" xr:uid="{05B0ABCF-4B65-484A-9B64-A9774CB02400}"/>
    <cellStyle name="40% - Accent5 6 2 2 2 5 3" xfId="23373" xr:uid="{FA687CE1-A5F7-4A45-BF65-FE01257133C3}"/>
    <cellStyle name="40% - Accent5 6 2 2 2 6" xfId="9365" xr:uid="{00000000-0005-0000-0000-000042240000}"/>
    <cellStyle name="40% - Accent5 6 2 2 2 6 2" xfId="24315" xr:uid="{976A4BCB-77A2-4A70-8DC3-C7CEC316B2EF}"/>
    <cellStyle name="40% - Accent5 6 2 2 2 7" xfId="17388" xr:uid="{6D30C769-770E-42F7-9C8A-C5F8BEAED2A7}"/>
    <cellStyle name="40% - Accent5 6 2 2 3" xfId="2505" xr:uid="{00000000-0005-0000-0000-000043240000}"/>
    <cellStyle name="40% - Accent5 6 2 2 3 2" xfId="6747" xr:uid="{00000000-0005-0000-0000-000044240000}"/>
    <cellStyle name="40% - Accent5 6 2 2 3 2 2" xfId="14024" xr:uid="{00000000-0005-0000-0000-000045240000}"/>
    <cellStyle name="40% - Accent5 6 2 2 3 2 2 2" xfId="28949" xr:uid="{09969D15-39B4-4B7C-B07F-51C4FED76C8F}"/>
    <cellStyle name="40% - Accent5 6 2 2 3 2 3" xfId="22054" xr:uid="{C6B645C1-6078-4578-BEB0-B1BE5FFCA409}"/>
    <cellStyle name="40% - Accent5 6 2 2 3 3" xfId="10300" xr:uid="{00000000-0005-0000-0000-000046240000}"/>
    <cellStyle name="40% - Accent5 6 2 2 3 3 2" xfId="25250" xr:uid="{07242447-5211-4BD4-B562-DC931DB31325}"/>
    <cellStyle name="40% - Accent5 6 2 2 3 4" xfId="18392" xr:uid="{D8FF614A-E011-4529-BA92-71964996AB9C}"/>
    <cellStyle name="40% - Accent5 6 2 2 4" xfId="3667" xr:uid="{00000000-0005-0000-0000-000047240000}"/>
    <cellStyle name="40% - Accent5 6 2 2 4 2" xfId="11174" xr:uid="{00000000-0005-0000-0000-000048240000}"/>
    <cellStyle name="40% - Accent5 6 2 2 4 2 2" xfId="26113" xr:uid="{0F1204AF-876E-4F1A-B79F-62EB15CB6F9E}"/>
    <cellStyle name="40% - Accent5 6 2 2 4 3" xfId="19237" xr:uid="{13B950F2-BB8C-44EA-95A3-9C3B22197F9D}"/>
    <cellStyle name="40% - Accent5 6 2 2 5" xfId="4291" xr:uid="{00000000-0005-0000-0000-000049240000}"/>
    <cellStyle name="40% - Accent5 6 2 2 5 2" xfId="11798" xr:uid="{00000000-0005-0000-0000-00004A240000}"/>
    <cellStyle name="40% - Accent5 6 2 2 5 2 2" xfId="26737" xr:uid="{D8FDD1C4-B5E4-47D6-A8AC-3D0D8D314194}"/>
    <cellStyle name="40% - Accent5 6 2 2 5 3" xfId="19849" xr:uid="{B5E3DDE4-583B-4DCC-B3C4-4F7955402BF4}"/>
    <cellStyle name="40% - Accent5 6 2 2 6" xfId="5231" xr:uid="{00000000-0005-0000-0000-00004B240000}"/>
    <cellStyle name="40% - Accent5 6 2 2 6 2" xfId="12508" xr:uid="{00000000-0005-0000-0000-00004C240000}"/>
    <cellStyle name="40% - Accent5 6 2 2 6 2 2" xfId="27435" xr:uid="{A6C8BDBC-880C-4D30-9FB9-2703C4CF2C71}"/>
    <cellStyle name="40% - Accent5 6 2 2 6 3" xfId="20550" xr:uid="{EC899E1B-7753-45A5-8E52-C65542764F3B}"/>
    <cellStyle name="40% - Accent5 6 2 2 7" xfId="5812" xr:uid="{00000000-0005-0000-0000-00004D240000}"/>
    <cellStyle name="40% - Accent5 6 2 2 7 2" xfId="13089" xr:uid="{00000000-0005-0000-0000-00004E240000}"/>
    <cellStyle name="40% - Accent5 6 2 2 7 2 2" xfId="28014" xr:uid="{0978AAD6-0175-4001-B543-B3B447081187}"/>
    <cellStyle name="40% - Accent5 6 2 2 7 3" xfId="21119" xr:uid="{D5EFC304-EC44-48BE-8C07-25B8498622BF}"/>
    <cellStyle name="40% - Accent5 6 2 2 8" xfId="6745" xr:uid="{00000000-0005-0000-0000-00004F240000}"/>
    <cellStyle name="40% - Accent5 6 2 2 8 2" xfId="14022" xr:uid="{00000000-0005-0000-0000-000050240000}"/>
    <cellStyle name="40% - Accent5 6 2 2 8 2 2" xfId="28947" xr:uid="{4A52B3C7-CEED-44BD-9E25-D9E39E21D557}"/>
    <cellStyle name="40% - Accent5 6 2 2 8 3" xfId="22052" xr:uid="{CBCDE81E-1DC8-4FE7-8A2B-94122F233111}"/>
    <cellStyle name="40% - Accent5 6 2 2 9" xfId="7698" xr:uid="{00000000-0005-0000-0000-000051240000}"/>
    <cellStyle name="40% - Accent5 6 2 2 9 2" xfId="14789" xr:uid="{00000000-0005-0000-0000-000052240000}"/>
    <cellStyle name="40% - Accent5 6 2 2 9 2 2" xfId="29710" xr:uid="{C7522388-076D-49E7-904F-19451E437FB6}"/>
    <cellStyle name="40% - Accent5 6 2 2 9 3" xfId="22794" xr:uid="{5D803AAC-E645-432F-A39A-D805F4081604}"/>
    <cellStyle name="40% - Accent5 6 2 3" xfId="734" xr:uid="{00000000-0005-0000-0000-000053240000}"/>
    <cellStyle name="40% - Accent5 6 2 3 2" xfId="2507" xr:uid="{00000000-0005-0000-0000-000054240000}"/>
    <cellStyle name="40% - Accent5 6 2 3 2 2" xfId="10302" xr:uid="{00000000-0005-0000-0000-000055240000}"/>
    <cellStyle name="40% - Accent5 6 2 3 2 2 2" xfId="25252" xr:uid="{F0E50C89-4BEE-4406-9A52-797791BB0E64}"/>
    <cellStyle name="40% - Accent5 6 2 3 2 3" xfId="18394" xr:uid="{A5CD8896-DF42-4FB0-954F-9C06B7762066}"/>
    <cellStyle name="40% - Accent5 6 2 3 3" xfId="4293" xr:uid="{00000000-0005-0000-0000-000056240000}"/>
    <cellStyle name="40% - Accent5 6 2 3 3 2" xfId="11800" xr:uid="{00000000-0005-0000-0000-000057240000}"/>
    <cellStyle name="40% - Accent5 6 2 3 3 2 2" xfId="26739" xr:uid="{2DCFB731-9321-4223-99B9-FA5B38CFC01D}"/>
    <cellStyle name="40% - Accent5 6 2 3 3 3" xfId="19851" xr:uid="{6949FEC7-1364-40C2-934E-9C328732D10B}"/>
    <cellStyle name="40% - Accent5 6 2 3 4" xfId="6748" xr:uid="{00000000-0005-0000-0000-000058240000}"/>
    <cellStyle name="40% - Accent5 6 2 3 4 2" xfId="14025" xr:uid="{00000000-0005-0000-0000-000059240000}"/>
    <cellStyle name="40% - Accent5 6 2 3 4 2 2" xfId="28950" xr:uid="{09560D86-7A5B-479E-A645-D649092A4D6E}"/>
    <cellStyle name="40% - Accent5 6 2 3 4 3" xfId="22055" xr:uid="{54BF153A-2063-48D3-92CC-4A6C4D04325F}"/>
    <cellStyle name="40% - Accent5 6 2 3 5" xfId="7990" xr:uid="{00000000-0005-0000-0000-00005A240000}"/>
    <cellStyle name="40% - Accent5 6 2 3 5 2" xfId="15081" xr:uid="{00000000-0005-0000-0000-00005B240000}"/>
    <cellStyle name="40% - Accent5 6 2 3 5 2 2" xfId="30002" xr:uid="{8BF7C906-B003-4AA4-ABEF-AE5756010FD5}"/>
    <cellStyle name="40% - Accent5 6 2 3 5 3" xfId="23084" xr:uid="{B5600C2F-B306-4CAF-8ECA-1F5CA32F4EDD}"/>
    <cellStyle name="40% - Accent5 6 2 3 6" xfId="9366" xr:uid="{00000000-0005-0000-0000-00005C240000}"/>
    <cellStyle name="40% - Accent5 6 2 3 6 2" xfId="24316" xr:uid="{FA44C4DA-37F5-4BC1-935C-FDF3900170EA}"/>
    <cellStyle name="40% - Accent5 6 2 3 7" xfId="17389" xr:uid="{0B44973A-D708-47F2-9AB3-0EDDCC3B4FC9}"/>
    <cellStyle name="40% - Accent5 6 2 4" xfId="2504" xr:uid="{00000000-0005-0000-0000-00005D240000}"/>
    <cellStyle name="40% - Accent5 6 2 4 2" xfId="6749" xr:uid="{00000000-0005-0000-0000-00005E240000}"/>
    <cellStyle name="40% - Accent5 6 2 4 2 2" xfId="14026" xr:uid="{00000000-0005-0000-0000-00005F240000}"/>
    <cellStyle name="40% - Accent5 6 2 4 2 2 2" xfId="28951" xr:uid="{1856EA21-2C13-4190-9C02-F2FE514F0041}"/>
    <cellStyle name="40% - Accent5 6 2 4 2 3" xfId="22056" xr:uid="{40BFE17E-6483-4C87-B3C0-7479D7830842}"/>
    <cellStyle name="40% - Accent5 6 2 4 3" xfId="10299" xr:uid="{00000000-0005-0000-0000-000060240000}"/>
    <cellStyle name="40% - Accent5 6 2 4 3 2" xfId="25249" xr:uid="{E4F1CC36-2574-456F-9BCA-91414CAB52AD}"/>
    <cellStyle name="40% - Accent5 6 2 4 4" xfId="18391" xr:uid="{DE0F1299-BDC3-4D5C-898F-2F57C82109CD}"/>
    <cellStyle name="40% - Accent5 6 2 5" xfId="3367" xr:uid="{00000000-0005-0000-0000-000061240000}"/>
    <cellStyle name="40% - Accent5 6 2 5 2" xfId="10877" xr:uid="{00000000-0005-0000-0000-000062240000}"/>
    <cellStyle name="40% - Accent5 6 2 5 2 2" xfId="25816" xr:uid="{9687EE48-35F4-461B-8814-922ABDFF1FAD}"/>
    <cellStyle name="40% - Accent5 6 2 5 3" xfId="18940" xr:uid="{E6F320F4-2B45-413C-8F9B-83CAC346CA09}"/>
    <cellStyle name="40% - Accent5 6 2 6" xfId="4290" xr:uid="{00000000-0005-0000-0000-000063240000}"/>
    <cellStyle name="40% - Accent5 6 2 6 2" xfId="11797" xr:uid="{00000000-0005-0000-0000-000064240000}"/>
    <cellStyle name="40% - Accent5 6 2 6 2 2" xfId="26736" xr:uid="{3F1E6A8C-7B19-443D-92B9-584E41E437FD}"/>
    <cellStyle name="40% - Accent5 6 2 6 3" xfId="19848" xr:uid="{D1A9CE4C-9E4F-4BE2-9399-95B8B9FA2BE1}"/>
    <cellStyle name="40% - Accent5 6 2 7" xfId="4942" xr:uid="{00000000-0005-0000-0000-000065240000}"/>
    <cellStyle name="40% - Accent5 6 2 7 2" xfId="12219" xr:uid="{00000000-0005-0000-0000-000066240000}"/>
    <cellStyle name="40% - Accent5 6 2 7 2 2" xfId="27146" xr:uid="{AA8FDE45-F708-43B1-AA2D-199AD5B401D3}"/>
    <cellStyle name="40% - Accent5 6 2 7 3" xfId="20261" xr:uid="{CEF1A2FD-BEED-49BA-8F7B-3EAD81758D71}"/>
    <cellStyle name="40% - Accent5 6 2 8" xfId="5523" xr:uid="{00000000-0005-0000-0000-000067240000}"/>
    <cellStyle name="40% - Accent5 6 2 8 2" xfId="12800" xr:uid="{00000000-0005-0000-0000-000068240000}"/>
    <cellStyle name="40% - Accent5 6 2 8 2 2" xfId="27725" xr:uid="{3659D0E2-86E4-4898-B2C8-3C8A9F31EFB4}"/>
    <cellStyle name="40% - Accent5 6 2 8 3" xfId="20830" xr:uid="{AB26560C-977F-4209-AD10-67D87CC2127F}"/>
    <cellStyle name="40% - Accent5 6 2 9" xfId="6744" xr:uid="{00000000-0005-0000-0000-000069240000}"/>
    <cellStyle name="40% - Accent5 6 2 9 2" xfId="14021" xr:uid="{00000000-0005-0000-0000-00006A240000}"/>
    <cellStyle name="40% - Accent5 6 2 9 2 2" xfId="28946" xr:uid="{E4439B37-432B-4EFC-AB2A-F95A5015779F}"/>
    <cellStyle name="40% - Accent5 6 2 9 3" xfId="22051" xr:uid="{7DD592D7-4225-4651-B81D-8C676847785F}"/>
    <cellStyle name="40% - Accent5 6 3" xfId="735" xr:uid="{00000000-0005-0000-0000-00006B240000}"/>
    <cellStyle name="40% - Accent5 6 3 10" xfId="9367" xr:uid="{00000000-0005-0000-0000-00006C240000}"/>
    <cellStyle name="40% - Accent5 6 3 10 2" xfId="24317" xr:uid="{46F3159D-A4D4-40A8-A75F-CC231ACD88AA}"/>
    <cellStyle name="40% - Accent5 6 3 11" xfId="17390" xr:uid="{87947B0E-E054-4A26-9157-0838148B141C}"/>
    <cellStyle name="40% - Accent5 6 3 2" xfId="736" xr:uid="{00000000-0005-0000-0000-00006D240000}"/>
    <cellStyle name="40% - Accent5 6 3 2 2" xfId="2509" xr:uid="{00000000-0005-0000-0000-00006E240000}"/>
    <cellStyle name="40% - Accent5 6 3 2 2 2" xfId="10304" xr:uid="{00000000-0005-0000-0000-00006F240000}"/>
    <cellStyle name="40% - Accent5 6 3 2 2 2 2" xfId="25254" xr:uid="{DE405247-6FF7-4728-B5EE-917F5BC384FC}"/>
    <cellStyle name="40% - Accent5 6 3 2 2 3" xfId="18396" xr:uid="{A6CE1DA3-FBD9-408C-BAB4-B5828ADB0325}"/>
    <cellStyle name="40% - Accent5 6 3 2 3" xfId="4295" xr:uid="{00000000-0005-0000-0000-000070240000}"/>
    <cellStyle name="40% - Accent5 6 3 2 3 2" xfId="11802" xr:uid="{00000000-0005-0000-0000-000071240000}"/>
    <cellStyle name="40% - Accent5 6 3 2 3 2 2" xfId="26741" xr:uid="{4C0EBB86-FFE8-435E-B045-50B645CECCC3}"/>
    <cellStyle name="40% - Accent5 6 3 2 3 3" xfId="19853" xr:uid="{D7B4AF72-A8F0-4813-BA35-907DF9F839B8}"/>
    <cellStyle name="40% - Accent5 6 3 2 4" xfId="6751" xr:uid="{00000000-0005-0000-0000-000072240000}"/>
    <cellStyle name="40% - Accent5 6 3 2 4 2" xfId="14028" xr:uid="{00000000-0005-0000-0000-000073240000}"/>
    <cellStyle name="40% - Accent5 6 3 2 4 2 2" xfId="28953" xr:uid="{F0383F27-850E-4A8C-B22D-0CB9C0D8CFE9}"/>
    <cellStyle name="40% - Accent5 6 3 2 4 3" xfId="22058" xr:uid="{CD7578A2-4425-4A9F-B488-F2954A235D3C}"/>
    <cellStyle name="40% - Accent5 6 3 2 5" xfId="8136" xr:uid="{00000000-0005-0000-0000-000074240000}"/>
    <cellStyle name="40% - Accent5 6 3 2 5 2" xfId="15227" xr:uid="{00000000-0005-0000-0000-000075240000}"/>
    <cellStyle name="40% - Accent5 6 3 2 5 2 2" xfId="30148" xr:uid="{DA067C1B-E5AF-4227-9F03-D6314709992F}"/>
    <cellStyle name="40% - Accent5 6 3 2 5 3" xfId="23230" xr:uid="{7A95924A-1D50-47E1-A499-DB39C747C495}"/>
    <cellStyle name="40% - Accent5 6 3 2 6" xfId="9368" xr:uid="{00000000-0005-0000-0000-000076240000}"/>
    <cellStyle name="40% - Accent5 6 3 2 6 2" xfId="24318" xr:uid="{021C5D40-A4E8-45CE-AC91-FDC066B0DD3C}"/>
    <cellStyle name="40% - Accent5 6 3 2 7" xfId="17391" xr:uid="{E4B0F601-4277-400B-BDC9-D76CE8BFCDA0}"/>
    <cellStyle name="40% - Accent5 6 3 3" xfId="2508" xr:uid="{00000000-0005-0000-0000-000077240000}"/>
    <cellStyle name="40% - Accent5 6 3 3 2" xfId="6752" xr:uid="{00000000-0005-0000-0000-000078240000}"/>
    <cellStyle name="40% - Accent5 6 3 3 2 2" xfId="14029" xr:uid="{00000000-0005-0000-0000-000079240000}"/>
    <cellStyle name="40% - Accent5 6 3 3 2 2 2" xfId="28954" xr:uid="{7BE1FF96-2151-493A-B4C2-022AD21E1A92}"/>
    <cellStyle name="40% - Accent5 6 3 3 2 3" xfId="22059" xr:uid="{43F61A95-5F02-44DF-9196-77E4B77E3724}"/>
    <cellStyle name="40% - Accent5 6 3 3 3" xfId="10303" xr:uid="{00000000-0005-0000-0000-00007A240000}"/>
    <cellStyle name="40% - Accent5 6 3 3 3 2" xfId="25253" xr:uid="{40CE6D86-C553-47A5-ABB0-AD10C5A90AB9}"/>
    <cellStyle name="40% - Accent5 6 3 3 4" xfId="18395" xr:uid="{0048FAF5-BDB3-446B-91AF-478149E54FE0}"/>
    <cellStyle name="40% - Accent5 6 3 4" xfId="3524" xr:uid="{00000000-0005-0000-0000-00007B240000}"/>
    <cellStyle name="40% - Accent5 6 3 4 2" xfId="11031" xr:uid="{00000000-0005-0000-0000-00007C240000}"/>
    <cellStyle name="40% - Accent5 6 3 4 2 2" xfId="25970" xr:uid="{845E4F40-9E77-4FFD-A9C1-4395F785321C}"/>
    <cellStyle name="40% - Accent5 6 3 4 3" xfId="19094" xr:uid="{0029B171-66E1-4AB2-B762-1B9546B1F781}"/>
    <cellStyle name="40% - Accent5 6 3 5" xfId="4294" xr:uid="{00000000-0005-0000-0000-00007D240000}"/>
    <cellStyle name="40% - Accent5 6 3 5 2" xfId="11801" xr:uid="{00000000-0005-0000-0000-00007E240000}"/>
    <cellStyle name="40% - Accent5 6 3 5 2 2" xfId="26740" xr:uid="{5BEB7989-931A-410B-8314-77F6E16C5D6E}"/>
    <cellStyle name="40% - Accent5 6 3 5 3" xfId="19852" xr:uid="{7F791A70-14EC-489C-9366-A206AC9CC343}"/>
    <cellStyle name="40% - Accent5 6 3 6" xfId="5088" xr:uid="{00000000-0005-0000-0000-00007F240000}"/>
    <cellStyle name="40% - Accent5 6 3 6 2" xfId="12365" xr:uid="{00000000-0005-0000-0000-000080240000}"/>
    <cellStyle name="40% - Accent5 6 3 6 2 2" xfId="27292" xr:uid="{4A4148DC-7021-434E-9812-C208DB6598D1}"/>
    <cellStyle name="40% - Accent5 6 3 6 3" xfId="20407" xr:uid="{3FF7469C-A1E7-4454-9199-862BC9C06D67}"/>
    <cellStyle name="40% - Accent5 6 3 7" xfId="5669" xr:uid="{00000000-0005-0000-0000-000081240000}"/>
    <cellStyle name="40% - Accent5 6 3 7 2" xfId="12946" xr:uid="{00000000-0005-0000-0000-000082240000}"/>
    <cellStyle name="40% - Accent5 6 3 7 2 2" xfId="27871" xr:uid="{14599CE1-0EB4-4BB3-A1C8-11191020E123}"/>
    <cellStyle name="40% - Accent5 6 3 7 3" xfId="20976" xr:uid="{EB6C4866-408B-48BF-A429-55A991BAD4C6}"/>
    <cellStyle name="40% - Accent5 6 3 8" xfId="6750" xr:uid="{00000000-0005-0000-0000-000083240000}"/>
    <cellStyle name="40% - Accent5 6 3 8 2" xfId="14027" xr:uid="{00000000-0005-0000-0000-000084240000}"/>
    <cellStyle name="40% - Accent5 6 3 8 2 2" xfId="28952" xr:uid="{4F4559A8-756C-4C0E-BD23-DD206D24E8CE}"/>
    <cellStyle name="40% - Accent5 6 3 8 3" xfId="22057" xr:uid="{26295F60-F890-418B-9794-C603C7958FF6}"/>
    <cellStyle name="40% - Accent5 6 3 9" xfId="7555" xr:uid="{00000000-0005-0000-0000-000085240000}"/>
    <cellStyle name="40% - Accent5 6 3 9 2" xfId="14646" xr:uid="{00000000-0005-0000-0000-000086240000}"/>
    <cellStyle name="40% - Accent5 6 3 9 2 2" xfId="29567" xr:uid="{1A6404A0-F0F0-4B67-8B1D-5A54A4860624}"/>
    <cellStyle name="40% - Accent5 6 3 9 3" xfId="22651" xr:uid="{F30F3099-F6E8-4577-86C8-FE59CEDAE5E3}"/>
    <cellStyle name="40% - Accent5 6 4" xfId="737" xr:uid="{00000000-0005-0000-0000-000087240000}"/>
    <cellStyle name="40% - Accent5 6 4 2" xfId="2510" xr:uid="{00000000-0005-0000-0000-000088240000}"/>
    <cellStyle name="40% - Accent5 6 4 2 2" xfId="10305" xr:uid="{00000000-0005-0000-0000-000089240000}"/>
    <cellStyle name="40% - Accent5 6 4 2 2 2" xfId="25255" xr:uid="{E2CFCA25-31EF-43FB-9222-108D110C57B2}"/>
    <cellStyle name="40% - Accent5 6 4 2 3" xfId="18397" xr:uid="{4D52678C-C314-4DB2-A994-78CC58EA4A9B}"/>
    <cellStyle name="40% - Accent5 6 4 3" xfId="4296" xr:uid="{00000000-0005-0000-0000-00008A240000}"/>
    <cellStyle name="40% - Accent5 6 4 3 2" xfId="11803" xr:uid="{00000000-0005-0000-0000-00008B240000}"/>
    <cellStyle name="40% - Accent5 6 4 3 2 2" xfId="26742" xr:uid="{9DA7FE33-19C3-4927-9706-57CDDD950617}"/>
    <cellStyle name="40% - Accent5 6 4 3 3" xfId="19854" xr:uid="{A6337D19-2751-4A90-8D91-1A57E625B330}"/>
    <cellStyle name="40% - Accent5 6 4 4" xfId="6753" xr:uid="{00000000-0005-0000-0000-00008C240000}"/>
    <cellStyle name="40% - Accent5 6 4 4 2" xfId="14030" xr:uid="{00000000-0005-0000-0000-00008D240000}"/>
    <cellStyle name="40% - Accent5 6 4 4 2 2" xfId="28955" xr:uid="{D74BA93F-E23D-4496-87C7-E2F31BD0D731}"/>
    <cellStyle name="40% - Accent5 6 4 4 3" xfId="22060" xr:uid="{E632AD34-3C46-4224-A05E-ED1D9F616931}"/>
    <cellStyle name="40% - Accent5 6 4 5" xfId="7847" xr:uid="{00000000-0005-0000-0000-00008E240000}"/>
    <cellStyle name="40% - Accent5 6 4 5 2" xfId="14938" xr:uid="{00000000-0005-0000-0000-00008F240000}"/>
    <cellStyle name="40% - Accent5 6 4 5 2 2" xfId="29859" xr:uid="{125030C4-4432-4D4D-AD70-DB0817970979}"/>
    <cellStyle name="40% - Accent5 6 4 5 3" xfId="22941" xr:uid="{A8CA5C5D-EB30-4CE9-8AD5-03A12E69B751}"/>
    <cellStyle name="40% - Accent5 6 4 6" xfId="9369" xr:uid="{00000000-0005-0000-0000-000090240000}"/>
    <cellStyle name="40% - Accent5 6 4 6 2" xfId="24319" xr:uid="{83075243-D4C5-4FB5-9682-7A5B77307AF4}"/>
    <cellStyle name="40% - Accent5 6 4 7" xfId="17392" xr:uid="{BDE58171-1BF2-455C-9AEA-0F56A1C8C4EA}"/>
    <cellStyle name="40% - Accent5 6 5" xfId="2503" xr:uid="{00000000-0005-0000-0000-000091240000}"/>
    <cellStyle name="40% - Accent5 6 5 2" xfId="6754" xr:uid="{00000000-0005-0000-0000-000092240000}"/>
    <cellStyle name="40% - Accent5 6 5 2 2" xfId="14031" xr:uid="{00000000-0005-0000-0000-000093240000}"/>
    <cellStyle name="40% - Accent5 6 5 2 2 2" xfId="28956" xr:uid="{037E13CF-4F27-42AB-9751-27515E0071BA}"/>
    <cellStyle name="40% - Accent5 6 5 2 3" xfId="22061" xr:uid="{42703D55-CBE5-4E71-A81B-C6D64E461462}"/>
    <cellStyle name="40% - Accent5 6 5 3" xfId="10298" xr:uid="{00000000-0005-0000-0000-000094240000}"/>
    <cellStyle name="40% - Accent5 6 5 3 2" xfId="25248" xr:uid="{12A602C1-3C01-48ED-84E7-E02060BB71A1}"/>
    <cellStyle name="40% - Accent5 6 5 4" xfId="18390" xr:uid="{48CF59D9-8A91-49D7-8EF0-98969B8E830D}"/>
    <cellStyle name="40% - Accent5 6 6" xfId="3222" xr:uid="{00000000-0005-0000-0000-000095240000}"/>
    <cellStyle name="40% - Accent5 6 6 2" xfId="10732" xr:uid="{00000000-0005-0000-0000-000096240000}"/>
    <cellStyle name="40% - Accent5 6 6 2 2" xfId="25671" xr:uid="{99ADF4C3-D97A-4412-9446-FA68CD658C1D}"/>
    <cellStyle name="40% - Accent5 6 6 3" xfId="18795" xr:uid="{688EAEAE-D712-4878-8C2D-70AB4B9229A6}"/>
    <cellStyle name="40% - Accent5 6 7" xfId="4289" xr:uid="{00000000-0005-0000-0000-000097240000}"/>
    <cellStyle name="40% - Accent5 6 7 2" xfId="11796" xr:uid="{00000000-0005-0000-0000-000098240000}"/>
    <cellStyle name="40% - Accent5 6 7 2 2" xfId="26735" xr:uid="{4C9FDB38-653C-445D-8776-ACDBEE394A8C}"/>
    <cellStyle name="40% - Accent5 6 7 3" xfId="19847" xr:uid="{252FAE06-6DD8-43E7-A7D5-7B3F695A8837}"/>
    <cellStyle name="40% - Accent5 6 8" xfId="4799" xr:uid="{00000000-0005-0000-0000-000099240000}"/>
    <cellStyle name="40% - Accent5 6 8 2" xfId="12076" xr:uid="{00000000-0005-0000-0000-00009A240000}"/>
    <cellStyle name="40% - Accent5 6 8 2 2" xfId="27003" xr:uid="{0E3AD25A-9FE5-4543-851A-2D53FE790828}"/>
    <cellStyle name="40% - Accent5 6 8 3" xfId="20118" xr:uid="{FE6B58B4-9009-4F6E-8E55-C2B44EA01600}"/>
    <cellStyle name="40% - Accent5 6 9" xfId="5380" xr:uid="{00000000-0005-0000-0000-00009B240000}"/>
    <cellStyle name="40% - Accent5 6 9 2" xfId="12657" xr:uid="{00000000-0005-0000-0000-00009C240000}"/>
    <cellStyle name="40% - Accent5 6 9 2 2" xfId="27582" xr:uid="{687B8CA7-9EC1-4FB3-9C83-01A8A02C5BB8}"/>
    <cellStyle name="40% - Accent5 6 9 3" xfId="20687" xr:uid="{DD7F320A-8055-4415-97DE-219553FD6650}"/>
    <cellStyle name="40% - Accent5 7" xfId="738" xr:uid="{00000000-0005-0000-0000-00009D240000}"/>
    <cellStyle name="40% - Accent5 7 10" xfId="7285" xr:uid="{00000000-0005-0000-0000-00009E240000}"/>
    <cellStyle name="40% - Accent5 7 10 2" xfId="14376" xr:uid="{00000000-0005-0000-0000-00009F240000}"/>
    <cellStyle name="40% - Accent5 7 10 2 2" xfId="29297" xr:uid="{CB23F4E2-00F2-4D5F-ADAC-FEFB56508991}"/>
    <cellStyle name="40% - Accent5 7 10 3" xfId="22381" xr:uid="{A629CFD4-711B-49AD-AB78-ABDD67871FAA}"/>
    <cellStyle name="40% - Accent5 7 11" xfId="9370" xr:uid="{00000000-0005-0000-0000-0000A0240000}"/>
    <cellStyle name="40% - Accent5 7 11 2" xfId="24320" xr:uid="{8E7058A4-5417-45D1-9636-B1D54E3BD662}"/>
    <cellStyle name="40% - Accent5 7 12" xfId="17393" xr:uid="{831BF0DE-1195-482C-80C9-C186AA99A0A9}"/>
    <cellStyle name="40% - Accent5 7 13" xfId="15897" xr:uid="{076B58E9-D273-420D-A20B-82B6B12C8CBB}"/>
    <cellStyle name="40% - Accent5 7 2" xfId="739" xr:uid="{00000000-0005-0000-0000-0000A1240000}"/>
    <cellStyle name="40% - Accent5 7 2 10" xfId="9371" xr:uid="{00000000-0005-0000-0000-0000A2240000}"/>
    <cellStyle name="40% - Accent5 7 2 10 2" xfId="24321" xr:uid="{92124505-BFFC-41D2-B392-45BE0153028A}"/>
    <cellStyle name="40% - Accent5 7 2 11" xfId="17394" xr:uid="{749DB443-28B5-4DB5-B1BE-034AC3CF124C}"/>
    <cellStyle name="40% - Accent5 7 2 12" xfId="16263" xr:uid="{F729CA3F-F658-4E51-8DCC-7860C4188469}"/>
    <cellStyle name="40% - Accent5 7 2 2" xfId="740" xr:uid="{00000000-0005-0000-0000-0000A3240000}"/>
    <cellStyle name="40% - Accent5 7 2 2 2" xfId="2513" xr:uid="{00000000-0005-0000-0000-0000A4240000}"/>
    <cellStyle name="40% - Accent5 7 2 2 2 2" xfId="10308" xr:uid="{00000000-0005-0000-0000-0000A5240000}"/>
    <cellStyle name="40% - Accent5 7 2 2 2 2 2" xfId="25258" xr:uid="{C982C086-E082-43DC-A9E6-FBDC736A3826}"/>
    <cellStyle name="40% - Accent5 7 2 2 2 3" xfId="18400" xr:uid="{F08F9F15-9E84-49BC-B4A8-27DE997167E3}"/>
    <cellStyle name="40% - Accent5 7 2 2 3" xfId="4299" xr:uid="{00000000-0005-0000-0000-0000A6240000}"/>
    <cellStyle name="40% - Accent5 7 2 2 3 2" xfId="11806" xr:uid="{00000000-0005-0000-0000-0000A7240000}"/>
    <cellStyle name="40% - Accent5 7 2 2 3 2 2" xfId="26745" xr:uid="{0126D23E-87AE-4D28-96B9-5BFA21F0D9FA}"/>
    <cellStyle name="40% - Accent5 7 2 2 3 3" xfId="19857" xr:uid="{87094D3D-9F26-42A7-BD11-469A66D1F2FE}"/>
    <cellStyle name="40% - Accent5 7 2 2 4" xfId="6757" xr:uid="{00000000-0005-0000-0000-0000A8240000}"/>
    <cellStyle name="40% - Accent5 7 2 2 4 2" xfId="14034" xr:uid="{00000000-0005-0000-0000-0000A9240000}"/>
    <cellStyle name="40% - Accent5 7 2 2 4 2 2" xfId="28959" xr:uid="{D52282A4-20E4-4C39-98DD-70C7EE2C9CAB}"/>
    <cellStyle name="40% - Accent5 7 2 2 4 3" xfId="22064" xr:uid="{A55EA78B-3A0B-4E1C-9EDD-D149FD922887}"/>
    <cellStyle name="40% - Accent5 7 2 2 5" xfId="8155" xr:uid="{00000000-0005-0000-0000-0000AA240000}"/>
    <cellStyle name="40% - Accent5 7 2 2 5 2" xfId="15246" xr:uid="{00000000-0005-0000-0000-0000AB240000}"/>
    <cellStyle name="40% - Accent5 7 2 2 5 2 2" xfId="30167" xr:uid="{730E5BD0-83B7-42B4-B138-593C47D72C4F}"/>
    <cellStyle name="40% - Accent5 7 2 2 5 3" xfId="23249" xr:uid="{67F200BB-77BD-4EDC-8235-0E3FCEC1D5CF}"/>
    <cellStyle name="40% - Accent5 7 2 2 6" xfId="9372" xr:uid="{00000000-0005-0000-0000-0000AC240000}"/>
    <cellStyle name="40% - Accent5 7 2 2 6 2" xfId="24322" xr:uid="{6FD54924-BEB5-45E6-9592-E1D5B675B744}"/>
    <cellStyle name="40% - Accent5 7 2 2 7" xfId="17395" xr:uid="{127BE09A-A841-44AD-934D-17BFB56B2CC8}"/>
    <cellStyle name="40% - Accent5 7 2 3" xfId="2512" xr:uid="{00000000-0005-0000-0000-0000AD240000}"/>
    <cellStyle name="40% - Accent5 7 2 3 2" xfId="6758" xr:uid="{00000000-0005-0000-0000-0000AE240000}"/>
    <cellStyle name="40% - Accent5 7 2 3 2 2" xfId="14035" xr:uid="{00000000-0005-0000-0000-0000AF240000}"/>
    <cellStyle name="40% - Accent5 7 2 3 2 2 2" xfId="28960" xr:uid="{53D98DB3-0583-4FDC-8B5E-4EB541073BEF}"/>
    <cellStyle name="40% - Accent5 7 2 3 2 3" xfId="22065" xr:uid="{66779792-15B6-4541-882F-AD2E6DF43814}"/>
    <cellStyle name="40% - Accent5 7 2 3 3" xfId="10307" xr:uid="{00000000-0005-0000-0000-0000B0240000}"/>
    <cellStyle name="40% - Accent5 7 2 3 3 2" xfId="25257" xr:uid="{6533C788-B22B-45A3-A80F-D83EE6939A55}"/>
    <cellStyle name="40% - Accent5 7 2 3 4" xfId="18399" xr:uid="{7A3C780A-7ABE-40C5-A447-9A33B23BAC5C}"/>
    <cellStyle name="40% - Accent5 7 2 4" xfId="3543" xr:uid="{00000000-0005-0000-0000-0000B1240000}"/>
    <cellStyle name="40% - Accent5 7 2 4 2" xfId="11050" xr:uid="{00000000-0005-0000-0000-0000B2240000}"/>
    <cellStyle name="40% - Accent5 7 2 4 2 2" xfId="25989" xr:uid="{9E3B49CC-B03C-4CA9-8509-5407DFEC0B32}"/>
    <cellStyle name="40% - Accent5 7 2 4 3" xfId="19113" xr:uid="{8946B098-F52E-44E6-9322-4F0E150DB7D6}"/>
    <cellStyle name="40% - Accent5 7 2 5" xfId="4298" xr:uid="{00000000-0005-0000-0000-0000B3240000}"/>
    <cellStyle name="40% - Accent5 7 2 5 2" xfId="11805" xr:uid="{00000000-0005-0000-0000-0000B4240000}"/>
    <cellStyle name="40% - Accent5 7 2 5 2 2" xfId="26744" xr:uid="{1129229E-A808-48B5-B753-9E59AF12A5DC}"/>
    <cellStyle name="40% - Accent5 7 2 5 3" xfId="19856" xr:uid="{CDFB6F1F-4A38-4AE6-98EF-3DFF774039AF}"/>
    <cellStyle name="40% - Accent5 7 2 6" xfId="5107" xr:uid="{00000000-0005-0000-0000-0000B5240000}"/>
    <cellStyle name="40% - Accent5 7 2 6 2" xfId="12384" xr:uid="{00000000-0005-0000-0000-0000B6240000}"/>
    <cellStyle name="40% - Accent5 7 2 6 2 2" xfId="27311" xr:uid="{6F7B947C-640D-4EB2-A234-32DF89B5765E}"/>
    <cellStyle name="40% - Accent5 7 2 6 3" xfId="20426" xr:uid="{57CA4FD6-9439-4A96-9E39-BD82CC94077A}"/>
    <cellStyle name="40% - Accent5 7 2 7" xfId="5688" xr:uid="{00000000-0005-0000-0000-0000B7240000}"/>
    <cellStyle name="40% - Accent5 7 2 7 2" xfId="12965" xr:uid="{00000000-0005-0000-0000-0000B8240000}"/>
    <cellStyle name="40% - Accent5 7 2 7 2 2" xfId="27890" xr:uid="{1005B414-7E8B-4523-9889-CE56C6F21F2D}"/>
    <cellStyle name="40% - Accent5 7 2 7 3" xfId="20995" xr:uid="{A4C63176-B19E-479D-82FA-6F432E0E0B6F}"/>
    <cellStyle name="40% - Accent5 7 2 8" xfId="6756" xr:uid="{00000000-0005-0000-0000-0000B9240000}"/>
    <cellStyle name="40% - Accent5 7 2 8 2" xfId="14033" xr:uid="{00000000-0005-0000-0000-0000BA240000}"/>
    <cellStyle name="40% - Accent5 7 2 8 2 2" xfId="28958" xr:uid="{6573C910-27DA-4714-9560-49A42D261D62}"/>
    <cellStyle name="40% - Accent5 7 2 8 3" xfId="22063" xr:uid="{9ED65C51-BFBF-448D-97BA-AE584537EF89}"/>
    <cellStyle name="40% - Accent5 7 2 9" xfId="7574" xr:uid="{00000000-0005-0000-0000-0000BB240000}"/>
    <cellStyle name="40% - Accent5 7 2 9 2" xfId="14665" xr:uid="{00000000-0005-0000-0000-0000BC240000}"/>
    <cellStyle name="40% - Accent5 7 2 9 2 2" xfId="29586" xr:uid="{76EF88C5-8791-481C-8595-3A457476FDB0}"/>
    <cellStyle name="40% - Accent5 7 2 9 3" xfId="22670" xr:uid="{8EA7AA93-DE94-4569-A34B-156CFBFE08F4}"/>
    <cellStyle name="40% - Accent5 7 3" xfId="741" xr:uid="{00000000-0005-0000-0000-0000BD240000}"/>
    <cellStyle name="40% - Accent5 7 3 2" xfId="2514" xr:uid="{00000000-0005-0000-0000-0000BE240000}"/>
    <cellStyle name="40% - Accent5 7 3 2 2" xfId="10309" xr:uid="{00000000-0005-0000-0000-0000BF240000}"/>
    <cellStyle name="40% - Accent5 7 3 2 2 2" xfId="25259" xr:uid="{CF551CB5-1206-47B9-9A74-C2BC3D63EB2C}"/>
    <cellStyle name="40% - Accent5 7 3 2 3" xfId="18401" xr:uid="{E9FC3232-3FDF-43AC-BEC4-0428A7B20D90}"/>
    <cellStyle name="40% - Accent5 7 3 3" xfId="4300" xr:uid="{00000000-0005-0000-0000-0000C0240000}"/>
    <cellStyle name="40% - Accent5 7 3 3 2" xfId="11807" xr:uid="{00000000-0005-0000-0000-0000C1240000}"/>
    <cellStyle name="40% - Accent5 7 3 3 2 2" xfId="26746" xr:uid="{069F582E-6FEE-4B17-B15D-9AEF82A52B84}"/>
    <cellStyle name="40% - Accent5 7 3 3 3" xfId="19858" xr:uid="{4FBB3C4F-FF5E-4EF7-AC93-1644EA9157B5}"/>
    <cellStyle name="40% - Accent5 7 3 4" xfId="6759" xr:uid="{00000000-0005-0000-0000-0000C2240000}"/>
    <cellStyle name="40% - Accent5 7 3 4 2" xfId="14036" xr:uid="{00000000-0005-0000-0000-0000C3240000}"/>
    <cellStyle name="40% - Accent5 7 3 4 2 2" xfId="28961" xr:uid="{A9F6C9F8-A871-4074-B99D-779AE43ABCBE}"/>
    <cellStyle name="40% - Accent5 7 3 4 3" xfId="22066" xr:uid="{607926E2-5A1F-471D-B950-B6F4032E22D8}"/>
    <cellStyle name="40% - Accent5 7 3 5" xfId="7866" xr:uid="{00000000-0005-0000-0000-0000C4240000}"/>
    <cellStyle name="40% - Accent5 7 3 5 2" xfId="14957" xr:uid="{00000000-0005-0000-0000-0000C5240000}"/>
    <cellStyle name="40% - Accent5 7 3 5 2 2" xfId="29878" xr:uid="{0F386EB6-D803-46A2-856E-5C531EE4272B}"/>
    <cellStyle name="40% - Accent5 7 3 5 3" xfId="22960" xr:uid="{E62933FD-22A1-4828-A47B-91F05EF7C270}"/>
    <cellStyle name="40% - Accent5 7 3 6" xfId="9373" xr:uid="{00000000-0005-0000-0000-0000C6240000}"/>
    <cellStyle name="40% - Accent5 7 3 6 2" xfId="24323" xr:uid="{571B2404-8D39-44DD-8AD6-A51857AFBFF8}"/>
    <cellStyle name="40% - Accent5 7 3 7" xfId="17396" xr:uid="{F8F0814D-F2F5-4D51-BBB9-BD86FF57C94B}"/>
    <cellStyle name="40% - Accent5 7 4" xfId="2511" xr:uid="{00000000-0005-0000-0000-0000C7240000}"/>
    <cellStyle name="40% - Accent5 7 4 2" xfId="6760" xr:uid="{00000000-0005-0000-0000-0000C8240000}"/>
    <cellStyle name="40% - Accent5 7 4 2 2" xfId="14037" xr:uid="{00000000-0005-0000-0000-0000C9240000}"/>
    <cellStyle name="40% - Accent5 7 4 2 2 2" xfId="28962" xr:uid="{F3EEDCFB-C220-4147-9072-63359D8F8F90}"/>
    <cellStyle name="40% - Accent5 7 4 2 3" xfId="22067" xr:uid="{8AA093DA-702B-4CB2-A68A-2242E3624E0C}"/>
    <cellStyle name="40% - Accent5 7 4 3" xfId="10306" xr:uid="{00000000-0005-0000-0000-0000CA240000}"/>
    <cellStyle name="40% - Accent5 7 4 3 2" xfId="25256" xr:uid="{8B001517-5D5E-4E2E-9773-CADBF7EABF91}"/>
    <cellStyle name="40% - Accent5 7 4 4" xfId="18398" xr:uid="{9DE6343F-B7AE-441C-A229-CD51C913892F}"/>
    <cellStyle name="40% - Accent5 7 5" xfId="3241" xr:uid="{00000000-0005-0000-0000-0000CB240000}"/>
    <cellStyle name="40% - Accent5 7 5 2" xfId="10751" xr:uid="{00000000-0005-0000-0000-0000CC240000}"/>
    <cellStyle name="40% - Accent5 7 5 2 2" xfId="25690" xr:uid="{3B5BD44B-DD71-43C7-A444-2C7808B6E067}"/>
    <cellStyle name="40% - Accent5 7 5 3" xfId="18814" xr:uid="{6BB9CE88-E836-419C-B6AD-45C27A3C1552}"/>
    <cellStyle name="40% - Accent5 7 6" xfId="4297" xr:uid="{00000000-0005-0000-0000-0000CD240000}"/>
    <cellStyle name="40% - Accent5 7 6 2" xfId="11804" xr:uid="{00000000-0005-0000-0000-0000CE240000}"/>
    <cellStyle name="40% - Accent5 7 6 2 2" xfId="26743" xr:uid="{D88A70C0-0355-4C6D-907E-F855301547CD}"/>
    <cellStyle name="40% - Accent5 7 6 3" xfId="19855" xr:uid="{0D972221-7BF4-477D-85BA-B6E507EFF839}"/>
    <cellStyle name="40% - Accent5 7 7" xfId="4818" xr:uid="{00000000-0005-0000-0000-0000CF240000}"/>
    <cellStyle name="40% - Accent5 7 7 2" xfId="12095" xr:uid="{00000000-0005-0000-0000-0000D0240000}"/>
    <cellStyle name="40% - Accent5 7 7 2 2" xfId="27022" xr:uid="{B0497507-B20E-475F-BC7C-9673F1845830}"/>
    <cellStyle name="40% - Accent5 7 7 3" xfId="20137" xr:uid="{1C7E6BA3-4636-492C-9D9D-F5A0F932A2F6}"/>
    <cellStyle name="40% - Accent5 7 8" xfId="5399" xr:uid="{00000000-0005-0000-0000-0000D1240000}"/>
    <cellStyle name="40% - Accent5 7 8 2" xfId="12676" xr:uid="{00000000-0005-0000-0000-0000D2240000}"/>
    <cellStyle name="40% - Accent5 7 8 2 2" xfId="27601" xr:uid="{3808BA3A-B1C1-4E81-B41F-58B99AAEBC68}"/>
    <cellStyle name="40% - Accent5 7 8 3" xfId="20706" xr:uid="{30F004E2-5EA2-4168-85DF-670265CEAB5E}"/>
    <cellStyle name="40% - Accent5 7 9" xfId="6755" xr:uid="{00000000-0005-0000-0000-0000D3240000}"/>
    <cellStyle name="40% - Accent5 7 9 2" xfId="14032" xr:uid="{00000000-0005-0000-0000-0000D4240000}"/>
    <cellStyle name="40% - Accent5 7 9 2 2" xfId="28957" xr:uid="{7F3475CA-4A2D-439C-9BFE-39061A9A6585}"/>
    <cellStyle name="40% - Accent5 7 9 3" xfId="22062" xr:uid="{0428C29C-2694-4784-AD9E-5C4D1847795C}"/>
    <cellStyle name="40% - Accent5 8" xfId="742" xr:uid="{00000000-0005-0000-0000-0000D5240000}"/>
    <cellStyle name="40% - Accent5 8 10" xfId="9374" xr:uid="{00000000-0005-0000-0000-0000D6240000}"/>
    <cellStyle name="40% - Accent5 8 10 2" xfId="24324" xr:uid="{2B88D78B-5B21-4DA7-B424-2C967CC55C95}"/>
    <cellStyle name="40% - Accent5 8 11" xfId="17397" xr:uid="{551B5F50-41D6-4D28-97F5-B6EBFD3F1789}"/>
    <cellStyle name="40% - Accent5 8 12" xfId="15911" xr:uid="{65E5934C-2267-4CEF-82AF-4087979F01C6}"/>
    <cellStyle name="40% - Accent5 8 2" xfId="743" xr:uid="{00000000-0005-0000-0000-0000D7240000}"/>
    <cellStyle name="40% - Accent5 8 2 2" xfId="2516" xr:uid="{00000000-0005-0000-0000-0000D8240000}"/>
    <cellStyle name="40% - Accent5 8 2 2 2" xfId="10311" xr:uid="{00000000-0005-0000-0000-0000D9240000}"/>
    <cellStyle name="40% - Accent5 8 2 2 2 2" xfId="25261" xr:uid="{645CE046-FCF7-4909-A298-320F6022BD73}"/>
    <cellStyle name="40% - Accent5 8 2 2 3" xfId="18403" xr:uid="{98A864CE-0F04-4C0E-89C4-539303A7B86F}"/>
    <cellStyle name="40% - Accent5 8 2 3" xfId="4302" xr:uid="{00000000-0005-0000-0000-0000DA240000}"/>
    <cellStyle name="40% - Accent5 8 2 3 2" xfId="11809" xr:uid="{00000000-0005-0000-0000-0000DB240000}"/>
    <cellStyle name="40% - Accent5 8 2 3 2 2" xfId="26748" xr:uid="{BE118E8C-6F7B-4CAC-9A41-5996552C6360}"/>
    <cellStyle name="40% - Accent5 8 2 3 3" xfId="19860" xr:uid="{28BBB44B-7676-4A7B-9E9A-D89B8DCF64FA}"/>
    <cellStyle name="40% - Accent5 8 2 4" xfId="6762" xr:uid="{00000000-0005-0000-0000-0000DC240000}"/>
    <cellStyle name="40% - Accent5 8 2 4 2" xfId="14039" xr:uid="{00000000-0005-0000-0000-0000DD240000}"/>
    <cellStyle name="40% - Accent5 8 2 4 2 2" xfId="28964" xr:uid="{9E5DA1E0-3C65-4852-A13F-0D2B4BC338F3}"/>
    <cellStyle name="40% - Accent5 8 2 4 3" xfId="22069" xr:uid="{2891515C-0A35-454A-BC6C-7428C96C72E4}"/>
    <cellStyle name="40% - Accent5 8 2 5" xfId="8010" xr:uid="{00000000-0005-0000-0000-0000DE240000}"/>
    <cellStyle name="40% - Accent5 8 2 5 2" xfId="15101" xr:uid="{00000000-0005-0000-0000-0000DF240000}"/>
    <cellStyle name="40% - Accent5 8 2 5 2 2" xfId="30022" xr:uid="{DD2F47DC-B5D6-48B9-AE45-592277F6B485}"/>
    <cellStyle name="40% - Accent5 8 2 5 3" xfId="23104" xr:uid="{02991B44-BBA2-4502-B143-23888B58BECB}"/>
    <cellStyle name="40% - Accent5 8 2 6" xfId="9375" xr:uid="{00000000-0005-0000-0000-0000E0240000}"/>
    <cellStyle name="40% - Accent5 8 2 6 2" xfId="24325" xr:uid="{1561947A-1B91-4FDE-85F3-3154198C0F47}"/>
    <cellStyle name="40% - Accent5 8 2 7" xfId="17398" xr:uid="{0B1EDE3E-E1B7-49AB-BE93-89082AFA4766}"/>
    <cellStyle name="40% - Accent5 8 2 8" xfId="16277" xr:uid="{C8E93B98-88ED-4031-842C-31C8404BF7AD}"/>
    <cellStyle name="40% - Accent5 8 3" xfId="2515" xr:uid="{00000000-0005-0000-0000-0000E1240000}"/>
    <cellStyle name="40% - Accent5 8 3 2" xfId="6763" xr:uid="{00000000-0005-0000-0000-0000E2240000}"/>
    <cellStyle name="40% - Accent5 8 3 2 2" xfId="14040" xr:uid="{00000000-0005-0000-0000-0000E3240000}"/>
    <cellStyle name="40% - Accent5 8 3 2 2 2" xfId="28965" xr:uid="{9C5CA065-D254-45BF-A36E-476ED155A2B9}"/>
    <cellStyle name="40% - Accent5 8 3 2 3" xfId="22070" xr:uid="{586B6F19-EFF9-4FDE-8DF8-AC01EDBD43D1}"/>
    <cellStyle name="40% - Accent5 8 3 3" xfId="10310" xr:uid="{00000000-0005-0000-0000-0000E4240000}"/>
    <cellStyle name="40% - Accent5 8 3 3 2" xfId="25260" xr:uid="{3E38FA3B-48C8-43C8-8347-1F13B1E0D070}"/>
    <cellStyle name="40% - Accent5 8 3 4" xfId="18402" xr:uid="{251906A1-C10D-4210-BF99-3CA816F4046E}"/>
    <cellStyle name="40% - Accent5 8 4" xfId="3388" xr:uid="{00000000-0005-0000-0000-0000E5240000}"/>
    <cellStyle name="40% - Accent5 8 4 2" xfId="10897" xr:uid="{00000000-0005-0000-0000-0000E6240000}"/>
    <cellStyle name="40% - Accent5 8 4 2 2" xfId="25836" xr:uid="{EE2D7EBE-2ECD-4C38-B71A-0BCB3C152BCB}"/>
    <cellStyle name="40% - Accent5 8 4 3" xfId="18960" xr:uid="{CA74419C-7E22-4BC0-B969-3BC2B6AED7A8}"/>
    <cellStyle name="40% - Accent5 8 5" xfId="4301" xr:uid="{00000000-0005-0000-0000-0000E7240000}"/>
    <cellStyle name="40% - Accent5 8 5 2" xfId="11808" xr:uid="{00000000-0005-0000-0000-0000E8240000}"/>
    <cellStyle name="40% - Accent5 8 5 2 2" xfId="26747" xr:uid="{4383F462-5C0B-4563-B026-D32E3EC2075C}"/>
    <cellStyle name="40% - Accent5 8 5 3" xfId="19859" xr:uid="{DD981E9E-211B-46EC-A6C3-B54022915561}"/>
    <cellStyle name="40% - Accent5 8 6" xfId="4962" xr:uid="{00000000-0005-0000-0000-0000E9240000}"/>
    <cellStyle name="40% - Accent5 8 6 2" xfId="12239" xr:uid="{00000000-0005-0000-0000-0000EA240000}"/>
    <cellStyle name="40% - Accent5 8 6 2 2" xfId="27166" xr:uid="{776C631F-FB98-43CF-BCF3-70F7B7116BE0}"/>
    <cellStyle name="40% - Accent5 8 6 3" xfId="20281" xr:uid="{C62DB954-F36C-4EED-A1DB-A032CEAF40D2}"/>
    <cellStyle name="40% - Accent5 8 7" xfId="5543" xr:uid="{00000000-0005-0000-0000-0000EB240000}"/>
    <cellStyle name="40% - Accent5 8 7 2" xfId="12820" xr:uid="{00000000-0005-0000-0000-0000EC240000}"/>
    <cellStyle name="40% - Accent5 8 7 2 2" xfId="27745" xr:uid="{0472B8D4-3650-4920-950F-ABC7F92685E9}"/>
    <cellStyle name="40% - Accent5 8 7 3" xfId="20850" xr:uid="{7DB9FB5E-47B3-4E6C-8818-79C174614705}"/>
    <cellStyle name="40% - Accent5 8 8" xfId="6761" xr:uid="{00000000-0005-0000-0000-0000ED240000}"/>
    <cellStyle name="40% - Accent5 8 8 2" xfId="14038" xr:uid="{00000000-0005-0000-0000-0000EE240000}"/>
    <cellStyle name="40% - Accent5 8 8 2 2" xfId="28963" xr:uid="{FB7F4FC2-E86D-4591-92C9-1BE3E6B2C7E1}"/>
    <cellStyle name="40% - Accent5 8 8 3" xfId="22068" xr:uid="{8DA786D1-8319-4891-B91E-28178AF02CF4}"/>
    <cellStyle name="40% - Accent5 8 9" xfId="7429" xr:uid="{00000000-0005-0000-0000-0000EF240000}"/>
    <cellStyle name="40% - Accent5 8 9 2" xfId="14520" xr:uid="{00000000-0005-0000-0000-0000F0240000}"/>
    <cellStyle name="40% - Accent5 8 9 2 2" xfId="29441" xr:uid="{839D5D33-A0A1-4ABE-A321-59807346A848}"/>
    <cellStyle name="40% - Accent5 8 9 3" xfId="22525" xr:uid="{18ADCC14-9415-4B25-9890-8572903EEEDD}"/>
    <cellStyle name="40% - Accent5 9" xfId="744" xr:uid="{00000000-0005-0000-0000-0000F1240000}"/>
    <cellStyle name="40% - Accent5 9 2" xfId="2517" xr:uid="{00000000-0005-0000-0000-0000F2240000}"/>
    <cellStyle name="40% - Accent5 9 2 2" xfId="10312" xr:uid="{00000000-0005-0000-0000-0000F3240000}"/>
    <cellStyle name="40% - Accent5 9 2 2 2" xfId="25262" xr:uid="{BFA269B0-6A3E-47F2-A392-24B0E6777158}"/>
    <cellStyle name="40% - Accent5 9 2 3" xfId="18404" xr:uid="{CF5EC992-304C-4E3F-A972-B21B4C713B9B}"/>
    <cellStyle name="40% - Accent5 9 2 4" xfId="16290" xr:uid="{49B5D805-A379-4DAE-AA4D-5F3F57A64B41}"/>
    <cellStyle name="40% - Accent5 9 3" xfId="4303" xr:uid="{00000000-0005-0000-0000-0000F4240000}"/>
    <cellStyle name="40% - Accent5 9 3 2" xfId="11810" xr:uid="{00000000-0005-0000-0000-0000F5240000}"/>
    <cellStyle name="40% - Accent5 9 3 2 2" xfId="26749" xr:uid="{F45CD4FF-789A-4ACE-BD68-AE3475F1D9CC}"/>
    <cellStyle name="40% - Accent5 9 3 3" xfId="19861" xr:uid="{28EB1375-53DF-47A4-8130-0D69757F5B62}"/>
    <cellStyle name="40% - Accent5 9 4" xfId="6764" xr:uid="{00000000-0005-0000-0000-0000F6240000}"/>
    <cellStyle name="40% - Accent5 9 4 2" xfId="14041" xr:uid="{00000000-0005-0000-0000-0000F7240000}"/>
    <cellStyle name="40% - Accent5 9 4 2 2" xfId="28966" xr:uid="{E6DB73EC-F793-4FAF-BA28-C45057C285B6}"/>
    <cellStyle name="40% - Accent5 9 4 3" xfId="22071" xr:uid="{41A127E0-7E35-49BB-88A5-07CB48E17F0E}"/>
    <cellStyle name="40% - Accent5 9 5" xfId="8394" xr:uid="{00000000-0005-0000-0000-0000F8240000}"/>
    <cellStyle name="40% - Accent5 9 5 2" xfId="15436" xr:uid="{00000000-0005-0000-0000-0000F9240000}"/>
    <cellStyle name="40% - Accent5 9 5 2 2" xfId="30357" xr:uid="{DE643675-56CF-41C8-BD7F-2DF7C0A371FD}"/>
    <cellStyle name="40% - Accent5 9 5 3" xfId="23437" xr:uid="{263EA364-5F38-41C0-AAB8-82551C7EE9C7}"/>
    <cellStyle name="40% - Accent5 9 6" xfId="9376" xr:uid="{00000000-0005-0000-0000-0000FA240000}"/>
    <cellStyle name="40% - Accent5 9 6 2" xfId="24326" xr:uid="{1C7426B7-BF45-4C20-865E-323A3AA12917}"/>
    <cellStyle name="40% - Accent5 9 7" xfId="17399" xr:uid="{F0B5F591-AED3-413A-BE03-5A8B9E9795B8}"/>
    <cellStyle name="40% - Accent5 9 8" xfId="15924" xr:uid="{ADE4CA7D-F7B7-4371-94CF-A229718C71D2}"/>
    <cellStyle name="40% - Accent6" xfId="40" builtinId="51" customBuiltin="1"/>
    <cellStyle name="40% - Accent6 10" xfId="746" xr:uid="{00000000-0005-0000-0000-0000FC240000}"/>
    <cellStyle name="40% - Accent6 10 2" xfId="2519" xr:uid="{00000000-0005-0000-0000-0000FD240000}"/>
    <cellStyle name="40% - Accent6 10 2 2" xfId="4306" xr:uid="{00000000-0005-0000-0000-0000FE240000}"/>
    <cellStyle name="40% - Accent6 10 2 2 2" xfId="11813" xr:uid="{00000000-0005-0000-0000-0000FF240000}"/>
    <cellStyle name="40% - Accent6 10 2 2 2 2" xfId="26752" xr:uid="{85DFCF04-139A-4B67-A956-337CA462E9E8}"/>
    <cellStyle name="40% - Accent6 10 2 2 3" xfId="19864" xr:uid="{B1C271F7-A258-4BFA-B0FE-B74EAEA47E8B}"/>
    <cellStyle name="40% - Accent6 10 2 3" xfId="6767" xr:uid="{00000000-0005-0000-0000-000000250000}"/>
    <cellStyle name="40% - Accent6 10 2 3 2" xfId="14044" xr:uid="{00000000-0005-0000-0000-000001250000}"/>
    <cellStyle name="40% - Accent6 10 2 3 2 2" xfId="28969" xr:uid="{A6057923-55B9-4B08-9B10-5ECF81DF3CC4}"/>
    <cellStyle name="40% - Accent6 10 2 3 3" xfId="22074" xr:uid="{4A59FD3A-D15A-4AD0-9DC6-13A01F740F2C}"/>
    <cellStyle name="40% - Accent6 10 2 4" xfId="10314" xr:uid="{00000000-0005-0000-0000-000002250000}"/>
    <cellStyle name="40% - Accent6 10 2 4 2" xfId="25264" xr:uid="{45F1FD00-DC2E-44A7-BBE7-0C5FE2FA551E}"/>
    <cellStyle name="40% - Accent6 10 2 5" xfId="18406" xr:uid="{27FF4588-19F4-449C-A317-B967DB71CAA2}"/>
    <cellStyle name="40% - Accent6 10 2 6" xfId="16305" xr:uid="{410FBE99-24F9-41CE-957E-80A7B83B355D}"/>
    <cellStyle name="40% - Accent6 10 3" xfId="4305" xr:uid="{00000000-0005-0000-0000-000003250000}"/>
    <cellStyle name="40% - Accent6 10 3 2" xfId="11812" xr:uid="{00000000-0005-0000-0000-000004250000}"/>
    <cellStyle name="40% - Accent6 10 3 2 2" xfId="26751" xr:uid="{03AEFB69-18C5-4897-99E6-7DF848D34925}"/>
    <cellStyle name="40% - Accent6 10 3 3" xfId="19863" xr:uid="{F10C5519-F941-45EF-A6C4-60297B13821D}"/>
    <cellStyle name="40% - Accent6 10 4" xfId="6766" xr:uid="{00000000-0005-0000-0000-000005250000}"/>
    <cellStyle name="40% - Accent6 10 4 2" xfId="14043" xr:uid="{00000000-0005-0000-0000-000006250000}"/>
    <cellStyle name="40% - Accent6 10 4 2 2" xfId="28968" xr:uid="{20B81460-079E-4B4A-9206-AAAB8AEE4F2B}"/>
    <cellStyle name="40% - Accent6 10 4 3" xfId="22073" xr:uid="{1D54359C-E450-474C-8ECF-36B48B8D606B}"/>
    <cellStyle name="40% - Accent6 10 5" xfId="8484" xr:uid="{00000000-0005-0000-0000-000007250000}"/>
    <cellStyle name="40% - Accent6 10 5 2" xfId="15526" xr:uid="{00000000-0005-0000-0000-000008250000}"/>
    <cellStyle name="40% - Accent6 10 5 2 2" xfId="30447" xr:uid="{AB0AE289-82BE-440D-8F57-D2187138976D}"/>
    <cellStyle name="40% - Accent6 10 5 3" xfId="23527" xr:uid="{E66C5C85-A321-42B5-A2BD-3F2227FFD4E6}"/>
    <cellStyle name="40% - Accent6 10 6" xfId="9378" xr:uid="{00000000-0005-0000-0000-000009250000}"/>
    <cellStyle name="40% - Accent6 10 6 2" xfId="24328" xr:uid="{D48D0C37-6720-46EC-A80D-DDDA06656B6A}"/>
    <cellStyle name="40% - Accent6 10 7" xfId="17401" xr:uid="{392F097E-DA21-4714-851B-7442737ACAC6}"/>
    <cellStyle name="40% - Accent6 10 8" xfId="15939" xr:uid="{3A139436-DB3F-4854-9AE2-64212E13D66E}"/>
    <cellStyle name="40% - Accent6 11" xfId="747" xr:uid="{00000000-0005-0000-0000-00000A250000}"/>
    <cellStyle name="40% - Accent6 11 2" xfId="2520" xr:uid="{00000000-0005-0000-0000-00000B250000}"/>
    <cellStyle name="40% - Accent6 11 2 2" xfId="10315" xr:uid="{00000000-0005-0000-0000-00000C250000}"/>
    <cellStyle name="40% - Accent6 11 2 2 2" xfId="25265" xr:uid="{6B2A0400-5FF2-4A2C-B002-F0F537EA13B9}"/>
    <cellStyle name="40% - Accent6 11 2 3" xfId="18407" xr:uid="{DEC611BD-8B26-4140-8B60-6FD86ABF2929}"/>
    <cellStyle name="40% - Accent6 11 2 4" xfId="16318" xr:uid="{FA2AAB44-0FA8-4844-AA6F-B9F13330BA9D}"/>
    <cellStyle name="40% - Accent6 11 3" xfId="4307" xr:uid="{00000000-0005-0000-0000-00000D250000}"/>
    <cellStyle name="40% - Accent6 11 3 2" xfId="11814" xr:uid="{00000000-0005-0000-0000-00000E250000}"/>
    <cellStyle name="40% - Accent6 11 3 2 2" xfId="26753" xr:uid="{15EAE403-F48B-43FA-8E32-F1E24B47D088}"/>
    <cellStyle name="40% - Accent6 11 3 3" xfId="19865" xr:uid="{817DF18A-EA2E-4063-BDB2-18A9614ECFBD}"/>
    <cellStyle name="40% - Accent6 11 4" xfId="6768" xr:uid="{00000000-0005-0000-0000-00000F250000}"/>
    <cellStyle name="40% - Accent6 11 4 2" xfId="14045" xr:uid="{00000000-0005-0000-0000-000010250000}"/>
    <cellStyle name="40% - Accent6 11 4 2 2" xfId="28970" xr:uid="{2DB6F86D-EF2E-4B12-9CF5-8EFD612E7D5A}"/>
    <cellStyle name="40% - Accent6 11 4 3" xfId="22075" xr:uid="{BD0C1D84-4863-48A8-9665-31A6ED302A4C}"/>
    <cellStyle name="40% - Accent6 11 5" xfId="8573" xr:uid="{00000000-0005-0000-0000-000011250000}"/>
    <cellStyle name="40% - Accent6 11 5 2" xfId="15615" xr:uid="{00000000-0005-0000-0000-000012250000}"/>
    <cellStyle name="40% - Accent6 11 5 2 2" xfId="30536" xr:uid="{816C027E-1727-47D2-8E9F-1C11A9AF68B6}"/>
    <cellStyle name="40% - Accent6 11 5 3" xfId="23616" xr:uid="{42681422-1AF0-4372-AD61-448C9C8B2C52}"/>
    <cellStyle name="40% - Accent6 11 6" xfId="9379" xr:uid="{00000000-0005-0000-0000-000013250000}"/>
    <cellStyle name="40% - Accent6 11 6 2" xfId="24329" xr:uid="{08259784-387B-4109-B982-DC674C8B39EB}"/>
    <cellStyle name="40% - Accent6 11 7" xfId="17402" xr:uid="{C358D739-B53B-4FBC-86A6-90226C4891E2}"/>
    <cellStyle name="40% - Accent6 11 8" xfId="15952" xr:uid="{94211B04-9435-44BC-B3ED-8C97EDE43094}"/>
    <cellStyle name="40% - Accent6 12" xfId="748" xr:uid="{00000000-0005-0000-0000-000014250000}"/>
    <cellStyle name="40% - Accent6 12 2" xfId="749" xr:uid="{00000000-0005-0000-0000-000015250000}"/>
    <cellStyle name="40% - Accent6 12 2 2" xfId="2522" xr:uid="{00000000-0005-0000-0000-000016250000}"/>
    <cellStyle name="40% - Accent6 12 2 2 2" xfId="10317" xr:uid="{00000000-0005-0000-0000-000017250000}"/>
    <cellStyle name="40% - Accent6 12 2 2 2 2" xfId="25267" xr:uid="{5ECD6285-64C7-40AC-A72B-B133AB176D77}"/>
    <cellStyle name="40% - Accent6 12 2 2 3" xfId="18409" xr:uid="{B0A93294-9166-4F4B-B2BD-E29EBFAC6E4D}"/>
    <cellStyle name="40% - Accent6 12 2 3" xfId="4309" xr:uid="{00000000-0005-0000-0000-000018250000}"/>
    <cellStyle name="40% - Accent6 12 2 3 2" xfId="11816" xr:uid="{00000000-0005-0000-0000-000019250000}"/>
    <cellStyle name="40% - Accent6 12 2 3 2 2" xfId="26755" xr:uid="{943D02B5-E306-426F-A673-AE314F8BEB68}"/>
    <cellStyle name="40% - Accent6 12 2 3 3" xfId="19867" xr:uid="{9A9C3CD2-2545-40C0-ADE0-6DF955C5E1BA}"/>
    <cellStyle name="40% - Accent6 12 2 4" xfId="6770" xr:uid="{00000000-0005-0000-0000-00001A250000}"/>
    <cellStyle name="40% - Accent6 12 2 4 2" xfId="14047" xr:uid="{00000000-0005-0000-0000-00001B250000}"/>
    <cellStyle name="40% - Accent6 12 2 4 2 2" xfId="28972" xr:uid="{0BFB69CC-8F1C-4CD1-A948-C06CFFED8435}"/>
    <cellStyle name="40% - Accent6 12 2 4 3" xfId="22077" xr:uid="{0B2A51F2-943F-4769-AE08-A4CF178B4833}"/>
    <cellStyle name="40% - Accent6 12 2 5" xfId="9381" xr:uid="{00000000-0005-0000-0000-00001C250000}"/>
    <cellStyle name="40% - Accent6 12 2 5 2" xfId="24331" xr:uid="{117C3030-3199-4BBA-A74C-2E08BB96B0A3}"/>
    <cellStyle name="40% - Accent6 12 2 6" xfId="17404" xr:uid="{1CF577D5-DCD9-4964-81DE-138E1CC77312}"/>
    <cellStyle name="40% - Accent6 12 2 7" xfId="16331" xr:uid="{A40914D1-5915-4519-BBF0-4ED2D6CC2B39}"/>
    <cellStyle name="40% - Accent6 12 3" xfId="2521" xr:uid="{00000000-0005-0000-0000-00001D250000}"/>
    <cellStyle name="40% - Accent6 12 3 2" xfId="10316" xr:uid="{00000000-0005-0000-0000-00001E250000}"/>
    <cellStyle name="40% - Accent6 12 3 2 2" xfId="25266" xr:uid="{7AB984D9-1778-45EF-A9E9-1984AED42A1B}"/>
    <cellStyle name="40% - Accent6 12 3 3" xfId="18408" xr:uid="{E5E2A65E-7C26-46C2-843B-5B6E96290130}"/>
    <cellStyle name="40% - Accent6 12 4" xfId="4308" xr:uid="{00000000-0005-0000-0000-00001F250000}"/>
    <cellStyle name="40% - Accent6 12 4 2" xfId="11815" xr:uid="{00000000-0005-0000-0000-000020250000}"/>
    <cellStyle name="40% - Accent6 12 4 2 2" xfId="26754" xr:uid="{0E97BC8A-398C-4A56-A61B-24F6039C28B8}"/>
    <cellStyle name="40% - Accent6 12 4 3" xfId="19866" xr:uid="{81C3230C-865D-469F-B0A6-93A72E31BA0B}"/>
    <cellStyle name="40% - Accent6 12 5" xfId="6769" xr:uid="{00000000-0005-0000-0000-000021250000}"/>
    <cellStyle name="40% - Accent6 12 5 2" xfId="14046" xr:uid="{00000000-0005-0000-0000-000022250000}"/>
    <cellStyle name="40% - Accent6 12 5 2 2" xfId="28971" xr:uid="{0FDCE0C6-D1E9-44CD-9976-A63907A563BE}"/>
    <cellStyle name="40% - Accent6 12 5 3" xfId="22076" xr:uid="{2D62E579-EE9A-4782-983D-BF136DD630E0}"/>
    <cellStyle name="40% - Accent6 12 6" xfId="7725" xr:uid="{00000000-0005-0000-0000-000023250000}"/>
    <cellStyle name="40% - Accent6 12 6 2" xfId="14816" xr:uid="{00000000-0005-0000-0000-000024250000}"/>
    <cellStyle name="40% - Accent6 12 6 2 2" xfId="29737" xr:uid="{A824F7F3-2230-4131-B22E-35B76A1B4A5D}"/>
    <cellStyle name="40% - Accent6 12 6 3" xfId="22819" xr:uid="{5392F07E-479D-46F3-B12F-842EEDDD183A}"/>
    <cellStyle name="40% - Accent6 12 7" xfId="9380" xr:uid="{00000000-0005-0000-0000-000025250000}"/>
    <cellStyle name="40% - Accent6 12 7 2" xfId="24330" xr:uid="{6DDF9CF4-3781-4BA1-90B7-33CDB34DB4CE}"/>
    <cellStyle name="40% - Accent6 12 8" xfId="17403" xr:uid="{B1E60E52-65C2-4546-9B97-3A6D757A8BAE}"/>
    <cellStyle name="40% - Accent6 12 9" xfId="15965" xr:uid="{9C1A4183-CD1F-4A02-9224-A014BACD072C}"/>
    <cellStyle name="40% - Accent6 13" xfId="750" xr:uid="{00000000-0005-0000-0000-000026250000}"/>
    <cellStyle name="40% - Accent6 13 2" xfId="2523" xr:uid="{00000000-0005-0000-0000-000027250000}"/>
    <cellStyle name="40% - Accent6 13 2 2" xfId="10318" xr:uid="{00000000-0005-0000-0000-000028250000}"/>
    <cellStyle name="40% - Accent6 13 2 2 2" xfId="25268" xr:uid="{2D6AA1D1-A22D-42D4-97FD-727A8DA761AC}"/>
    <cellStyle name="40% - Accent6 13 2 3" xfId="18410" xr:uid="{6CE77429-A1F7-4255-95B8-357D94A24324}"/>
    <cellStyle name="40% - Accent6 13 2 4" xfId="16346" xr:uid="{39CB955B-3619-4BC2-A83F-8DC94FEB70D7}"/>
    <cellStyle name="40% - Accent6 13 3" xfId="4310" xr:uid="{00000000-0005-0000-0000-000029250000}"/>
    <cellStyle name="40% - Accent6 13 3 2" xfId="11817" xr:uid="{00000000-0005-0000-0000-00002A250000}"/>
    <cellStyle name="40% - Accent6 13 3 2 2" xfId="26756" xr:uid="{8CE8BFCA-649F-4D27-ADC7-44938BB8A091}"/>
    <cellStyle name="40% - Accent6 13 3 3" xfId="19868" xr:uid="{43834855-F060-4ADB-BB08-75D529D87317}"/>
    <cellStyle name="40% - Accent6 13 4" xfId="6771" xr:uid="{00000000-0005-0000-0000-00002B250000}"/>
    <cellStyle name="40% - Accent6 13 4 2" xfId="14048" xr:uid="{00000000-0005-0000-0000-00002C250000}"/>
    <cellStyle name="40% - Accent6 13 4 2 2" xfId="28973" xr:uid="{8C954D56-1088-4739-886B-9C15F5D5CDD9}"/>
    <cellStyle name="40% - Accent6 13 4 3" xfId="22078" xr:uid="{0C919F32-5ABB-416A-B34C-E538C473C27F}"/>
    <cellStyle name="40% - Accent6 13 5" xfId="9382" xr:uid="{00000000-0005-0000-0000-00002D250000}"/>
    <cellStyle name="40% - Accent6 13 5 2" xfId="24332" xr:uid="{B9D315EC-17FE-472E-85D6-563AF4EE5D5C}"/>
    <cellStyle name="40% - Accent6 13 6" xfId="17405" xr:uid="{51E4654F-C9C1-4053-AA39-0408030DF466}"/>
    <cellStyle name="40% - Accent6 13 7" xfId="15978" xr:uid="{21CECF5F-FF80-4D0B-8DB6-BBDC73B374C8}"/>
    <cellStyle name="40% - Accent6 14" xfId="751" xr:uid="{00000000-0005-0000-0000-00002E250000}"/>
    <cellStyle name="40% - Accent6 14 2" xfId="2524" xr:uid="{00000000-0005-0000-0000-00002F250000}"/>
    <cellStyle name="40% - Accent6 14 2 2" xfId="10319" xr:uid="{00000000-0005-0000-0000-000030250000}"/>
    <cellStyle name="40% - Accent6 14 2 2 2" xfId="25269" xr:uid="{C31D2C33-5406-4457-AE72-6A02AA8C0BB3}"/>
    <cellStyle name="40% - Accent6 14 2 3" xfId="18411" xr:uid="{CD6B2209-535F-4FEF-8A4F-D99A7EB336A7}"/>
    <cellStyle name="40% - Accent6 14 2 4" xfId="16359" xr:uid="{8E14837B-5E98-4766-9D9E-1C109C3C6F53}"/>
    <cellStyle name="40% - Accent6 14 3" xfId="4311" xr:uid="{00000000-0005-0000-0000-000031250000}"/>
    <cellStyle name="40% - Accent6 14 3 2" xfId="11818" xr:uid="{00000000-0005-0000-0000-000032250000}"/>
    <cellStyle name="40% - Accent6 14 3 2 2" xfId="26757" xr:uid="{C272D5D1-32B2-4EB1-A2F4-D277ED542BFB}"/>
    <cellStyle name="40% - Accent6 14 3 3" xfId="19869" xr:uid="{76D67155-76B7-4DFE-B99C-D9175E2DF17D}"/>
    <cellStyle name="40% - Accent6 14 4" xfId="6772" xr:uid="{00000000-0005-0000-0000-000033250000}"/>
    <cellStyle name="40% - Accent6 14 4 2" xfId="14049" xr:uid="{00000000-0005-0000-0000-000034250000}"/>
    <cellStyle name="40% - Accent6 14 4 2 2" xfId="28974" xr:uid="{1941B49F-9BDD-4177-B937-EC44F64BDF5F}"/>
    <cellStyle name="40% - Accent6 14 4 3" xfId="22079" xr:uid="{B359E9CC-76DD-4F9D-B6D0-A8ED0EAA3D04}"/>
    <cellStyle name="40% - Accent6 14 5" xfId="9383" xr:uid="{00000000-0005-0000-0000-000035250000}"/>
    <cellStyle name="40% - Accent6 14 5 2" xfId="24333" xr:uid="{37018886-727F-48C7-8034-77CC1ECD039B}"/>
    <cellStyle name="40% - Accent6 14 6" xfId="17406" xr:uid="{F86061E7-660B-4245-8AB9-A2A42824C07C}"/>
    <cellStyle name="40% - Accent6 14 7" xfId="15991" xr:uid="{EA22F0E4-91EB-4FD5-80DE-0391438A2420}"/>
    <cellStyle name="40% - Accent6 15" xfId="752" xr:uid="{00000000-0005-0000-0000-000036250000}"/>
    <cellStyle name="40% - Accent6 15 2" xfId="2525" xr:uid="{00000000-0005-0000-0000-000037250000}"/>
    <cellStyle name="40% - Accent6 15 2 2" xfId="10320" xr:uid="{00000000-0005-0000-0000-000038250000}"/>
    <cellStyle name="40% - Accent6 15 2 2 2" xfId="25270" xr:uid="{BD90AE9C-5236-4914-8306-A7BC3832A220}"/>
    <cellStyle name="40% - Accent6 15 2 3" xfId="18412" xr:uid="{59615CE9-05E1-4A9B-BAFA-6A0BDCA9D411}"/>
    <cellStyle name="40% - Accent6 15 2 4" xfId="16372" xr:uid="{02B3319A-4F91-4804-8EDD-AD161B6FE1DC}"/>
    <cellStyle name="40% - Accent6 15 3" xfId="4312" xr:uid="{00000000-0005-0000-0000-000039250000}"/>
    <cellStyle name="40% - Accent6 15 3 2" xfId="11819" xr:uid="{00000000-0005-0000-0000-00003A250000}"/>
    <cellStyle name="40% - Accent6 15 3 2 2" xfId="26758" xr:uid="{ECF11DEE-30AF-4686-9EE0-7B5FD38599CD}"/>
    <cellStyle name="40% - Accent6 15 3 3" xfId="19870" xr:uid="{375A29FE-8809-4513-8836-560432FCC425}"/>
    <cellStyle name="40% - Accent6 15 4" xfId="6773" xr:uid="{00000000-0005-0000-0000-00003B250000}"/>
    <cellStyle name="40% - Accent6 15 4 2" xfId="14050" xr:uid="{00000000-0005-0000-0000-00003C250000}"/>
    <cellStyle name="40% - Accent6 15 4 2 2" xfId="28975" xr:uid="{4B9DE188-2235-4C21-80C2-7093D698E841}"/>
    <cellStyle name="40% - Accent6 15 4 3" xfId="22080" xr:uid="{35278609-A8A0-4A1D-80F2-8F1E6720DE9B}"/>
    <cellStyle name="40% - Accent6 15 5" xfId="9384" xr:uid="{00000000-0005-0000-0000-00003D250000}"/>
    <cellStyle name="40% - Accent6 15 5 2" xfId="24334" xr:uid="{0C77DA6B-1535-418B-BA82-53DE733069B5}"/>
    <cellStyle name="40% - Accent6 15 6" xfId="17407" xr:uid="{18DDFB53-1C84-4CEA-8828-E7CE5C8894E6}"/>
    <cellStyle name="40% - Accent6 15 7" xfId="16004" xr:uid="{514AD416-AF4C-4085-BB85-E8C7C19B03BE}"/>
    <cellStyle name="40% - Accent6 16" xfId="753" xr:uid="{00000000-0005-0000-0000-00003E250000}"/>
    <cellStyle name="40% - Accent6 16 2" xfId="2526" xr:uid="{00000000-0005-0000-0000-00003F250000}"/>
    <cellStyle name="40% - Accent6 16 2 2" xfId="10321" xr:uid="{00000000-0005-0000-0000-000040250000}"/>
    <cellStyle name="40% - Accent6 16 2 2 2" xfId="25271" xr:uid="{BD4ACE14-9F66-41F1-B082-AF926ACF694D}"/>
    <cellStyle name="40% - Accent6 16 2 3" xfId="18413" xr:uid="{208C98EF-A146-47AD-9078-417B49B24E68}"/>
    <cellStyle name="40% - Accent6 16 2 4" xfId="16385" xr:uid="{4B239725-5DE7-4246-84C7-6F7916B6704C}"/>
    <cellStyle name="40% - Accent6 16 3" xfId="4313" xr:uid="{00000000-0005-0000-0000-000041250000}"/>
    <cellStyle name="40% - Accent6 16 3 2" xfId="11820" xr:uid="{00000000-0005-0000-0000-000042250000}"/>
    <cellStyle name="40% - Accent6 16 3 2 2" xfId="26759" xr:uid="{AFF03BEA-EFEC-4489-8458-C1A004E347F3}"/>
    <cellStyle name="40% - Accent6 16 3 3" xfId="19871" xr:uid="{33275E91-968D-429D-BE4D-653DAA935EE1}"/>
    <cellStyle name="40% - Accent6 16 4" xfId="6774" xr:uid="{00000000-0005-0000-0000-000043250000}"/>
    <cellStyle name="40% - Accent6 16 4 2" xfId="14051" xr:uid="{00000000-0005-0000-0000-000044250000}"/>
    <cellStyle name="40% - Accent6 16 4 2 2" xfId="28976" xr:uid="{DDCE8BE3-E87B-4683-B952-BA7E29846C18}"/>
    <cellStyle name="40% - Accent6 16 4 3" xfId="22081" xr:uid="{F81E7635-9FF8-4F9C-A5D6-930654F93FD6}"/>
    <cellStyle name="40% - Accent6 16 5" xfId="9385" xr:uid="{00000000-0005-0000-0000-000045250000}"/>
    <cellStyle name="40% - Accent6 16 5 2" xfId="24335" xr:uid="{30BBBE40-796E-4986-9CAA-A464FF2572FD}"/>
    <cellStyle name="40% - Accent6 16 6" xfId="17408" xr:uid="{6084006E-DB83-46EB-9D1F-C385135C28DB}"/>
    <cellStyle name="40% - Accent6 16 7" xfId="16017" xr:uid="{80B6A45F-7383-4A8C-B133-370EBB1EB415}"/>
    <cellStyle name="40% - Accent6 17" xfId="754" xr:uid="{00000000-0005-0000-0000-000046250000}"/>
    <cellStyle name="40% - Accent6 17 2" xfId="2527" xr:uid="{00000000-0005-0000-0000-000047250000}"/>
    <cellStyle name="40% - Accent6 17 2 2" xfId="10322" xr:uid="{00000000-0005-0000-0000-000048250000}"/>
    <cellStyle name="40% - Accent6 17 2 2 2" xfId="25272" xr:uid="{BEF6C417-1384-43F8-AA39-D6E83D1DB7ED}"/>
    <cellStyle name="40% - Accent6 17 2 3" xfId="18414" xr:uid="{177F49A1-6522-435D-8CA7-B44604C2A07B}"/>
    <cellStyle name="40% - Accent6 17 2 4" xfId="16398" xr:uid="{89B26A6B-A9B3-4228-99FD-CEE498303AB3}"/>
    <cellStyle name="40% - Accent6 17 3" xfId="4314" xr:uid="{00000000-0005-0000-0000-000049250000}"/>
    <cellStyle name="40% - Accent6 17 3 2" xfId="11821" xr:uid="{00000000-0005-0000-0000-00004A250000}"/>
    <cellStyle name="40% - Accent6 17 3 2 2" xfId="26760" xr:uid="{17CE191A-E3FF-49DE-8DCE-92906BD6CCC2}"/>
    <cellStyle name="40% - Accent6 17 3 3" xfId="19872" xr:uid="{922F29A6-54DC-42FE-9056-F5F31CBCEF36}"/>
    <cellStyle name="40% - Accent6 17 4" xfId="6775" xr:uid="{00000000-0005-0000-0000-00004B250000}"/>
    <cellStyle name="40% - Accent6 17 4 2" xfId="14052" xr:uid="{00000000-0005-0000-0000-00004C250000}"/>
    <cellStyle name="40% - Accent6 17 4 2 2" xfId="28977" xr:uid="{CCBCBEBB-F2ED-4851-B285-F96A561D8CBE}"/>
    <cellStyle name="40% - Accent6 17 4 3" xfId="22082" xr:uid="{A510C87F-0041-4DA8-9838-089A6522A5DA}"/>
    <cellStyle name="40% - Accent6 17 5" xfId="9386" xr:uid="{00000000-0005-0000-0000-00004D250000}"/>
    <cellStyle name="40% - Accent6 17 5 2" xfId="24336" xr:uid="{C19AEF11-5C8D-4279-9613-2C0E3A71092C}"/>
    <cellStyle name="40% - Accent6 17 6" xfId="17409" xr:uid="{7CBA5C38-E9C0-4F07-B369-A0549EFF5BB2}"/>
    <cellStyle name="40% - Accent6 17 7" xfId="16030" xr:uid="{F7A27194-C2F0-4EA6-BEB4-69A41138E4AD}"/>
    <cellStyle name="40% - Accent6 18" xfId="755" xr:uid="{00000000-0005-0000-0000-00004E250000}"/>
    <cellStyle name="40% - Accent6 18 2" xfId="2528" xr:uid="{00000000-0005-0000-0000-00004F250000}"/>
    <cellStyle name="40% - Accent6 18 2 2" xfId="10323" xr:uid="{00000000-0005-0000-0000-000050250000}"/>
    <cellStyle name="40% - Accent6 18 2 2 2" xfId="25273" xr:uid="{6B12DF2A-0B71-416E-BEA1-C3F8E24EA2B7}"/>
    <cellStyle name="40% - Accent6 18 2 3" xfId="18415" xr:uid="{565329AD-44F0-4F8C-802F-441904159F57}"/>
    <cellStyle name="40% - Accent6 18 2 4" xfId="16411" xr:uid="{171BFBE8-3B28-47A7-BBEA-62ED2AEAB51A}"/>
    <cellStyle name="40% - Accent6 18 3" xfId="4315" xr:uid="{00000000-0005-0000-0000-000051250000}"/>
    <cellStyle name="40% - Accent6 18 3 2" xfId="11822" xr:uid="{00000000-0005-0000-0000-000052250000}"/>
    <cellStyle name="40% - Accent6 18 3 2 2" xfId="26761" xr:uid="{0BB9A7E6-5A32-4AD8-B887-26C8AF115977}"/>
    <cellStyle name="40% - Accent6 18 3 3" xfId="19873" xr:uid="{FC431694-5A08-405D-9AE4-A2E2416DBAFE}"/>
    <cellStyle name="40% - Accent6 18 4" xfId="6776" xr:uid="{00000000-0005-0000-0000-000053250000}"/>
    <cellStyle name="40% - Accent6 18 4 2" xfId="14053" xr:uid="{00000000-0005-0000-0000-000054250000}"/>
    <cellStyle name="40% - Accent6 18 4 2 2" xfId="28978" xr:uid="{1C4F829E-1C0F-4F9F-A30F-D962D11738A8}"/>
    <cellStyle name="40% - Accent6 18 4 3" xfId="22083" xr:uid="{43098799-204C-4B15-A2D6-E98867BEBCBF}"/>
    <cellStyle name="40% - Accent6 18 5" xfId="9387" xr:uid="{00000000-0005-0000-0000-000055250000}"/>
    <cellStyle name="40% - Accent6 18 5 2" xfId="24337" xr:uid="{0AF8635A-0303-4430-8893-924BC93CE270}"/>
    <cellStyle name="40% - Accent6 18 6" xfId="17410" xr:uid="{F1F58E48-4923-476A-A7C4-49331D71F6C3}"/>
    <cellStyle name="40% - Accent6 18 7" xfId="16043" xr:uid="{E692AB31-9C08-498C-AA47-FBA3783E6D44}"/>
    <cellStyle name="40% - Accent6 19" xfId="1759" xr:uid="{00000000-0005-0000-0000-000056250000}"/>
    <cellStyle name="40% - Accent6 19 2" xfId="3009" xr:uid="{00000000-0005-0000-0000-000057250000}"/>
    <cellStyle name="40% - Accent6 19 2 2" xfId="10525" xr:uid="{00000000-0005-0000-0000-000058250000}"/>
    <cellStyle name="40% - Accent6 19 2 2 2" xfId="25474" xr:uid="{78135335-C1C9-4244-8BBA-D7529C90AF93}"/>
    <cellStyle name="40% - Accent6 19 2 3" xfId="16424" xr:uid="{9BCC0AE3-9AB2-4C1A-8F04-4CEAD9E6B015}"/>
    <cellStyle name="40% - Accent6 19 3" xfId="4316" xr:uid="{00000000-0005-0000-0000-000059250000}"/>
    <cellStyle name="40% - Accent6 19 3 2" xfId="11823" xr:uid="{00000000-0005-0000-0000-00005A250000}"/>
    <cellStyle name="40% - Accent6 19 3 2 2" xfId="26762" xr:uid="{DCF12DB4-BBA2-41AD-AC3B-84A6239F7DC3}"/>
    <cellStyle name="40% - Accent6 19 3 3" xfId="19874" xr:uid="{BB50BD9B-6D77-4562-AF9F-4C0EC131A733}"/>
    <cellStyle name="40% - Accent6 19 4" xfId="6777" xr:uid="{00000000-0005-0000-0000-00005B250000}"/>
    <cellStyle name="40% - Accent6 19 4 2" xfId="14054" xr:uid="{00000000-0005-0000-0000-00005C250000}"/>
    <cellStyle name="40% - Accent6 19 4 2 2" xfId="28979" xr:uid="{1147A2B6-5F82-4ED5-9AD7-B4427450C6DC}"/>
    <cellStyle name="40% - Accent6 19 4 3" xfId="22084" xr:uid="{E922649B-13A8-48D6-8994-04F25C50C299}"/>
    <cellStyle name="40% - Accent6 19 5" xfId="9587" xr:uid="{00000000-0005-0000-0000-00005D250000}"/>
    <cellStyle name="40% - Accent6 19 5 2" xfId="24537" xr:uid="{C83D8632-C55E-4210-B24C-09CAB263D629}"/>
    <cellStyle name="40% - Accent6 19 6" xfId="16056" xr:uid="{7E6C1E8C-CD06-42ED-A2EB-A5C613A11DAF}"/>
    <cellStyle name="40% - Accent6 2" xfId="756" xr:uid="{00000000-0005-0000-0000-00005E250000}"/>
    <cellStyle name="40% - Accent6 2 10" xfId="3137" xr:uid="{00000000-0005-0000-0000-00005F250000}"/>
    <cellStyle name="40% - Accent6 2 10 2" xfId="6779" xr:uid="{00000000-0005-0000-0000-000060250000}"/>
    <cellStyle name="40% - Accent6 2 10 2 2" xfId="14056" xr:uid="{00000000-0005-0000-0000-000061250000}"/>
    <cellStyle name="40% - Accent6 2 10 2 2 2" xfId="28981" xr:uid="{2BB54CC6-CC60-417D-BE77-BCAB089A6CBC}"/>
    <cellStyle name="40% - Accent6 2 10 2 3" xfId="22086" xr:uid="{E9F80B33-329B-4C35-9B4C-C12EF64DA559}"/>
    <cellStyle name="40% - Accent6 2 10 3" xfId="10647" xr:uid="{00000000-0005-0000-0000-000062250000}"/>
    <cellStyle name="40% - Accent6 2 10 3 2" xfId="25586" xr:uid="{256AE9A3-02C6-4416-91BD-1439F1657DBD}"/>
    <cellStyle name="40% - Accent6 2 10 4" xfId="18710" xr:uid="{8C43E504-2160-46D5-95B4-A0BC3223F8B7}"/>
    <cellStyle name="40% - Accent6 2 11" xfId="4317" xr:uid="{00000000-0005-0000-0000-000063250000}"/>
    <cellStyle name="40% - Accent6 2 11 2" xfId="11824" xr:uid="{00000000-0005-0000-0000-000064250000}"/>
    <cellStyle name="40% - Accent6 2 11 2 2" xfId="26763" xr:uid="{14891EF3-536D-441A-A9ED-6494DDA29BDC}"/>
    <cellStyle name="40% - Accent6 2 11 3" xfId="19875" xr:uid="{871B88FB-1534-4C40-A596-958444E54633}"/>
    <cellStyle name="40% - Accent6 2 12" xfId="4734" xr:uid="{00000000-0005-0000-0000-000065250000}"/>
    <cellStyle name="40% - Accent6 2 12 2" xfId="12011" xr:uid="{00000000-0005-0000-0000-000066250000}"/>
    <cellStyle name="40% - Accent6 2 12 2 2" xfId="26938" xr:uid="{D37E04C0-8C92-4392-A195-8E27943E116E}"/>
    <cellStyle name="40% - Accent6 2 12 3" xfId="20053" xr:uid="{616EE3B8-E906-486B-9A2E-29B36253E525}"/>
    <cellStyle name="40% - Accent6 2 13" xfId="5315" xr:uid="{00000000-0005-0000-0000-000067250000}"/>
    <cellStyle name="40% - Accent6 2 13 2" xfId="12592" xr:uid="{00000000-0005-0000-0000-000068250000}"/>
    <cellStyle name="40% - Accent6 2 13 2 2" xfId="27517" xr:uid="{8D0E5C26-2301-4BA2-94BF-CCDA2BF9521A}"/>
    <cellStyle name="40% - Accent6 2 13 3" xfId="20622" xr:uid="{B6F9274E-16B2-410E-A54D-7ABEB11400B0}"/>
    <cellStyle name="40% - Accent6 2 14" xfId="6778" xr:uid="{00000000-0005-0000-0000-000069250000}"/>
    <cellStyle name="40% - Accent6 2 14 2" xfId="14055" xr:uid="{00000000-0005-0000-0000-00006A250000}"/>
    <cellStyle name="40% - Accent6 2 14 2 2" xfId="28980" xr:uid="{1F838A68-EA27-4799-BB8F-7684F072FAF0}"/>
    <cellStyle name="40% - Accent6 2 14 3" xfId="22085" xr:uid="{E9E7C7F6-C3A9-43D8-BC78-8B19A0041864}"/>
    <cellStyle name="40% - Accent6 2 15" xfId="7201" xr:uid="{00000000-0005-0000-0000-00006B250000}"/>
    <cellStyle name="40% - Accent6 2 15 2" xfId="14292" xr:uid="{00000000-0005-0000-0000-00006C250000}"/>
    <cellStyle name="40% - Accent6 2 15 2 2" xfId="29213" xr:uid="{07FD81A8-2A09-4B58-BCB3-96A53DFA2F59}"/>
    <cellStyle name="40% - Accent6 2 15 3" xfId="22297" xr:uid="{7CE0D9FD-5EC1-4E90-B09B-B100BA8B137C}"/>
    <cellStyle name="40% - Accent6 2 16" xfId="8649" xr:uid="{00000000-0005-0000-0000-00006D250000}"/>
    <cellStyle name="40% - Accent6 2 17" xfId="9388" xr:uid="{00000000-0005-0000-0000-00006E250000}"/>
    <cellStyle name="40% - Accent6 2 17 2" xfId="24338" xr:uid="{E7B24E75-B2F5-4E0B-B603-B4F76B620B37}"/>
    <cellStyle name="40% - Accent6 2 18" xfId="17411" xr:uid="{8B2476C3-A8CD-4B38-BB95-4EE7F8C219E2}"/>
    <cellStyle name="40% - Accent6 2 19" xfId="15828" xr:uid="{9ADC8A09-0CC9-4BB6-B281-6C65B261FB1E}"/>
    <cellStyle name="40% - Accent6 2 2" xfId="757" xr:uid="{00000000-0005-0000-0000-00006F250000}"/>
    <cellStyle name="40% - Accent6 2 2 10" xfId="6780" xr:uid="{00000000-0005-0000-0000-000070250000}"/>
    <cellStyle name="40% - Accent6 2 2 10 2" xfId="14057" xr:uid="{00000000-0005-0000-0000-000071250000}"/>
    <cellStyle name="40% - Accent6 2 2 10 2 2" xfId="28982" xr:uid="{F24D5D41-1B06-4D3B-8EE1-0905D5C5F816}"/>
    <cellStyle name="40% - Accent6 2 2 10 3" xfId="22087" xr:uid="{9AE48687-8939-41E1-AAFD-840EB71460AD}"/>
    <cellStyle name="40% - Accent6 2 2 11" xfId="7247" xr:uid="{00000000-0005-0000-0000-000072250000}"/>
    <cellStyle name="40% - Accent6 2 2 11 2" xfId="14338" xr:uid="{00000000-0005-0000-0000-000073250000}"/>
    <cellStyle name="40% - Accent6 2 2 11 2 2" xfId="29259" xr:uid="{46904088-FFF7-4123-9CC9-21A5578DC455}"/>
    <cellStyle name="40% - Accent6 2 2 11 3" xfId="22343" xr:uid="{BD5F45BF-FFF2-4052-A7E4-D6A3FB337B5E}"/>
    <cellStyle name="40% - Accent6 2 2 12" xfId="9389" xr:uid="{00000000-0005-0000-0000-000074250000}"/>
    <cellStyle name="40% - Accent6 2 2 12 2" xfId="24339" xr:uid="{1177F945-F812-4B21-9C4B-C79F0AFA811C}"/>
    <cellStyle name="40% - Accent6 2 2 13" xfId="17412" xr:uid="{099CB510-13A0-4664-AAB5-5EC9F215CED9}"/>
    <cellStyle name="40% - Accent6 2 2 14" xfId="16196" xr:uid="{45F6D622-251C-4746-A5FA-658092DF75D9}"/>
    <cellStyle name="40% - Accent6 2 2 2" xfId="758" xr:uid="{00000000-0005-0000-0000-000075250000}"/>
    <cellStyle name="40% - Accent6 2 2 2 10" xfId="7390" xr:uid="{00000000-0005-0000-0000-000076250000}"/>
    <cellStyle name="40% - Accent6 2 2 2 10 2" xfId="14481" xr:uid="{00000000-0005-0000-0000-000077250000}"/>
    <cellStyle name="40% - Accent6 2 2 2 10 2 2" xfId="29402" xr:uid="{9ACD38BD-49D2-4650-96AE-4E3A4CEEA2FF}"/>
    <cellStyle name="40% - Accent6 2 2 2 10 3" xfId="22486" xr:uid="{B5C58C4F-570F-41EE-9FB3-0C8AB68F46B4}"/>
    <cellStyle name="40% - Accent6 2 2 2 11" xfId="9390" xr:uid="{00000000-0005-0000-0000-000078250000}"/>
    <cellStyle name="40% - Accent6 2 2 2 11 2" xfId="24340" xr:uid="{56D379B1-8DD1-498C-94D6-232FFAF83330}"/>
    <cellStyle name="40% - Accent6 2 2 2 12" xfId="17413" xr:uid="{83278C6D-B86D-4BDB-BBC8-CCEFB1ACBE6F}"/>
    <cellStyle name="40% - Accent6 2 2 2 2" xfId="759" xr:uid="{00000000-0005-0000-0000-000079250000}"/>
    <cellStyle name="40% - Accent6 2 2 2 2 10" xfId="9391" xr:uid="{00000000-0005-0000-0000-00007A250000}"/>
    <cellStyle name="40% - Accent6 2 2 2 2 10 2" xfId="24341" xr:uid="{01C5816B-4DBA-4382-8C6F-B6976D2FC472}"/>
    <cellStyle name="40% - Accent6 2 2 2 2 11" xfId="17414" xr:uid="{8EC7490D-531B-4334-8313-AABEAA8976A7}"/>
    <cellStyle name="40% - Accent6 2 2 2 2 2" xfId="760" xr:uid="{00000000-0005-0000-0000-00007B250000}"/>
    <cellStyle name="40% - Accent6 2 2 2 2 2 2" xfId="2533" xr:uid="{00000000-0005-0000-0000-00007C250000}"/>
    <cellStyle name="40% - Accent6 2 2 2 2 2 2 2" xfId="10328" xr:uid="{00000000-0005-0000-0000-00007D250000}"/>
    <cellStyle name="40% - Accent6 2 2 2 2 2 2 2 2" xfId="25278" xr:uid="{FD5EBDE8-FFC9-488F-99FA-F070DF0B6107}"/>
    <cellStyle name="40% - Accent6 2 2 2 2 2 2 3" xfId="18420" xr:uid="{340766A7-7D5F-49D8-AB67-74333B30D112}"/>
    <cellStyle name="40% - Accent6 2 2 2 2 2 3" xfId="4321" xr:uid="{00000000-0005-0000-0000-00007E250000}"/>
    <cellStyle name="40% - Accent6 2 2 2 2 2 3 2" xfId="11828" xr:uid="{00000000-0005-0000-0000-00007F250000}"/>
    <cellStyle name="40% - Accent6 2 2 2 2 2 3 2 2" xfId="26767" xr:uid="{D8672309-97C9-4EBC-BFBD-B10DD313A1AC}"/>
    <cellStyle name="40% - Accent6 2 2 2 2 2 3 3" xfId="19879" xr:uid="{8D4BC90E-BB73-4352-AEFA-5F6D9F866AF7}"/>
    <cellStyle name="40% - Accent6 2 2 2 2 2 4" xfId="6783" xr:uid="{00000000-0005-0000-0000-000080250000}"/>
    <cellStyle name="40% - Accent6 2 2 2 2 2 4 2" xfId="14060" xr:uid="{00000000-0005-0000-0000-000081250000}"/>
    <cellStyle name="40% - Accent6 2 2 2 2 2 4 2 2" xfId="28985" xr:uid="{F772193B-E0FC-4430-818E-7CC23671C8E3}"/>
    <cellStyle name="40% - Accent6 2 2 2 2 2 4 3" xfId="22090" xr:uid="{544C0775-D133-4926-AD3A-1035F8C987CF}"/>
    <cellStyle name="40% - Accent6 2 2 2 2 2 5" xfId="8260" xr:uid="{00000000-0005-0000-0000-000082250000}"/>
    <cellStyle name="40% - Accent6 2 2 2 2 2 5 2" xfId="15351" xr:uid="{00000000-0005-0000-0000-000083250000}"/>
    <cellStyle name="40% - Accent6 2 2 2 2 2 5 2 2" xfId="30272" xr:uid="{0C2371B0-44E2-4D8C-809E-0EB3A3E93470}"/>
    <cellStyle name="40% - Accent6 2 2 2 2 2 5 3" xfId="23354" xr:uid="{8E345B49-B440-41BF-BB5D-54A8978B0636}"/>
    <cellStyle name="40% - Accent6 2 2 2 2 2 6" xfId="9392" xr:uid="{00000000-0005-0000-0000-000084250000}"/>
    <cellStyle name="40% - Accent6 2 2 2 2 2 6 2" xfId="24342" xr:uid="{04A0109C-79EF-49C8-AC07-0E3AA390A516}"/>
    <cellStyle name="40% - Accent6 2 2 2 2 2 7" xfId="17415" xr:uid="{928E22ED-5046-4901-8932-16F4ECF6EED5}"/>
    <cellStyle name="40% - Accent6 2 2 2 2 3" xfId="2532" xr:uid="{00000000-0005-0000-0000-000085250000}"/>
    <cellStyle name="40% - Accent6 2 2 2 2 3 2" xfId="6784" xr:uid="{00000000-0005-0000-0000-000086250000}"/>
    <cellStyle name="40% - Accent6 2 2 2 2 3 2 2" xfId="14061" xr:uid="{00000000-0005-0000-0000-000087250000}"/>
    <cellStyle name="40% - Accent6 2 2 2 2 3 2 2 2" xfId="28986" xr:uid="{A0592C1F-03E7-414B-B3AE-EAC1811096F2}"/>
    <cellStyle name="40% - Accent6 2 2 2 2 3 2 3" xfId="22091" xr:uid="{C20C3B44-C38B-448C-82A0-F6AB6788B89C}"/>
    <cellStyle name="40% - Accent6 2 2 2 2 3 3" xfId="10327" xr:uid="{00000000-0005-0000-0000-000088250000}"/>
    <cellStyle name="40% - Accent6 2 2 2 2 3 3 2" xfId="25277" xr:uid="{F5E90CD7-DBAF-4BD6-B973-38C47E50EF8F}"/>
    <cellStyle name="40% - Accent6 2 2 2 2 3 4" xfId="18419" xr:uid="{676BDC68-4D0D-43E3-A53D-B97876A325FC}"/>
    <cellStyle name="40% - Accent6 2 2 2 2 4" xfId="3648" xr:uid="{00000000-0005-0000-0000-000089250000}"/>
    <cellStyle name="40% - Accent6 2 2 2 2 4 2" xfId="11155" xr:uid="{00000000-0005-0000-0000-00008A250000}"/>
    <cellStyle name="40% - Accent6 2 2 2 2 4 2 2" xfId="26094" xr:uid="{6DB95F7E-58C1-476F-A4C8-6EBBE375A389}"/>
    <cellStyle name="40% - Accent6 2 2 2 2 4 3" xfId="19218" xr:uid="{0A54013D-0922-4C1E-ACF3-AF97D6F9D872}"/>
    <cellStyle name="40% - Accent6 2 2 2 2 5" xfId="4320" xr:uid="{00000000-0005-0000-0000-00008B250000}"/>
    <cellStyle name="40% - Accent6 2 2 2 2 5 2" xfId="11827" xr:uid="{00000000-0005-0000-0000-00008C250000}"/>
    <cellStyle name="40% - Accent6 2 2 2 2 5 2 2" xfId="26766" xr:uid="{2E8C23FD-4021-4A4C-8AFC-6E8ADE30D0DD}"/>
    <cellStyle name="40% - Accent6 2 2 2 2 5 3" xfId="19878" xr:uid="{98A454D3-9234-413B-B297-08F6C2FC2987}"/>
    <cellStyle name="40% - Accent6 2 2 2 2 6" xfId="5212" xr:uid="{00000000-0005-0000-0000-00008D250000}"/>
    <cellStyle name="40% - Accent6 2 2 2 2 6 2" xfId="12489" xr:uid="{00000000-0005-0000-0000-00008E250000}"/>
    <cellStyle name="40% - Accent6 2 2 2 2 6 2 2" xfId="27416" xr:uid="{CD665249-5B03-4433-B0EC-C7BC7CDD822B}"/>
    <cellStyle name="40% - Accent6 2 2 2 2 6 3" xfId="20531" xr:uid="{C123C25E-FB4A-4AF8-9093-ABA7C954EDF2}"/>
    <cellStyle name="40% - Accent6 2 2 2 2 7" xfId="5793" xr:uid="{00000000-0005-0000-0000-00008F250000}"/>
    <cellStyle name="40% - Accent6 2 2 2 2 7 2" xfId="13070" xr:uid="{00000000-0005-0000-0000-000090250000}"/>
    <cellStyle name="40% - Accent6 2 2 2 2 7 2 2" xfId="27995" xr:uid="{11123F06-CE30-4FA0-8ED6-B5B9990218B8}"/>
    <cellStyle name="40% - Accent6 2 2 2 2 7 3" xfId="21100" xr:uid="{FC5A9583-0FDD-42C2-91E8-9770015F81DC}"/>
    <cellStyle name="40% - Accent6 2 2 2 2 8" xfId="6782" xr:uid="{00000000-0005-0000-0000-000091250000}"/>
    <cellStyle name="40% - Accent6 2 2 2 2 8 2" xfId="14059" xr:uid="{00000000-0005-0000-0000-000092250000}"/>
    <cellStyle name="40% - Accent6 2 2 2 2 8 2 2" xfId="28984" xr:uid="{FCCF2A49-57FC-479C-B4DE-269EC1C3E208}"/>
    <cellStyle name="40% - Accent6 2 2 2 2 8 3" xfId="22089" xr:uid="{3800C92B-DAE0-4B9F-B815-C0B3A79F054D}"/>
    <cellStyle name="40% - Accent6 2 2 2 2 9" xfId="7679" xr:uid="{00000000-0005-0000-0000-000093250000}"/>
    <cellStyle name="40% - Accent6 2 2 2 2 9 2" xfId="14770" xr:uid="{00000000-0005-0000-0000-000094250000}"/>
    <cellStyle name="40% - Accent6 2 2 2 2 9 2 2" xfId="29691" xr:uid="{A60CBBB0-6C11-40BD-929C-8D54940054DF}"/>
    <cellStyle name="40% - Accent6 2 2 2 2 9 3" xfId="22775" xr:uid="{6084A43F-A868-47C8-B308-382AAA03720F}"/>
    <cellStyle name="40% - Accent6 2 2 2 3" xfId="761" xr:uid="{00000000-0005-0000-0000-000095250000}"/>
    <cellStyle name="40% - Accent6 2 2 2 3 2" xfId="2534" xr:uid="{00000000-0005-0000-0000-000096250000}"/>
    <cellStyle name="40% - Accent6 2 2 2 3 2 2" xfId="10329" xr:uid="{00000000-0005-0000-0000-000097250000}"/>
    <cellStyle name="40% - Accent6 2 2 2 3 2 2 2" xfId="25279" xr:uid="{A72C4CC9-540D-46C1-929A-BD224397B76A}"/>
    <cellStyle name="40% - Accent6 2 2 2 3 2 3" xfId="18421" xr:uid="{52F9165C-8053-40D5-8C9A-CC525F462448}"/>
    <cellStyle name="40% - Accent6 2 2 2 3 3" xfId="4322" xr:uid="{00000000-0005-0000-0000-000098250000}"/>
    <cellStyle name="40% - Accent6 2 2 2 3 3 2" xfId="11829" xr:uid="{00000000-0005-0000-0000-000099250000}"/>
    <cellStyle name="40% - Accent6 2 2 2 3 3 2 2" xfId="26768" xr:uid="{D11AC432-7619-465A-A898-E98B2FEB369E}"/>
    <cellStyle name="40% - Accent6 2 2 2 3 3 3" xfId="19880" xr:uid="{018047B9-F608-468A-9F35-1C4A70DE5EF7}"/>
    <cellStyle name="40% - Accent6 2 2 2 3 4" xfId="6785" xr:uid="{00000000-0005-0000-0000-00009A250000}"/>
    <cellStyle name="40% - Accent6 2 2 2 3 4 2" xfId="14062" xr:uid="{00000000-0005-0000-0000-00009B250000}"/>
    <cellStyle name="40% - Accent6 2 2 2 3 4 2 2" xfId="28987" xr:uid="{64DF6107-1CD8-4EC7-93E6-8C8898FB543F}"/>
    <cellStyle name="40% - Accent6 2 2 2 3 4 3" xfId="22092" xr:uid="{47540199-4B29-4FB8-A384-4A64D396274F}"/>
    <cellStyle name="40% - Accent6 2 2 2 3 5" xfId="7971" xr:uid="{00000000-0005-0000-0000-00009C250000}"/>
    <cellStyle name="40% - Accent6 2 2 2 3 5 2" xfId="15062" xr:uid="{00000000-0005-0000-0000-00009D250000}"/>
    <cellStyle name="40% - Accent6 2 2 2 3 5 2 2" xfId="29983" xr:uid="{F38462DF-6961-4E98-8F56-D57D36F46CAA}"/>
    <cellStyle name="40% - Accent6 2 2 2 3 5 3" xfId="23065" xr:uid="{61634BCA-A046-4CE3-9975-6191C76B128A}"/>
    <cellStyle name="40% - Accent6 2 2 2 3 6" xfId="9393" xr:uid="{00000000-0005-0000-0000-00009E250000}"/>
    <cellStyle name="40% - Accent6 2 2 2 3 6 2" xfId="24343" xr:uid="{300F6575-F6DD-4074-91B1-D7A4DC8149FD}"/>
    <cellStyle name="40% - Accent6 2 2 2 3 7" xfId="17416" xr:uid="{9ABEEA8F-444E-4D6A-8EEC-44744EEFCA6B}"/>
    <cellStyle name="40% - Accent6 2 2 2 4" xfId="2531" xr:uid="{00000000-0005-0000-0000-00009F250000}"/>
    <cellStyle name="40% - Accent6 2 2 2 4 2" xfId="6786" xr:uid="{00000000-0005-0000-0000-0000A0250000}"/>
    <cellStyle name="40% - Accent6 2 2 2 4 2 2" xfId="14063" xr:uid="{00000000-0005-0000-0000-0000A1250000}"/>
    <cellStyle name="40% - Accent6 2 2 2 4 2 2 2" xfId="28988" xr:uid="{19162D06-D376-47D3-8463-9DCF14518A83}"/>
    <cellStyle name="40% - Accent6 2 2 2 4 2 3" xfId="22093" xr:uid="{5D92930F-E9CC-4112-BAAD-20E4F9194C6E}"/>
    <cellStyle name="40% - Accent6 2 2 2 4 3" xfId="10326" xr:uid="{00000000-0005-0000-0000-0000A2250000}"/>
    <cellStyle name="40% - Accent6 2 2 2 4 3 2" xfId="25276" xr:uid="{3F200529-F5C9-4633-B7B7-D190ACAE6E1E}"/>
    <cellStyle name="40% - Accent6 2 2 2 4 4" xfId="18418" xr:uid="{E04B46F2-51F3-41DD-A0E1-238A1AF3D4E9}"/>
    <cellStyle name="40% - Accent6 2 2 2 5" xfId="3348" xr:uid="{00000000-0005-0000-0000-0000A3250000}"/>
    <cellStyle name="40% - Accent6 2 2 2 5 2" xfId="10858" xr:uid="{00000000-0005-0000-0000-0000A4250000}"/>
    <cellStyle name="40% - Accent6 2 2 2 5 2 2" xfId="25797" xr:uid="{4E13C68A-9FF0-4C3F-A4A8-0FB339CB6D04}"/>
    <cellStyle name="40% - Accent6 2 2 2 5 3" xfId="18921" xr:uid="{66340577-394E-4161-A2AD-360B84FA18D4}"/>
    <cellStyle name="40% - Accent6 2 2 2 6" xfId="4319" xr:uid="{00000000-0005-0000-0000-0000A5250000}"/>
    <cellStyle name="40% - Accent6 2 2 2 6 2" xfId="11826" xr:uid="{00000000-0005-0000-0000-0000A6250000}"/>
    <cellStyle name="40% - Accent6 2 2 2 6 2 2" xfId="26765" xr:uid="{65F7A33B-F4D7-4FE5-B1C2-10DA3AEBEDAF}"/>
    <cellStyle name="40% - Accent6 2 2 2 6 3" xfId="19877" xr:uid="{ABA4C044-490B-4BDA-8E11-8C35491267F9}"/>
    <cellStyle name="40% - Accent6 2 2 2 7" xfId="4923" xr:uid="{00000000-0005-0000-0000-0000A7250000}"/>
    <cellStyle name="40% - Accent6 2 2 2 7 2" xfId="12200" xr:uid="{00000000-0005-0000-0000-0000A8250000}"/>
    <cellStyle name="40% - Accent6 2 2 2 7 2 2" xfId="27127" xr:uid="{5CEE9B3E-FB97-474F-9463-4619EDF46B10}"/>
    <cellStyle name="40% - Accent6 2 2 2 7 3" xfId="20242" xr:uid="{619BBDC6-2568-46B8-8DFF-3ED7EF5DB0A3}"/>
    <cellStyle name="40% - Accent6 2 2 2 8" xfId="5504" xr:uid="{00000000-0005-0000-0000-0000A9250000}"/>
    <cellStyle name="40% - Accent6 2 2 2 8 2" xfId="12781" xr:uid="{00000000-0005-0000-0000-0000AA250000}"/>
    <cellStyle name="40% - Accent6 2 2 2 8 2 2" xfId="27706" xr:uid="{9EA7D110-7677-4154-93CC-A0E64C42C5A8}"/>
    <cellStyle name="40% - Accent6 2 2 2 8 3" xfId="20811" xr:uid="{AED9F525-7B39-4430-8E45-D74DC79221A4}"/>
    <cellStyle name="40% - Accent6 2 2 2 9" xfId="6781" xr:uid="{00000000-0005-0000-0000-0000AB250000}"/>
    <cellStyle name="40% - Accent6 2 2 2 9 2" xfId="14058" xr:uid="{00000000-0005-0000-0000-0000AC250000}"/>
    <cellStyle name="40% - Accent6 2 2 2 9 2 2" xfId="28983" xr:uid="{DD3BC8A8-3403-4004-9431-D47F78DFAA84}"/>
    <cellStyle name="40% - Accent6 2 2 2 9 3" xfId="22088" xr:uid="{9550455E-6821-4408-A62A-6C82DAAE431F}"/>
    <cellStyle name="40% - Accent6 2 2 3" xfId="762" xr:uid="{00000000-0005-0000-0000-0000AD250000}"/>
    <cellStyle name="40% - Accent6 2 2 3 10" xfId="9394" xr:uid="{00000000-0005-0000-0000-0000AE250000}"/>
    <cellStyle name="40% - Accent6 2 2 3 10 2" xfId="24344" xr:uid="{2DB11DE7-03A5-4936-9C2C-09605C1F4180}"/>
    <cellStyle name="40% - Accent6 2 2 3 11" xfId="17417" xr:uid="{ADF1DBB5-0D21-40F1-8D12-C0BFCF27A090}"/>
    <cellStyle name="40% - Accent6 2 2 3 2" xfId="763" xr:uid="{00000000-0005-0000-0000-0000AF250000}"/>
    <cellStyle name="40% - Accent6 2 2 3 2 2" xfId="2536" xr:uid="{00000000-0005-0000-0000-0000B0250000}"/>
    <cellStyle name="40% - Accent6 2 2 3 2 2 2" xfId="10331" xr:uid="{00000000-0005-0000-0000-0000B1250000}"/>
    <cellStyle name="40% - Accent6 2 2 3 2 2 2 2" xfId="25281" xr:uid="{3780DC64-6D67-437E-B4C0-480ADD3005B9}"/>
    <cellStyle name="40% - Accent6 2 2 3 2 2 3" xfId="18423" xr:uid="{62878045-E942-4F26-983B-6D6B55D7AE3C}"/>
    <cellStyle name="40% - Accent6 2 2 3 2 3" xfId="4324" xr:uid="{00000000-0005-0000-0000-0000B2250000}"/>
    <cellStyle name="40% - Accent6 2 2 3 2 3 2" xfId="11831" xr:uid="{00000000-0005-0000-0000-0000B3250000}"/>
    <cellStyle name="40% - Accent6 2 2 3 2 3 2 2" xfId="26770" xr:uid="{FBB8F5DF-5731-44E7-BD1E-CC8D3D1BA524}"/>
    <cellStyle name="40% - Accent6 2 2 3 2 3 3" xfId="19882" xr:uid="{1E8892C5-DD0B-478D-BB2E-E41304970DB3}"/>
    <cellStyle name="40% - Accent6 2 2 3 2 4" xfId="6788" xr:uid="{00000000-0005-0000-0000-0000B4250000}"/>
    <cellStyle name="40% - Accent6 2 2 3 2 4 2" xfId="14065" xr:uid="{00000000-0005-0000-0000-0000B5250000}"/>
    <cellStyle name="40% - Accent6 2 2 3 2 4 2 2" xfId="28990" xr:uid="{FF12A804-C738-41BC-8A54-694B8C168C45}"/>
    <cellStyle name="40% - Accent6 2 2 3 2 4 3" xfId="22095" xr:uid="{47816C13-1104-4B02-87EE-C281A9937B8F}"/>
    <cellStyle name="40% - Accent6 2 2 3 2 5" xfId="8117" xr:uid="{00000000-0005-0000-0000-0000B6250000}"/>
    <cellStyle name="40% - Accent6 2 2 3 2 5 2" xfId="15208" xr:uid="{00000000-0005-0000-0000-0000B7250000}"/>
    <cellStyle name="40% - Accent6 2 2 3 2 5 2 2" xfId="30129" xr:uid="{9558C937-E52C-4804-9E9C-5FE444223924}"/>
    <cellStyle name="40% - Accent6 2 2 3 2 5 3" xfId="23211" xr:uid="{25A4D6BA-81AA-4651-8283-9CBC2D0D2226}"/>
    <cellStyle name="40% - Accent6 2 2 3 2 6" xfId="9395" xr:uid="{00000000-0005-0000-0000-0000B8250000}"/>
    <cellStyle name="40% - Accent6 2 2 3 2 6 2" xfId="24345" xr:uid="{740D978C-410C-4AFF-B09A-16362C5E6F59}"/>
    <cellStyle name="40% - Accent6 2 2 3 2 7" xfId="17418" xr:uid="{CD35A5BF-11BC-4B97-93F6-FEAD1C7095B8}"/>
    <cellStyle name="40% - Accent6 2 2 3 3" xfId="2535" xr:uid="{00000000-0005-0000-0000-0000B9250000}"/>
    <cellStyle name="40% - Accent6 2 2 3 3 2" xfId="6789" xr:uid="{00000000-0005-0000-0000-0000BA250000}"/>
    <cellStyle name="40% - Accent6 2 2 3 3 2 2" xfId="14066" xr:uid="{00000000-0005-0000-0000-0000BB250000}"/>
    <cellStyle name="40% - Accent6 2 2 3 3 2 2 2" xfId="28991" xr:uid="{F966EB10-4571-44FC-B832-6FD3C3E58296}"/>
    <cellStyle name="40% - Accent6 2 2 3 3 2 3" xfId="22096" xr:uid="{A65453B7-9461-4288-BD01-FE06DE654AC3}"/>
    <cellStyle name="40% - Accent6 2 2 3 3 3" xfId="10330" xr:uid="{00000000-0005-0000-0000-0000BC250000}"/>
    <cellStyle name="40% - Accent6 2 2 3 3 3 2" xfId="25280" xr:uid="{782C54B2-5887-41D2-91F8-039EF41BA0FA}"/>
    <cellStyle name="40% - Accent6 2 2 3 3 4" xfId="18422" xr:uid="{AF3F1794-8738-4AA4-9041-F4958762219E}"/>
    <cellStyle name="40% - Accent6 2 2 3 4" xfId="3505" xr:uid="{00000000-0005-0000-0000-0000BD250000}"/>
    <cellStyle name="40% - Accent6 2 2 3 4 2" xfId="11012" xr:uid="{00000000-0005-0000-0000-0000BE250000}"/>
    <cellStyle name="40% - Accent6 2 2 3 4 2 2" xfId="25951" xr:uid="{78A6D9B5-BB91-407E-B018-D9734FDE1E45}"/>
    <cellStyle name="40% - Accent6 2 2 3 4 3" xfId="19075" xr:uid="{54C7BDE7-E850-475D-9C01-3C661C5ABB6F}"/>
    <cellStyle name="40% - Accent6 2 2 3 5" xfId="4323" xr:uid="{00000000-0005-0000-0000-0000BF250000}"/>
    <cellStyle name="40% - Accent6 2 2 3 5 2" xfId="11830" xr:uid="{00000000-0005-0000-0000-0000C0250000}"/>
    <cellStyle name="40% - Accent6 2 2 3 5 2 2" xfId="26769" xr:uid="{1F7A90F5-F0BE-48D4-B683-135EF793FA6A}"/>
    <cellStyle name="40% - Accent6 2 2 3 5 3" xfId="19881" xr:uid="{FDB959DE-64C9-453F-9D7A-D937F696E489}"/>
    <cellStyle name="40% - Accent6 2 2 3 6" xfId="5069" xr:uid="{00000000-0005-0000-0000-0000C1250000}"/>
    <cellStyle name="40% - Accent6 2 2 3 6 2" xfId="12346" xr:uid="{00000000-0005-0000-0000-0000C2250000}"/>
    <cellStyle name="40% - Accent6 2 2 3 6 2 2" xfId="27273" xr:uid="{1193F8F2-9A16-48B6-A1AD-CCD79F2D6170}"/>
    <cellStyle name="40% - Accent6 2 2 3 6 3" xfId="20388" xr:uid="{1B063BA8-F4B0-45C7-93D1-42A3573A39F6}"/>
    <cellStyle name="40% - Accent6 2 2 3 7" xfId="5650" xr:uid="{00000000-0005-0000-0000-0000C3250000}"/>
    <cellStyle name="40% - Accent6 2 2 3 7 2" xfId="12927" xr:uid="{00000000-0005-0000-0000-0000C4250000}"/>
    <cellStyle name="40% - Accent6 2 2 3 7 2 2" xfId="27852" xr:uid="{D01923DC-8D0B-4221-A414-9535904DB2F9}"/>
    <cellStyle name="40% - Accent6 2 2 3 7 3" xfId="20957" xr:uid="{DE27DFAA-BD14-470A-A4E6-0893F2087DE4}"/>
    <cellStyle name="40% - Accent6 2 2 3 8" xfId="6787" xr:uid="{00000000-0005-0000-0000-0000C5250000}"/>
    <cellStyle name="40% - Accent6 2 2 3 8 2" xfId="14064" xr:uid="{00000000-0005-0000-0000-0000C6250000}"/>
    <cellStyle name="40% - Accent6 2 2 3 8 2 2" xfId="28989" xr:uid="{6284C8DB-2310-4761-A7A7-16E083A1422B}"/>
    <cellStyle name="40% - Accent6 2 2 3 8 3" xfId="22094" xr:uid="{F0431370-255F-4F49-91C0-07FC1048BA1D}"/>
    <cellStyle name="40% - Accent6 2 2 3 9" xfId="7536" xr:uid="{00000000-0005-0000-0000-0000C7250000}"/>
    <cellStyle name="40% - Accent6 2 2 3 9 2" xfId="14627" xr:uid="{00000000-0005-0000-0000-0000C8250000}"/>
    <cellStyle name="40% - Accent6 2 2 3 9 2 2" xfId="29548" xr:uid="{4ADDA58C-2A18-45B7-8B8A-11FCEB9E7D8D}"/>
    <cellStyle name="40% - Accent6 2 2 3 9 3" xfId="22632" xr:uid="{B8926D26-7E0B-4855-8023-E8BD9EDD2131}"/>
    <cellStyle name="40% - Accent6 2 2 4" xfId="764" xr:uid="{00000000-0005-0000-0000-0000C9250000}"/>
    <cellStyle name="40% - Accent6 2 2 4 2" xfId="2537" xr:uid="{00000000-0005-0000-0000-0000CA250000}"/>
    <cellStyle name="40% - Accent6 2 2 4 2 2" xfId="10332" xr:uid="{00000000-0005-0000-0000-0000CB250000}"/>
    <cellStyle name="40% - Accent6 2 2 4 2 2 2" xfId="25282" xr:uid="{C4880862-C4D1-4581-B1B7-B174AB931490}"/>
    <cellStyle name="40% - Accent6 2 2 4 2 3" xfId="18424" xr:uid="{475B9182-CD64-46E2-A430-0665B9E76447}"/>
    <cellStyle name="40% - Accent6 2 2 4 3" xfId="4325" xr:uid="{00000000-0005-0000-0000-0000CC250000}"/>
    <cellStyle name="40% - Accent6 2 2 4 3 2" xfId="11832" xr:uid="{00000000-0005-0000-0000-0000CD250000}"/>
    <cellStyle name="40% - Accent6 2 2 4 3 2 2" xfId="26771" xr:uid="{59D8B88B-32C5-4472-9CAE-D98ADF3B762D}"/>
    <cellStyle name="40% - Accent6 2 2 4 3 3" xfId="19883" xr:uid="{9556BFAB-3F6C-402C-9C9C-EF8DA202AB0F}"/>
    <cellStyle name="40% - Accent6 2 2 4 4" xfId="6790" xr:uid="{00000000-0005-0000-0000-0000CE250000}"/>
    <cellStyle name="40% - Accent6 2 2 4 4 2" xfId="14067" xr:uid="{00000000-0005-0000-0000-0000CF250000}"/>
    <cellStyle name="40% - Accent6 2 2 4 4 2 2" xfId="28992" xr:uid="{42F326E8-8C35-42A4-A50A-86FBC3C3903E}"/>
    <cellStyle name="40% - Accent6 2 2 4 4 3" xfId="22097" xr:uid="{5135D81E-8FC7-4BF9-A292-A1851BBB24E9}"/>
    <cellStyle name="40% - Accent6 2 2 4 5" xfId="8464" xr:uid="{00000000-0005-0000-0000-0000D0250000}"/>
    <cellStyle name="40% - Accent6 2 2 4 5 2" xfId="15506" xr:uid="{00000000-0005-0000-0000-0000D1250000}"/>
    <cellStyle name="40% - Accent6 2 2 4 5 2 2" xfId="30427" xr:uid="{BA262925-8D47-401F-B480-B7EB120A7F07}"/>
    <cellStyle name="40% - Accent6 2 2 4 5 3" xfId="23507" xr:uid="{6619EDA9-0083-4E27-9EA3-B45A3B457C0F}"/>
    <cellStyle name="40% - Accent6 2 2 4 6" xfId="9396" xr:uid="{00000000-0005-0000-0000-0000D2250000}"/>
    <cellStyle name="40% - Accent6 2 2 4 6 2" xfId="24346" xr:uid="{3D10D786-B774-43EB-BD45-9CB9D6EB1FB7}"/>
    <cellStyle name="40% - Accent6 2 2 4 7" xfId="17419" xr:uid="{7E9C7BC3-E38A-4AC1-96F8-07646EBF3F67}"/>
    <cellStyle name="40% - Accent6 2 2 5" xfId="2530" xr:uid="{00000000-0005-0000-0000-0000D3250000}"/>
    <cellStyle name="40% - Accent6 2 2 5 2" xfId="6791" xr:uid="{00000000-0005-0000-0000-0000D4250000}"/>
    <cellStyle name="40% - Accent6 2 2 5 2 2" xfId="14068" xr:uid="{00000000-0005-0000-0000-0000D5250000}"/>
    <cellStyle name="40% - Accent6 2 2 5 2 2 2" xfId="28993" xr:uid="{B7B468D5-C1DC-460C-A00C-05FFB313EE6B}"/>
    <cellStyle name="40% - Accent6 2 2 5 2 3" xfId="22098" xr:uid="{FECCF20D-9D2B-4C5F-8F73-037E8E38C121}"/>
    <cellStyle name="40% - Accent6 2 2 5 3" xfId="8553" xr:uid="{00000000-0005-0000-0000-0000D6250000}"/>
    <cellStyle name="40% - Accent6 2 2 5 3 2" xfId="15595" xr:uid="{00000000-0005-0000-0000-0000D7250000}"/>
    <cellStyle name="40% - Accent6 2 2 5 3 2 2" xfId="30516" xr:uid="{8360CAAF-6892-450C-AEC0-E4405E255549}"/>
    <cellStyle name="40% - Accent6 2 2 5 3 3" xfId="23596" xr:uid="{6A7203F8-CD24-40C5-A851-591C2C7EF092}"/>
    <cellStyle name="40% - Accent6 2 2 5 4" xfId="10325" xr:uid="{00000000-0005-0000-0000-0000D8250000}"/>
    <cellStyle name="40% - Accent6 2 2 5 4 2" xfId="25275" xr:uid="{62A1FBCF-E3FB-4172-8733-7D78C4F8CA86}"/>
    <cellStyle name="40% - Accent6 2 2 5 5" xfId="18417" xr:uid="{2A314FE4-F554-47F6-8C5B-8488803CCE9E}"/>
    <cellStyle name="40% - Accent6 2 2 6" xfId="3203" xr:uid="{00000000-0005-0000-0000-0000D9250000}"/>
    <cellStyle name="40% - Accent6 2 2 6 2" xfId="7828" xr:uid="{00000000-0005-0000-0000-0000DA250000}"/>
    <cellStyle name="40% - Accent6 2 2 6 2 2" xfId="14919" xr:uid="{00000000-0005-0000-0000-0000DB250000}"/>
    <cellStyle name="40% - Accent6 2 2 6 2 2 2" xfId="29840" xr:uid="{87B68ADA-61CB-48DE-A612-C2F898394690}"/>
    <cellStyle name="40% - Accent6 2 2 6 2 3" xfId="22922" xr:uid="{CE340113-AC6E-4FD0-9497-C30F7C492921}"/>
    <cellStyle name="40% - Accent6 2 2 6 3" xfId="10713" xr:uid="{00000000-0005-0000-0000-0000DC250000}"/>
    <cellStyle name="40% - Accent6 2 2 6 3 2" xfId="25652" xr:uid="{175BEE3D-E710-4734-849D-04149B791F59}"/>
    <cellStyle name="40% - Accent6 2 2 6 4" xfId="18776" xr:uid="{61701322-FB3E-4020-883F-C780CFCE9C07}"/>
    <cellStyle name="40% - Accent6 2 2 7" xfId="4318" xr:uid="{00000000-0005-0000-0000-0000DD250000}"/>
    <cellStyle name="40% - Accent6 2 2 7 2" xfId="11825" xr:uid="{00000000-0005-0000-0000-0000DE250000}"/>
    <cellStyle name="40% - Accent6 2 2 7 2 2" xfId="26764" xr:uid="{4F090D93-A078-42A1-ABB1-AEB61A56AEC0}"/>
    <cellStyle name="40% - Accent6 2 2 7 3" xfId="19876" xr:uid="{1623AE14-8B18-40DF-BD90-21FE38FD5F27}"/>
    <cellStyle name="40% - Accent6 2 2 8" xfId="4780" xr:uid="{00000000-0005-0000-0000-0000DF250000}"/>
    <cellStyle name="40% - Accent6 2 2 8 2" xfId="12057" xr:uid="{00000000-0005-0000-0000-0000E0250000}"/>
    <cellStyle name="40% - Accent6 2 2 8 2 2" xfId="26984" xr:uid="{8857E100-9D07-46BD-AD3B-A7B92CE49BE0}"/>
    <cellStyle name="40% - Accent6 2 2 8 3" xfId="20099" xr:uid="{6C6223CE-C758-4AAB-9B1E-CD447099FCB8}"/>
    <cellStyle name="40% - Accent6 2 2 9" xfId="5361" xr:uid="{00000000-0005-0000-0000-0000E1250000}"/>
    <cellStyle name="40% - Accent6 2 2 9 2" xfId="12638" xr:uid="{00000000-0005-0000-0000-0000E2250000}"/>
    <cellStyle name="40% - Accent6 2 2 9 2 2" xfId="27563" xr:uid="{20961BEE-B27A-40DC-B453-266C15E8ACF3}"/>
    <cellStyle name="40% - Accent6 2 2 9 3" xfId="20668" xr:uid="{1713DE12-1510-4058-99EA-78C18CDA064A}"/>
    <cellStyle name="40% - Accent6 2 3" xfId="765" xr:uid="{00000000-0005-0000-0000-0000E3250000}"/>
    <cellStyle name="40% - Accent6 2 3 10" xfId="7344" xr:uid="{00000000-0005-0000-0000-0000E4250000}"/>
    <cellStyle name="40% - Accent6 2 3 10 2" xfId="14435" xr:uid="{00000000-0005-0000-0000-0000E5250000}"/>
    <cellStyle name="40% - Accent6 2 3 10 2 2" xfId="29356" xr:uid="{D947E538-749B-401E-8E81-08D08520009C}"/>
    <cellStyle name="40% - Accent6 2 3 10 3" xfId="22440" xr:uid="{ADAAEFCE-229E-4010-8693-D42F0058BCA4}"/>
    <cellStyle name="40% - Accent6 2 3 11" xfId="9397" xr:uid="{00000000-0005-0000-0000-0000E6250000}"/>
    <cellStyle name="40% - Accent6 2 3 11 2" xfId="24347" xr:uid="{164B6CF7-AA77-40D6-981B-E3CA56662DB9}"/>
    <cellStyle name="40% - Accent6 2 3 12" xfId="17420" xr:uid="{8152FB4A-3CEF-487E-B708-70D345D4AA46}"/>
    <cellStyle name="40% - Accent6 2 3 2" xfId="766" xr:uid="{00000000-0005-0000-0000-0000E7250000}"/>
    <cellStyle name="40% - Accent6 2 3 2 10" xfId="9398" xr:uid="{00000000-0005-0000-0000-0000E8250000}"/>
    <cellStyle name="40% - Accent6 2 3 2 10 2" xfId="24348" xr:uid="{3D68B125-F72C-4BDD-B8A1-2C97A813783E}"/>
    <cellStyle name="40% - Accent6 2 3 2 11" xfId="17421" xr:uid="{62BDFE26-1D94-4F44-965E-3229E782A3F8}"/>
    <cellStyle name="40% - Accent6 2 3 2 2" xfId="767" xr:uid="{00000000-0005-0000-0000-0000E9250000}"/>
    <cellStyle name="40% - Accent6 2 3 2 2 2" xfId="2540" xr:uid="{00000000-0005-0000-0000-0000EA250000}"/>
    <cellStyle name="40% - Accent6 2 3 2 2 2 2" xfId="10335" xr:uid="{00000000-0005-0000-0000-0000EB250000}"/>
    <cellStyle name="40% - Accent6 2 3 2 2 2 2 2" xfId="25285" xr:uid="{289838E9-CCAA-4264-A71E-24178857EA61}"/>
    <cellStyle name="40% - Accent6 2 3 2 2 2 3" xfId="18427" xr:uid="{11A97054-E215-4E18-BF32-1DA70F6E0236}"/>
    <cellStyle name="40% - Accent6 2 3 2 2 3" xfId="4328" xr:uid="{00000000-0005-0000-0000-0000EC250000}"/>
    <cellStyle name="40% - Accent6 2 3 2 2 3 2" xfId="11835" xr:uid="{00000000-0005-0000-0000-0000ED250000}"/>
    <cellStyle name="40% - Accent6 2 3 2 2 3 2 2" xfId="26774" xr:uid="{D8140041-442F-44F1-9B7E-3A7EC230EEC4}"/>
    <cellStyle name="40% - Accent6 2 3 2 2 3 3" xfId="19886" xr:uid="{F32D3C86-26F7-46B0-8416-93CC86529359}"/>
    <cellStyle name="40% - Accent6 2 3 2 2 4" xfId="6794" xr:uid="{00000000-0005-0000-0000-0000EE250000}"/>
    <cellStyle name="40% - Accent6 2 3 2 2 4 2" xfId="14071" xr:uid="{00000000-0005-0000-0000-0000EF250000}"/>
    <cellStyle name="40% - Accent6 2 3 2 2 4 2 2" xfId="28996" xr:uid="{162C87C5-BA0D-4C54-A029-F94CA4A4F1A4}"/>
    <cellStyle name="40% - Accent6 2 3 2 2 4 3" xfId="22101" xr:uid="{B7B17063-5094-4D62-AE90-02D45EE6C365}"/>
    <cellStyle name="40% - Accent6 2 3 2 2 5" xfId="8214" xr:uid="{00000000-0005-0000-0000-0000F0250000}"/>
    <cellStyle name="40% - Accent6 2 3 2 2 5 2" xfId="15305" xr:uid="{00000000-0005-0000-0000-0000F1250000}"/>
    <cellStyle name="40% - Accent6 2 3 2 2 5 2 2" xfId="30226" xr:uid="{E429271F-7AD0-4918-A8B8-07CB7B934A5A}"/>
    <cellStyle name="40% - Accent6 2 3 2 2 5 3" xfId="23308" xr:uid="{64FB2A25-1EDC-4A64-A90F-B189C852B8DD}"/>
    <cellStyle name="40% - Accent6 2 3 2 2 6" xfId="9399" xr:uid="{00000000-0005-0000-0000-0000F2250000}"/>
    <cellStyle name="40% - Accent6 2 3 2 2 6 2" xfId="24349" xr:uid="{9ED8C237-6386-4E0C-85FE-CC811FCBF500}"/>
    <cellStyle name="40% - Accent6 2 3 2 2 7" xfId="17422" xr:uid="{1A1C24FE-96CC-4EC6-85D0-B92FE26135C7}"/>
    <cellStyle name="40% - Accent6 2 3 2 3" xfId="2539" xr:uid="{00000000-0005-0000-0000-0000F3250000}"/>
    <cellStyle name="40% - Accent6 2 3 2 3 2" xfId="6795" xr:uid="{00000000-0005-0000-0000-0000F4250000}"/>
    <cellStyle name="40% - Accent6 2 3 2 3 2 2" xfId="14072" xr:uid="{00000000-0005-0000-0000-0000F5250000}"/>
    <cellStyle name="40% - Accent6 2 3 2 3 2 2 2" xfId="28997" xr:uid="{B89B143F-0350-46F6-9052-F7B756642442}"/>
    <cellStyle name="40% - Accent6 2 3 2 3 2 3" xfId="22102" xr:uid="{9B785AAA-91E2-4E18-954E-4905CF6C4639}"/>
    <cellStyle name="40% - Accent6 2 3 2 3 3" xfId="10334" xr:uid="{00000000-0005-0000-0000-0000F6250000}"/>
    <cellStyle name="40% - Accent6 2 3 2 3 3 2" xfId="25284" xr:uid="{772CB333-BD6D-40E0-8F07-93C0B2E0FDB3}"/>
    <cellStyle name="40% - Accent6 2 3 2 3 4" xfId="18426" xr:uid="{4541D521-1A74-4DC7-BB9D-9252CE18D4D2}"/>
    <cellStyle name="40% - Accent6 2 3 2 4" xfId="3602" xr:uid="{00000000-0005-0000-0000-0000F7250000}"/>
    <cellStyle name="40% - Accent6 2 3 2 4 2" xfId="11109" xr:uid="{00000000-0005-0000-0000-0000F8250000}"/>
    <cellStyle name="40% - Accent6 2 3 2 4 2 2" xfId="26048" xr:uid="{4830452A-E9F7-4388-B1A1-C50EE217A5E1}"/>
    <cellStyle name="40% - Accent6 2 3 2 4 3" xfId="19172" xr:uid="{7D7C27BF-BBFC-42F1-953B-E2E7B51691EC}"/>
    <cellStyle name="40% - Accent6 2 3 2 5" xfId="4327" xr:uid="{00000000-0005-0000-0000-0000F9250000}"/>
    <cellStyle name="40% - Accent6 2 3 2 5 2" xfId="11834" xr:uid="{00000000-0005-0000-0000-0000FA250000}"/>
    <cellStyle name="40% - Accent6 2 3 2 5 2 2" xfId="26773" xr:uid="{2FBC36CE-E408-4E42-AF29-99BB88ACC02E}"/>
    <cellStyle name="40% - Accent6 2 3 2 5 3" xfId="19885" xr:uid="{A2B33118-D43D-4FA8-B7A8-D698BA67AD5B}"/>
    <cellStyle name="40% - Accent6 2 3 2 6" xfId="5166" xr:uid="{00000000-0005-0000-0000-0000FB250000}"/>
    <cellStyle name="40% - Accent6 2 3 2 6 2" xfId="12443" xr:uid="{00000000-0005-0000-0000-0000FC250000}"/>
    <cellStyle name="40% - Accent6 2 3 2 6 2 2" xfId="27370" xr:uid="{3AEF9E82-5A49-4272-AC48-C4CF66C0E76F}"/>
    <cellStyle name="40% - Accent6 2 3 2 6 3" xfId="20485" xr:uid="{3EB9312B-6473-40A7-9AB6-1C24D625155A}"/>
    <cellStyle name="40% - Accent6 2 3 2 7" xfId="5747" xr:uid="{00000000-0005-0000-0000-0000FD250000}"/>
    <cellStyle name="40% - Accent6 2 3 2 7 2" xfId="13024" xr:uid="{00000000-0005-0000-0000-0000FE250000}"/>
    <cellStyle name="40% - Accent6 2 3 2 7 2 2" xfId="27949" xr:uid="{6656B415-253B-445A-8F8F-6707D3BCBE96}"/>
    <cellStyle name="40% - Accent6 2 3 2 7 3" xfId="21054" xr:uid="{76DDB868-A1FC-47A7-883F-E89D879F7B6E}"/>
    <cellStyle name="40% - Accent6 2 3 2 8" xfId="6793" xr:uid="{00000000-0005-0000-0000-0000FF250000}"/>
    <cellStyle name="40% - Accent6 2 3 2 8 2" xfId="14070" xr:uid="{00000000-0005-0000-0000-000000260000}"/>
    <cellStyle name="40% - Accent6 2 3 2 8 2 2" xfId="28995" xr:uid="{F517043B-D338-4194-80B5-2910268BD407}"/>
    <cellStyle name="40% - Accent6 2 3 2 8 3" xfId="22100" xr:uid="{D464DB15-C67E-4A15-9C97-BECD1905C898}"/>
    <cellStyle name="40% - Accent6 2 3 2 9" xfId="7633" xr:uid="{00000000-0005-0000-0000-000001260000}"/>
    <cellStyle name="40% - Accent6 2 3 2 9 2" xfId="14724" xr:uid="{00000000-0005-0000-0000-000002260000}"/>
    <cellStyle name="40% - Accent6 2 3 2 9 2 2" xfId="29645" xr:uid="{DC11FF47-1EDB-4D67-A721-74890EC8FE3E}"/>
    <cellStyle name="40% - Accent6 2 3 2 9 3" xfId="22729" xr:uid="{1D44F3BE-8D18-491F-9814-3759799A6862}"/>
    <cellStyle name="40% - Accent6 2 3 3" xfId="768" xr:uid="{00000000-0005-0000-0000-000003260000}"/>
    <cellStyle name="40% - Accent6 2 3 3 2" xfId="2541" xr:uid="{00000000-0005-0000-0000-000004260000}"/>
    <cellStyle name="40% - Accent6 2 3 3 2 2" xfId="10336" xr:uid="{00000000-0005-0000-0000-000005260000}"/>
    <cellStyle name="40% - Accent6 2 3 3 2 2 2" xfId="25286" xr:uid="{F8F8E189-7507-4209-9EA6-9E5DB238B2A0}"/>
    <cellStyle name="40% - Accent6 2 3 3 2 3" xfId="18428" xr:uid="{F9431221-77DD-49D0-A258-B9BC0FD8A1D6}"/>
    <cellStyle name="40% - Accent6 2 3 3 3" xfId="4329" xr:uid="{00000000-0005-0000-0000-000006260000}"/>
    <cellStyle name="40% - Accent6 2 3 3 3 2" xfId="11836" xr:uid="{00000000-0005-0000-0000-000007260000}"/>
    <cellStyle name="40% - Accent6 2 3 3 3 2 2" xfId="26775" xr:uid="{651F9DF6-BDAB-4AB0-8150-33F78FEB855B}"/>
    <cellStyle name="40% - Accent6 2 3 3 3 3" xfId="19887" xr:uid="{1509665C-A535-4150-BB9C-20E7BCF5A376}"/>
    <cellStyle name="40% - Accent6 2 3 3 4" xfId="6796" xr:uid="{00000000-0005-0000-0000-000008260000}"/>
    <cellStyle name="40% - Accent6 2 3 3 4 2" xfId="14073" xr:uid="{00000000-0005-0000-0000-000009260000}"/>
    <cellStyle name="40% - Accent6 2 3 3 4 2 2" xfId="28998" xr:uid="{AD6A128A-D25B-4003-8AFC-3B663E86B2CB}"/>
    <cellStyle name="40% - Accent6 2 3 3 4 3" xfId="22103" xr:uid="{ED2604E8-3ACD-4D91-8A1D-5C80406C50C8}"/>
    <cellStyle name="40% - Accent6 2 3 3 5" xfId="7925" xr:uid="{00000000-0005-0000-0000-00000A260000}"/>
    <cellStyle name="40% - Accent6 2 3 3 5 2" xfId="15016" xr:uid="{00000000-0005-0000-0000-00000B260000}"/>
    <cellStyle name="40% - Accent6 2 3 3 5 2 2" xfId="29937" xr:uid="{B520C4D5-69BF-413F-B9ED-293013547085}"/>
    <cellStyle name="40% - Accent6 2 3 3 5 3" xfId="23019" xr:uid="{4F0411BD-06BF-4339-A524-010D91DC576C}"/>
    <cellStyle name="40% - Accent6 2 3 3 6" xfId="9400" xr:uid="{00000000-0005-0000-0000-00000C260000}"/>
    <cellStyle name="40% - Accent6 2 3 3 6 2" xfId="24350" xr:uid="{75EFA32A-D226-4860-A912-AC7636D18659}"/>
    <cellStyle name="40% - Accent6 2 3 3 7" xfId="17423" xr:uid="{2C58CEE7-58AA-4577-9436-D39B14EF55AE}"/>
    <cellStyle name="40% - Accent6 2 3 4" xfId="2538" xr:uid="{00000000-0005-0000-0000-00000D260000}"/>
    <cellStyle name="40% - Accent6 2 3 4 2" xfId="6797" xr:uid="{00000000-0005-0000-0000-00000E260000}"/>
    <cellStyle name="40% - Accent6 2 3 4 2 2" xfId="14074" xr:uid="{00000000-0005-0000-0000-00000F260000}"/>
    <cellStyle name="40% - Accent6 2 3 4 2 2 2" xfId="28999" xr:uid="{79957E63-F3E6-4F70-B7FA-8CC8E65DC48A}"/>
    <cellStyle name="40% - Accent6 2 3 4 2 3" xfId="22104" xr:uid="{A242E09B-89D8-48DF-BC02-C40D809DC739}"/>
    <cellStyle name="40% - Accent6 2 3 4 3" xfId="10333" xr:uid="{00000000-0005-0000-0000-000010260000}"/>
    <cellStyle name="40% - Accent6 2 3 4 3 2" xfId="25283" xr:uid="{94ED585E-0F41-4C59-AC46-8DF91556A275}"/>
    <cellStyle name="40% - Accent6 2 3 4 4" xfId="18425" xr:uid="{FBE16740-59BA-4CC5-BC05-B46EE4304900}"/>
    <cellStyle name="40% - Accent6 2 3 5" xfId="3302" xr:uid="{00000000-0005-0000-0000-000011260000}"/>
    <cellStyle name="40% - Accent6 2 3 5 2" xfId="10812" xr:uid="{00000000-0005-0000-0000-000012260000}"/>
    <cellStyle name="40% - Accent6 2 3 5 2 2" xfId="25751" xr:uid="{FBDB183E-EF08-4366-9D36-360AF52C20C2}"/>
    <cellStyle name="40% - Accent6 2 3 5 3" xfId="18875" xr:uid="{C811E25D-0123-4037-A193-B8047D046C63}"/>
    <cellStyle name="40% - Accent6 2 3 6" xfId="4326" xr:uid="{00000000-0005-0000-0000-000013260000}"/>
    <cellStyle name="40% - Accent6 2 3 6 2" xfId="11833" xr:uid="{00000000-0005-0000-0000-000014260000}"/>
    <cellStyle name="40% - Accent6 2 3 6 2 2" xfId="26772" xr:uid="{39016D3B-4526-4B9E-B7F0-CCBFFD7438F3}"/>
    <cellStyle name="40% - Accent6 2 3 6 3" xfId="19884" xr:uid="{350CF824-8411-43E2-80DF-DA8046C26901}"/>
    <cellStyle name="40% - Accent6 2 3 7" xfId="4877" xr:uid="{00000000-0005-0000-0000-000015260000}"/>
    <cellStyle name="40% - Accent6 2 3 7 2" xfId="12154" xr:uid="{00000000-0005-0000-0000-000016260000}"/>
    <cellStyle name="40% - Accent6 2 3 7 2 2" xfId="27081" xr:uid="{2F77147A-8AFC-4D74-A7CC-BD7BAA6BEB0E}"/>
    <cellStyle name="40% - Accent6 2 3 7 3" xfId="20196" xr:uid="{505B0A7F-7A16-45DB-B34E-9BCDD07EA3EB}"/>
    <cellStyle name="40% - Accent6 2 3 8" xfId="5458" xr:uid="{00000000-0005-0000-0000-000017260000}"/>
    <cellStyle name="40% - Accent6 2 3 8 2" xfId="12735" xr:uid="{00000000-0005-0000-0000-000018260000}"/>
    <cellStyle name="40% - Accent6 2 3 8 2 2" xfId="27660" xr:uid="{D9653A1D-6B88-41DE-9CF4-1760D7EB9427}"/>
    <cellStyle name="40% - Accent6 2 3 8 3" xfId="20765" xr:uid="{BE46181B-3C5B-4A86-8587-40465BDC1C33}"/>
    <cellStyle name="40% - Accent6 2 3 9" xfId="6792" xr:uid="{00000000-0005-0000-0000-000019260000}"/>
    <cellStyle name="40% - Accent6 2 3 9 2" xfId="14069" xr:uid="{00000000-0005-0000-0000-00001A260000}"/>
    <cellStyle name="40% - Accent6 2 3 9 2 2" xfId="28994" xr:uid="{FCB1FF26-D91C-49FB-A068-5C7C9B1508E1}"/>
    <cellStyle name="40% - Accent6 2 3 9 3" xfId="22099" xr:uid="{E3BD449E-0BB7-4957-904F-BE157426EE37}"/>
    <cellStyle name="40% - Accent6 2 4" xfId="769" xr:uid="{00000000-0005-0000-0000-00001B260000}"/>
    <cellStyle name="40% - Accent6 2 4 10" xfId="9401" xr:uid="{00000000-0005-0000-0000-00001C260000}"/>
    <cellStyle name="40% - Accent6 2 4 10 2" xfId="24351" xr:uid="{92009085-361A-4F06-A0FA-3AEA3122B29B}"/>
    <cellStyle name="40% - Accent6 2 4 11" xfId="17424" xr:uid="{1DAA7FC3-BA95-4135-B516-3343AD71A05F}"/>
    <cellStyle name="40% - Accent6 2 4 2" xfId="770" xr:uid="{00000000-0005-0000-0000-00001D260000}"/>
    <cellStyle name="40% - Accent6 2 4 2 2" xfId="2543" xr:uid="{00000000-0005-0000-0000-00001E260000}"/>
    <cellStyle name="40% - Accent6 2 4 2 2 2" xfId="10338" xr:uid="{00000000-0005-0000-0000-00001F260000}"/>
    <cellStyle name="40% - Accent6 2 4 2 2 2 2" xfId="25288" xr:uid="{3071A483-AE7F-4DB8-832F-DB067DE33A96}"/>
    <cellStyle name="40% - Accent6 2 4 2 2 3" xfId="18430" xr:uid="{15F7490A-97B6-4CBD-A8EA-FA51D0F6C4B8}"/>
    <cellStyle name="40% - Accent6 2 4 2 3" xfId="4331" xr:uid="{00000000-0005-0000-0000-000020260000}"/>
    <cellStyle name="40% - Accent6 2 4 2 3 2" xfId="11838" xr:uid="{00000000-0005-0000-0000-000021260000}"/>
    <cellStyle name="40% - Accent6 2 4 2 3 2 2" xfId="26777" xr:uid="{3DE0E37B-F809-4E68-8308-E43B067C642A}"/>
    <cellStyle name="40% - Accent6 2 4 2 3 3" xfId="19889" xr:uid="{D9BD8F93-967F-4DC7-952E-4315DF854FFC}"/>
    <cellStyle name="40% - Accent6 2 4 2 4" xfId="6799" xr:uid="{00000000-0005-0000-0000-000022260000}"/>
    <cellStyle name="40% - Accent6 2 4 2 4 2" xfId="14076" xr:uid="{00000000-0005-0000-0000-000023260000}"/>
    <cellStyle name="40% - Accent6 2 4 2 4 2 2" xfId="29001" xr:uid="{70F6801D-9044-49A7-946A-D33C8D952A47}"/>
    <cellStyle name="40% - Accent6 2 4 2 4 3" xfId="22106" xr:uid="{A467554E-AA62-44FE-9DB6-266C6F7BAB05}"/>
    <cellStyle name="40% - Accent6 2 4 2 5" xfId="8071" xr:uid="{00000000-0005-0000-0000-000024260000}"/>
    <cellStyle name="40% - Accent6 2 4 2 5 2" xfId="15162" xr:uid="{00000000-0005-0000-0000-000025260000}"/>
    <cellStyle name="40% - Accent6 2 4 2 5 2 2" xfId="30083" xr:uid="{CE61EC3D-2952-4A6F-B54E-62A055C80454}"/>
    <cellStyle name="40% - Accent6 2 4 2 5 3" xfId="23165" xr:uid="{DB0AB789-7FED-45B4-8E66-924B7F0FE9E2}"/>
    <cellStyle name="40% - Accent6 2 4 2 6" xfId="9402" xr:uid="{00000000-0005-0000-0000-000026260000}"/>
    <cellStyle name="40% - Accent6 2 4 2 6 2" xfId="24352" xr:uid="{7B236ADB-1336-4D18-8B62-C59DAFBB8528}"/>
    <cellStyle name="40% - Accent6 2 4 2 7" xfId="17425" xr:uid="{450AF15A-0972-4ACD-85FF-0B728A376BB9}"/>
    <cellStyle name="40% - Accent6 2 4 3" xfId="2542" xr:uid="{00000000-0005-0000-0000-000027260000}"/>
    <cellStyle name="40% - Accent6 2 4 3 2" xfId="6800" xr:uid="{00000000-0005-0000-0000-000028260000}"/>
    <cellStyle name="40% - Accent6 2 4 3 2 2" xfId="14077" xr:uid="{00000000-0005-0000-0000-000029260000}"/>
    <cellStyle name="40% - Accent6 2 4 3 2 2 2" xfId="29002" xr:uid="{A523009D-1EF6-433B-9668-227BC45EF786}"/>
    <cellStyle name="40% - Accent6 2 4 3 2 3" xfId="22107" xr:uid="{25EF6B44-A5C1-461D-8DF1-1E0DA2627300}"/>
    <cellStyle name="40% - Accent6 2 4 3 3" xfId="10337" xr:uid="{00000000-0005-0000-0000-00002A260000}"/>
    <cellStyle name="40% - Accent6 2 4 3 3 2" xfId="25287" xr:uid="{18D0CB77-6F16-4AE4-ACC8-9CCBDDB5FAFC}"/>
    <cellStyle name="40% - Accent6 2 4 3 4" xfId="18429" xr:uid="{B6C5D24E-D03D-4096-9108-E64B0BD526F4}"/>
    <cellStyle name="40% - Accent6 2 4 4" xfId="3459" xr:uid="{00000000-0005-0000-0000-00002B260000}"/>
    <cellStyle name="40% - Accent6 2 4 4 2" xfId="10966" xr:uid="{00000000-0005-0000-0000-00002C260000}"/>
    <cellStyle name="40% - Accent6 2 4 4 2 2" xfId="25905" xr:uid="{525CA502-5CE6-4E71-8C22-11CA04F8AB17}"/>
    <cellStyle name="40% - Accent6 2 4 4 3" xfId="19029" xr:uid="{69394097-EED3-4684-AC08-4D994C5C1579}"/>
    <cellStyle name="40% - Accent6 2 4 5" xfId="4330" xr:uid="{00000000-0005-0000-0000-00002D260000}"/>
    <cellStyle name="40% - Accent6 2 4 5 2" xfId="11837" xr:uid="{00000000-0005-0000-0000-00002E260000}"/>
    <cellStyle name="40% - Accent6 2 4 5 2 2" xfId="26776" xr:uid="{257698C7-2982-4208-8767-B50E949880B1}"/>
    <cellStyle name="40% - Accent6 2 4 5 3" xfId="19888" xr:uid="{FB164030-F2AB-48C1-AFEA-7CE9D594033D}"/>
    <cellStyle name="40% - Accent6 2 4 6" xfId="5023" xr:uid="{00000000-0005-0000-0000-00002F260000}"/>
    <cellStyle name="40% - Accent6 2 4 6 2" xfId="12300" xr:uid="{00000000-0005-0000-0000-000030260000}"/>
    <cellStyle name="40% - Accent6 2 4 6 2 2" xfId="27227" xr:uid="{CE21F6C1-4756-4FA8-A734-05263C541DA8}"/>
    <cellStyle name="40% - Accent6 2 4 6 3" xfId="20342" xr:uid="{18720151-A0B0-4318-ACAC-7B44973E589C}"/>
    <cellStyle name="40% - Accent6 2 4 7" xfId="5604" xr:uid="{00000000-0005-0000-0000-000031260000}"/>
    <cellStyle name="40% - Accent6 2 4 7 2" xfId="12881" xr:uid="{00000000-0005-0000-0000-000032260000}"/>
    <cellStyle name="40% - Accent6 2 4 7 2 2" xfId="27806" xr:uid="{096CFE11-D857-49F6-9755-C12620902CF1}"/>
    <cellStyle name="40% - Accent6 2 4 7 3" xfId="20911" xr:uid="{C66902FD-7C9F-4E1B-81E3-8CCCC66A23CF}"/>
    <cellStyle name="40% - Accent6 2 4 8" xfId="6798" xr:uid="{00000000-0005-0000-0000-000033260000}"/>
    <cellStyle name="40% - Accent6 2 4 8 2" xfId="14075" xr:uid="{00000000-0005-0000-0000-000034260000}"/>
    <cellStyle name="40% - Accent6 2 4 8 2 2" xfId="29000" xr:uid="{05BA6DE5-141D-4E20-B4C9-7F6ED5AA13C2}"/>
    <cellStyle name="40% - Accent6 2 4 8 3" xfId="22105" xr:uid="{B2B4E5DD-A4E6-4A81-ABF1-B7E7B6A235E5}"/>
    <cellStyle name="40% - Accent6 2 4 9" xfId="7490" xr:uid="{00000000-0005-0000-0000-000035260000}"/>
    <cellStyle name="40% - Accent6 2 4 9 2" xfId="14581" xr:uid="{00000000-0005-0000-0000-000036260000}"/>
    <cellStyle name="40% - Accent6 2 4 9 2 2" xfId="29502" xr:uid="{080D517D-F8C7-47FD-8255-877052417127}"/>
    <cellStyle name="40% - Accent6 2 4 9 3" xfId="22586" xr:uid="{C00AE5CB-66E9-478D-97E4-2DB9D77C0F99}"/>
    <cellStyle name="40% - Accent6 2 5" xfId="771" xr:uid="{00000000-0005-0000-0000-000037260000}"/>
    <cellStyle name="40% - Accent6 2 5 2" xfId="772" xr:uid="{00000000-0005-0000-0000-000038260000}"/>
    <cellStyle name="40% - Accent6 2 5 2 2" xfId="2545" xr:uid="{00000000-0005-0000-0000-000039260000}"/>
    <cellStyle name="40% - Accent6 2 5 2 2 2" xfId="10340" xr:uid="{00000000-0005-0000-0000-00003A260000}"/>
    <cellStyle name="40% - Accent6 2 5 2 2 2 2" xfId="25290" xr:uid="{0315B8EF-DE2E-48E5-860F-299AEFC02975}"/>
    <cellStyle name="40% - Accent6 2 5 2 2 3" xfId="18432" xr:uid="{27DD41ED-7AF5-416A-A31F-351CA78C2529}"/>
    <cellStyle name="40% - Accent6 2 5 2 3" xfId="4333" xr:uid="{00000000-0005-0000-0000-00003B260000}"/>
    <cellStyle name="40% - Accent6 2 5 2 3 2" xfId="11840" xr:uid="{00000000-0005-0000-0000-00003C260000}"/>
    <cellStyle name="40% - Accent6 2 5 2 3 2 2" xfId="26779" xr:uid="{4A09B821-C94C-491A-ADB2-A1531DA13BB2}"/>
    <cellStyle name="40% - Accent6 2 5 2 3 3" xfId="19891" xr:uid="{6688D24A-3AD0-41BE-B3B0-DD3338117CB8}"/>
    <cellStyle name="40% - Accent6 2 5 2 4" xfId="6802" xr:uid="{00000000-0005-0000-0000-00003D260000}"/>
    <cellStyle name="40% - Accent6 2 5 2 4 2" xfId="14079" xr:uid="{00000000-0005-0000-0000-00003E260000}"/>
    <cellStyle name="40% - Accent6 2 5 2 4 2 2" xfId="29004" xr:uid="{9CA30A99-7E90-4734-A349-AF14F4F0617F}"/>
    <cellStyle name="40% - Accent6 2 5 2 4 3" xfId="22109" xr:uid="{EB8EB940-7888-4050-B2B4-492D5381525B}"/>
    <cellStyle name="40% - Accent6 2 5 2 5" xfId="9404" xr:uid="{00000000-0005-0000-0000-00003F260000}"/>
    <cellStyle name="40% - Accent6 2 5 2 5 2" xfId="24354" xr:uid="{FEF4707D-7F67-4152-AA03-25DF9EBB9124}"/>
    <cellStyle name="40% - Accent6 2 5 2 6" xfId="17427" xr:uid="{2045CFF4-4B50-4E23-924B-0870F6F27A68}"/>
    <cellStyle name="40% - Accent6 2 5 3" xfId="2544" xr:uid="{00000000-0005-0000-0000-000040260000}"/>
    <cellStyle name="40% - Accent6 2 5 3 2" xfId="10339" xr:uid="{00000000-0005-0000-0000-000041260000}"/>
    <cellStyle name="40% - Accent6 2 5 3 2 2" xfId="25289" xr:uid="{5AAD49F8-695B-4E3D-A138-F11EFD5E0891}"/>
    <cellStyle name="40% - Accent6 2 5 3 3" xfId="18431" xr:uid="{D016D2E5-C13C-4CD9-9094-DEA1F694AEA7}"/>
    <cellStyle name="40% - Accent6 2 5 4" xfId="4332" xr:uid="{00000000-0005-0000-0000-000042260000}"/>
    <cellStyle name="40% - Accent6 2 5 4 2" xfId="11839" xr:uid="{00000000-0005-0000-0000-000043260000}"/>
    <cellStyle name="40% - Accent6 2 5 4 2 2" xfId="26778" xr:uid="{DD75C71F-8B22-4C7D-A1B9-A3685A6F0E80}"/>
    <cellStyle name="40% - Accent6 2 5 4 3" xfId="19890" xr:uid="{9882B619-3B14-476A-BA73-F439730D39CD}"/>
    <cellStyle name="40% - Accent6 2 5 5" xfId="6801" xr:uid="{00000000-0005-0000-0000-000044260000}"/>
    <cellStyle name="40% - Accent6 2 5 5 2" xfId="14078" xr:uid="{00000000-0005-0000-0000-000045260000}"/>
    <cellStyle name="40% - Accent6 2 5 5 2 2" xfId="29003" xr:uid="{518F0191-BBA0-4530-B0F2-60DA03F9448C}"/>
    <cellStyle name="40% - Accent6 2 5 5 3" xfId="22108" xr:uid="{555C6015-19D1-433F-B004-9F3788AA4A41}"/>
    <cellStyle name="40% - Accent6 2 5 6" xfId="8306" xr:uid="{00000000-0005-0000-0000-000046260000}"/>
    <cellStyle name="40% - Accent6 2 5 6 2" xfId="15397" xr:uid="{00000000-0005-0000-0000-000047260000}"/>
    <cellStyle name="40% - Accent6 2 5 6 2 2" xfId="30318" xr:uid="{ECBEF5E6-AB01-4E3B-BCF4-4C1E3B9C7C4B}"/>
    <cellStyle name="40% - Accent6 2 5 6 3" xfId="23400" xr:uid="{8B207E44-6F68-45BE-AABE-24A04D5B2928}"/>
    <cellStyle name="40% - Accent6 2 5 7" xfId="9403" xr:uid="{00000000-0005-0000-0000-000048260000}"/>
    <cellStyle name="40% - Accent6 2 5 7 2" xfId="24353" xr:uid="{78EE106A-0D4D-4E8D-BB47-0A5CA5A8ED18}"/>
    <cellStyle name="40% - Accent6 2 5 8" xfId="17426" xr:uid="{F9A35D78-3386-4CF3-9FAE-860B79BA1B34}"/>
    <cellStyle name="40% - Accent6 2 6" xfId="773" xr:uid="{00000000-0005-0000-0000-000049260000}"/>
    <cellStyle name="40% - Accent6 2 6 2" xfId="2546" xr:uid="{00000000-0005-0000-0000-00004A260000}"/>
    <cellStyle name="40% - Accent6 2 6 2 2" xfId="10341" xr:uid="{00000000-0005-0000-0000-00004B260000}"/>
    <cellStyle name="40% - Accent6 2 6 2 2 2" xfId="25291" xr:uid="{78EB3E6F-8F01-40F6-B402-9C939125876E}"/>
    <cellStyle name="40% - Accent6 2 6 2 3" xfId="18433" xr:uid="{479760E5-1091-4B55-B9C0-22DADADAC770}"/>
    <cellStyle name="40% - Accent6 2 6 3" xfId="4334" xr:uid="{00000000-0005-0000-0000-00004C260000}"/>
    <cellStyle name="40% - Accent6 2 6 3 2" xfId="11841" xr:uid="{00000000-0005-0000-0000-00004D260000}"/>
    <cellStyle name="40% - Accent6 2 6 3 2 2" xfId="26780" xr:uid="{C4D349A4-21FE-42CA-BB9B-079906E2E24F}"/>
    <cellStyle name="40% - Accent6 2 6 3 3" xfId="19892" xr:uid="{1C491A99-01C9-4883-BA67-7A7942606CE4}"/>
    <cellStyle name="40% - Accent6 2 6 4" xfId="6803" xr:uid="{00000000-0005-0000-0000-00004E260000}"/>
    <cellStyle name="40% - Accent6 2 6 4 2" xfId="14080" xr:uid="{00000000-0005-0000-0000-00004F260000}"/>
    <cellStyle name="40% - Accent6 2 6 4 2 2" xfId="29005" xr:uid="{68C2CCC9-7229-493B-8211-375BC6FA3502}"/>
    <cellStyle name="40% - Accent6 2 6 4 3" xfId="22110" xr:uid="{4C7F41D4-CEDC-40C2-88D1-8A383C4F3282}"/>
    <cellStyle name="40% - Accent6 2 6 5" xfId="8418" xr:uid="{00000000-0005-0000-0000-000050260000}"/>
    <cellStyle name="40% - Accent6 2 6 5 2" xfId="15460" xr:uid="{00000000-0005-0000-0000-000051260000}"/>
    <cellStyle name="40% - Accent6 2 6 5 2 2" xfId="30381" xr:uid="{BCDF4EF5-421A-4B78-9390-126EBDD784DB}"/>
    <cellStyle name="40% - Accent6 2 6 5 3" xfId="23461" xr:uid="{9031954A-BAEE-453A-9E06-5FC195A1BC00}"/>
    <cellStyle name="40% - Accent6 2 6 6" xfId="9405" xr:uid="{00000000-0005-0000-0000-000052260000}"/>
    <cellStyle name="40% - Accent6 2 6 6 2" xfId="24355" xr:uid="{EBB15239-55E4-44B4-BF84-7BD3643EA0F4}"/>
    <cellStyle name="40% - Accent6 2 6 7" xfId="17428" xr:uid="{C8556134-C1EB-4CBD-88EE-6763A89A4824}"/>
    <cellStyle name="40% - Accent6 2 7" xfId="774" xr:uid="{00000000-0005-0000-0000-000053260000}"/>
    <cellStyle name="40% - Accent6 2 7 2" xfId="2547" xr:uid="{00000000-0005-0000-0000-000054260000}"/>
    <cellStyle name="40% - Accent6 2 7 2 2" xfId="10342" xr:uid="{00000000-0005-0000-0000-000055260000}"/>
    <cellStyle name="40% - Accent6 2 7 2 2 2" xfId="25292" xr:uid="{0AF7B4C8-8877-417A-9718-6C16CA5AC767}"/>
    <cellStyle name="40% - Accent6 2 7 2 3" xfId="18434" xr:uid="{A68FDC6D-BBF1-4C8F-899A-EB6059C7D43A}"/>
    <cellStyle name="40% - Accent6 2 7 3" xfId="4335" xr:uid="{00000000-0005-0000-0000-000056260000}"/>
    <cellStyle name="40% - Accent6 2 7 3 2" xfId="11842" xr:uid="{00000000-0005-0000-0000-000057260000}"/>
    <cellStyle name="40% - Accent6 2 7 3 2 2" xfId="26781" xr:uid="{3B63DEFC-A280-427B-8754-AB8928E23B80}"/>
    <cellStyle name="40% - Accent6 2 7 3 3" xfId="19893" xr:uid="{DBD842A8-B7ED-435B-815D-A0D34F2C0043}"/>
    <cellStyle name="40% - Accent6 2 7 4" xfId="6804" xr:uid="{00000000-0005-0000-0000-000058260000}"/>
    <cellStyle name="40% - Accent6 2 7 4 2" xfId="14081" xr:uid="{00000000-0005-0000-0000-000059260000}"/>
    <cellStyle name="40% - Accent6 2 7 4 2 2" xfId="29006" xr:uid="{E52C2BF3-EA21-405F-8955-5F13673AF5C4}"/>
    <cellStyle name="40% - Accent6 2 7 4 3" xfId="22111" xr:uid="{F65491CF-437C-4013-B4BF-666605C4ACDE}"/>
    <cellStyle name="40% - Accent6 2 7 5" xfId="8507" xr:uid="{00000000-0005-0000-0000-00005A260000}"/>
    <cellStyle name="40% - Accent6 2 7 5 2" xfId="15549" xr:uid="{00000000-0005-0000-0000-00005B260000}"/>
    <cellStyle name="40% - Accent6 2 7 5 2 2" xfId="30470" xr:uid="{4C63A2AB-3CE1-4BF0-8E4E-1197CDFAD0B5}"/>
    <cellStyle name="40% - Accent6 2 7 5 3" xfId="23550" xr:uid="{2C6B0908-CB35-47B6-8893-5B855F156959}"/>
    <cellStyle name="40% - Accent6 2 7 6" xfId="9406" xr:uid="{00000000-0005-0000-0000-00005C260000}"/>
    <cellStyle name="40% - Accent6 2 7 6 2" xfId="24356" xr:uid="{C7BC600A-1595-48AB-B63A-5E63620BA8F7}"/>
    <cellStyle name="40% - Accent6 2 7 7" xfId="17429" xr:uid="{9A9CC6B8-E1E7-445D-BC97-5A66D369A76A}"/>
    <cellStyle name="40% - Accent6 2 8" xfId="1826" xr:uid="{00000000-0005-0000-0000-00005D260000}"/>
    <cellStyle name="40% - Accent6 2 8 2" xfId="4336" xr:uid="{00000000-0005-0000-0000-00005E260000}"/>
    <cellStyle name="40% - Accent6 2 8 2 2" xfId="11843" xr:uid="{00000000-0005-0000-0000-00005F260000}"/>
    <cellStyle name="40% - Accent6 2 8 2 2 2" xfId="26782" xr:uid="{C18457AE-35CF-4C51-9031-E7CBE2458050}"/>
    <cellStyle name="40% - Accent6 2 8 2 3" xfId="19894" xr:uid="{87B3C32B-61CA-4AFF-8129-51794CAB9F82}"/>
    <cellStyle name="40% - Accent6 2 8 3" xfId="6805" xr:uid="{00000000-0005-0000-0000-000060260000}"/>
    <cellStyle name="40% - Accent6 2 8 3 2" xfId="14082" xr:uid="{00000000-0005-0000-0000-000061260000}"/>
    <cellStyle name="40% - Accent6 2 8 3 2 2" xfId="29007" xr:uid="{76377E63-58EE-4857-AB86-2D996E2E81AB}"/>
    <cellStyle name="40% - Accent6 2 8 3 3" xfId="22112" xr:uid="{71161A32-D30B-49C4-B770-8EC73993AF87}"/>
    <cellStyle name="40% - Accent6 2 8 4" xfId="7782" xr:uid="{00000000-0005-0000-0000-000062260000}"/>
    <cellStyle name="40% - Accent6 2 8 4 2" xfId="14873" xr:uid="{00000000-0005-0000-0000-000063260000}"/>
    <cellStyle name="40% - Accent6 2 8 4 2 2" xfId="29794" xr:uid="{D4950DB9-E803-4D63-9882-22197C29EC74}"/>
    <cellStyle name="40% - Accent6 2 8 4 3" xfId="22876" xr:uid="{679AEFED-F5DC-4700-80BA-B703984EA3BB}"/>
    <cellStyle name="40% - Accent6 2 8 5" xfId="9621" xr:uid="{00000000-0005-0000-0000-000064260000}"/>
    <cellStyle name="40% - Accent6 2 8 5 2" xfId="24571" xr:uid="{CA61BC97-3E59-40B1-B903-71042F7E4E6F}"/>
    <cellStyle name="40% - Accent6 2 8 6" xfId="17717" xr:uid="{8C832914-0317-4C12-A12A-C93AC7C7B365}"/>
    <cellStyle name="40% - Accent6 2 9" xfId="2529" xr:uid="{00000000-0005-0000-0000-000065260000}"/>
    <cellStyle name="40% - Accent6 2 9 2" xfId="4337" xr:uid="{00000000-0005-0000-0000-000066260000}"/>
    <cellStyle name="40% - Accent6 2 9 2 2" xfId="11844" xr:uid="{00000000-0005-0000-0000-000067260000}"/>
    <cellStyle name="40% - Accent6 2 9 2 2 2" xfId="26783" xr:uid="{9EB882AF-FFDB-41A6-B4C9-C77EB0229B00}"/>
    <cellStyle name="40% - Accent6 2 9 2 3" xfId="19895" xr:uid="{FA577F80-2957-47A5-93E2-86E7D4859E70}"/>
    <cellStyle name="40% - Accent6 2 9 3" xfId="6806" xr:uid="{00000000-0005-0000-0000-000068260000}"/>
    <cellStyle name="40% - Accent6 2 9 3 2" xfId="14083" xr:uid="{00000000-0005-0000-0000-000069260000}"/>
    <cellStyle name="40% - Accent6 2 9 3 2 2" xfId="29008" xr:uid="{AEFB7336-C907-4317-8881-6B724314B38E}"/>
    <cellStyle name="40% - Accent6 2 9 3 3" xfId="22113" xr:uid="{BFDF71C4-A7EF-46CA-9CA8-933011B539A8}"/>
    <cellStyle name="40% - Accent6 2 9 4" xfId="10324" xr:uid="{00000000-0005-0000-0000-00006A260000}"/>
    <cellStyle name="40% - Accent6 2 9 4 2" xfId="25274" xr:uid="{985B0244-EBC1-4ACE-8AC3-1B7772911428}"/>
    <cellStyle name="40% - Accent6 2 9 5" xfId="18416" xr:uid="{328E615D-1A14-4762-89A0-74C2BD610A96}"/>
    <cellStyle name="40% - Accent6 20" xfId="1800" xr:uid="{00000000-0005-0000-0000-00006B260000}"/>
    <cellStyle name="40% - Accent6 20 2" xfId="4338" xr:uid="{00000000-0005-0000-0000-00006C260000}"/>
    <cellStyle name="40% - Accent6 20 2 2" xfId="11845" xr:uid="{00000000-0005-0000-0000-00006D260000}"/>
    <cellStyle name="40% - Accent6 20 2 2 2" xfId="26784" xr:uid="{CD614175-6379-4D81-BC7B-23A5BF39C595}"/>
    <cellStyle name="40% - Accent6 20 2 3" xfId="16437" xr:uid="{DBB568DC-D752-41F6-AF17-E7DED45C1448}"/>
    <cellStyle name="40% - Accent6 20 3" xfId="6807" xr:uid="{00000000-0005-0000-0000-00006E260000}"/>
    <cellStyle name="40% - Accent6 20 3 2" xfId="14084" xr:uid="{00000000-0005-0000-0000-00006F260000}"/>
    <cellStyle name="40% - Accent6 20 3 2 2" xfId="29009" xr:uid="{A7CDF343-2DAC-4EEE-A206-B1FE4769FD79}"/>
    <cellStyle name="40% - Accent6 20 3 3" xfId="22114" xr:uid="{59BE361E-7563-4D30-9C10-699EBDC346D5}"/>
    <cellStyle name="40% - Accent6 20 4" xfId="9604" xr:uid="{00000000-0005-0000-0000-000070260000}"/>
    <cellStyle name="40% - Accent6 20 4 2" xfId="24554" xr:uid="{CC23D4FD-1570-4075-9B4F-84878F2902F1}"/>
    <cellStyle name="40% - Accent6 20 5" xfId="16069" xr:uid="{72216163-A6C7-4D0E-B538-0B952E3C6AFF}"/>
    <cellStyle name="40% - Accent6 21" xfId="2518" xr:uid="{00000000-0005-0000-0000-000071260000}"/>
    <cellStyle name="40% - Accent6 21 2" xfId="4339" xr:uid="{00000000-0005-0000-0000-000072260000}"/>
    <cellStyle name="40% - Accent6 21 2 2" xfId="11846" xr:uid="{00000000-0005-0000-0000-000073260000}"/>
    <cellStyle name="40% - Accent6 21 2 2 2" xfId="26785" xr:uid="{3F74C744-539F-4193-A1A7-55E31C66D91B}"/>
    <cellStyle name="40% - Accent6 21 2 3" xfId="19896" xr:uid="{2BD6F93C-161D-4130-844B-DE8717591DE3}"/>
    <cellStyle name="40% - Accent6 21 2 4" xfId="16451" xr:uid="{166C7B43-F211-44CD-BAAE-0193C6FC35AD}"/>
    <cellStyle name="40% - Accent6 21 3" xfId="6808" xr:uid="{00000000-0005-0000-0000-000074260000}"/>
    <cellStyle name="40% - Accent6 21 3 2" xfId="14085" xr:uid="{00000000-0005-0000-0000-000075260000}"/>
    <cellStyle name="40% - Accent6 21 3 2 2" xfId="29010" xr:uid="{A844EEC4-F8E1-47A5-BA8B-6069C93E4C13}"/>
    <cellStyle name="40% - Accent6 21 3 3" xfId="22115" xr:uid="{62F3111E-EBA8-4075-AB3B-9414003778EC}"/>
    <cellStyle name="40% - Accent6 21 4" xfId="10313" xr:uid="{00000000-0005-0000-0000-000076260000}"/>
    <cellStyle name="40% - Accent6 21 4 2" xfId="25263" xr:uid="{0ECF4979-620C-430F-BCFA-A9E43419BE04}"/>
    <cellStyle name="40% - Accent6 21 5" xfId="18405" xr:uid="{C7C4A795-4FD6-42B3-A479-7ADEE6C36664}"/>
    <cellStyle name="40% - Accent6 21 6" xfId="16092" xr:uid="{49CC1B98-6D66-417C-89A0-5FCC295A6DBB}"/>
    <cellStyle name="40% - Accent6 22" xfId="3038" xr:uid="{00000000-0005-0000-0000-000077260000}"/>
    <cellStyle name="40% - Accent6 22 2" xfId="10548" xr:uid="{00000000-0005-0000-0000-000078260000}"/>
    <cellStyle name="40% - Accent6 22 2 2" xfId="16465" xr:uid="{BE54A806-BADD-4F09-8460-82B7684D35CB}"/>
    <cellStyle name="40% - Accent6 22 3" xfId="16111" xr:uid="{D1DCC988-8BBE-4B8E-A2EE-1FFD1B0AF904}"/>
    <cellStyle name="40% - Accent6 23" xfId="4304" xr:uid="{00000000-0005-0000-0000-000079260000}"/>
    <cellStyle name="40% - Accent6 23 2" xfId="11811" xr:uid="{00000000-0005-0000-0000-00007A260000}"/>
    <cellStyle name="40% - Accent6 23 2 2" xfId="26750" xr:uid="{17C8244F-3467-40C1-99FB-FDD3D9C280AC}"/>
    <cellStyle name="40% - Accent6 23 2 3" xfId="16478" xr:uid="{67413581-18EB-4760-ABB6-7EC7CD768110}"/>
    <cellStyle name="40% - Accent6 23 3" xfId="19862" xr:uid="{4976B121-D53D-4258-B006-93662ABC0DA0}"/>
    <cellStyle name="40% - Accent6 23 4" xfId="16125" xr:uid="{15D3C396-BA52-424D-AC7E-C43E7B9ABE4B}"/>
    <cellStyle name="40% - Accent6 24" xfId="4677" xr:uid="{00000000-0005-0000-0000-00007B260000}"/>
    <cellStyle name="40% - Accent6 24 2" xfId="11954" xr:uid="{00000000-0005-0000-0000-00007C260000}"/>
    <cellStyle name="40% - Accent6 24 2 2" xfId="16491" xr:uid="{4EF0F5F1-8ACE-496F-BEBD-9F3F2CE6AD66}"/>
    <cellStyle name="40% - Accent6 24 3" xfId="16143" xr:uid="{EA61FFD8-0ED8-4840-A8BE-4B1944461FEA}"/>
    <cellStyle name="40% - Accent6 25" xfId="5258" xr:uid="{00000000-0005-0000-0000-00007D260000}"/>
    <cellStyle name="40% - Accent6 25 2" xfId="12535" xr:uid="{00000000-0005-0000-0000-00007E260000}"/>
    <cellStyle name="40% - Accent6 25 2 2" xfId="27460" xr:uid="{DF1DC68B-93DA-4014-B4DA-FFF0BE85691F}"/>
    <cellStyle name="40% - Accent6 25 3" xfId="16504" xr:uid="{CFFF9E40-3F98-429D-BD36-8440A82C1448}"/>
    <cellStyle name="40% - Accent6 26" xfId="6765" xr:uid="{00000000-0005-0000-0000-00007F260000}"/>
    <cellStyle name="40% - Accent6 26 2" xfId="14042" xr:uid="{00000000-0005-0000-0000-000080260000}"/>
    <cellStyle name="40% - Accent6 26 2 2" xfId="28967" xr:uid="{AA332AD5-46D6-4EF9-9F3F-5E64CD635671}"/>
    <cellStyle name="40% - Accent6 26 3" xfId="22072" xr:uid="{688E437A-B690-41BF-94AA-EAAC3B726975}"/>
    <cellStyle name="40% - Accent6 26 4" xfId="16517" xr:uid="{00FAE143-A71F-44EF-8F8C-680E025CE6A0}"/>
    <cellStyle name="40% - Accent6 27" xfId="7118" xr:uid="{00000000-0005-0000-0000-000081260000}"/>
    <cellStyle name="40% - Accent6 27 2" xfId="14209" xr:uid="{00000000-0005-0000-0000-000082260000}"/>
    <cellStyle name="40% - Accent6 27 2 2" xfId="29134" xr:uid="{6735A47C-E8E9-4BB6-B4BE-AEDB08313BA4}"/>
    <cellStyle name="40% - Accent6 27 3" xfId="16530" xr:uid="{07ED67A7-A11E-4547-B276-3FF3291B8F82}"/>
    <cellStyle name="40% - Accent6 28" xfId="7144" xr:uid="{00000000-0005-0000-0000-000083260000}"/>
    <cellStyle name="40% - Accent6 28 2" xfId="14235" xr:uid="{00000000-0005-0000-0000-000084260000}"/>
    <cellStyle name="40% - Accent6 28 2 2" xfId="29156" xr:uid="{054259E9-732E-4FC4-B91A-17D1E092A7D7}"/>
    <cellStyle name="40% - Accent6 28 3" xfId="16543" xr:uid="{4F2D7EF5-EEED-4EBE-AFF3-CF90FF2D9C45}"/>
    <cellStyle name="40% - Accent6 29" xfId="745" xr:uid="{00000000-0005-0000-0000-000085260000}"/>
    <cellStyle name="40% - Accent6 29 2" xfId="9377" xr:uid="{00000000-0005-0000-0000-000086260000}"/>
    <cellStyle name="40% - Accent6 29 2 2" xfId="24327" xr:uid="{8D5EBA6A-DEA4-4551-855E-E8A952CDFD92}"/>
    <cellStyle name="40% - Accent6 29 3" xfId="17400" xr:uid="{B25A6FF5-FDC8-4950-8618-92101D4234BA}"/>
    <cellStyle name="40% - Accent6 29 4" xfId="16556" xr:uid="{7D76AAF2-C44C-4AAA-A510-E743BAC58D9F}"/>
    <cellStyle name="40% - Accent6 3" xfId="775" xr:uid="{00000000-0005-0000-0000-000087260000}"/>
    <cellStyle name="40% - Accent6 3 10" xfId="5338" xr:uid="{00000000-0005-0000-0000-000088260000}"/>
    <cellStyle name="40% - Accent6 3 10 2" xfId="12615" xr:uid="{00000000-0005-0000-0000-000089260000}"/>
    <cellStyle name="40% - Accent6 3 10 2 2" xfId="27540" xr:uid="{38F2AA85-6E92-4BA7-90B4-ED0EFD5947F3}"/>
    <cellStyle name="40% - Accent6 3 10 3" xfId="20645" xr:uid="{E9983729-27DA-4EED-9891-B3A3AE435823}"/>
    <cellStyle name="40% - Accent6 3 11" xfId="6809" xr:uid="{00000000-0005-0000-0000-00008A260000}"/>
    <cellStyle name="40% - Accent6 3 11 2" xfId="14086" xr:uid="{00000000-0005-0000-0000-00008B260000}"/>
    <cellStyle name="40% - Accent6 3 11 2 2" xfId="29011" xr:uid="{5DFBC728-76E3-49AC-B247-E315D7D7CFE6}"/>
    <cellStyle name="40% - Accent6 3 11 3" xfId="22116" xr:uid="{56F13A27-EE33-4F30-87DB-284ADE81DD58}"/>
    <cellStyle name="40% - Accent6 3 12" xfId="7224" xr:uid="{00000000-0005-0000-0000-00008C260000}"/>
    <cellStyle name="40% - Accent6 3 12 2" xfId="14315" xr:uid="{00000000-0005-0000-0000-00008D260000}"/>
    <cellStyle name="40% - Accent6 3 12 2 2" xfId="29236" xr:uid="{3C722945-A678-438E-96EF-5A54BC79AD18}"/>
    <cellStyle name="40% - Accent6 3 12 3" xfId="22320" xr:uid="{329DCEF3-4547-46AB-9FCC-BFDF0D7E4BE9}"/>
    <cellStyle name="40% - Accent6 3 13" xfId="9407" xr:uid="{00000000-0005-0000-0000-00008E260000}"/>
    <cellStyle name="40% - Accent6 3 13 2" xfId="24357" xr:uid="{9A9A94CD-0F44-4AAB-8A45-69EFE97F8BE8}"/>
    <cellStyle name="40% - Accent6 3 14" xfId="17430" xr:uid="{57AFCB02-B97F-4695-B4D3-35E047831BA6}"/>
    <cellStyle name="40% - Accent6 3 15" xfId="15844" xr:uid="{148ED9D5-6FA3-4036-BFE6-1CF5A55E0E02}"/>
    <cellStyle name="40% - Accent6 3 2" xfId="776" xr:uid="{00000000-0005-0000-0000-00008F260000}"/>
    <cellStyle name="40% - Accent6 3 2 10" xfId="7367" xr:uid="{00000000-0005-0000-0000-000090260000}"/>
    <cellStyle name="40% - Accent6 3 2 10 2" xfId="14458" xr:uid="{00000000-0005-0000-0000-000091260000}"/>
    <cellStyle name="40% - Accent6 3 2 10 2 2" xfId="29379" xr:uid="{0775B6D9-57EF-4BFE-97A9-84C33AC6A429}"/>
    <cellStyle name="40% - Accent6 3 2 10 3" xfId="22463" xr:uid="{81B1D1E7-4F3E-4E1C-B868-FE330276134A}"/>
    <cellStyle name="40% - Accent6 3 2 11" xfId="9408" xr:uid="{00000000-0005-0000-0000-000092260000}"/>
    <cellStyle name="40% - Accent6 3 2 11 2" xfId="24358" xr:uid="{DEACF00F-1BF9-4FFF-B597-E4D700D9EC39}"/>
    <cellStyle name="40% - Accent6 3 2 12" xfId="17431" xr:uid="{74C0BBDD-A4A3-4BBF-99D5-4798A168B812}"/>
    <cellStyle name="40% - Accent6 3 2 13" xfId="16211" xr:uid="{74099741-BDF2-486A-A082-89B7ECCDE8F7}"/>
    <cellStyle name="40% - Accent6 3 2 2" xfId="777" xr:uid="{00000000-0005-0000-0000-000093260000}"/>
    <cellStyle name="40% - Accent6 3 2 2 10" xfId="9409" xr:uid="{00000000-0005-0000-0000-000094260000}"/>
    <cellStyle name="40% - Accent6 3 2 2 10 2" xfId="24359" xr:uid="{E460AEAE-B09A-4C01-ADF7-CEB01FEC262A}"/>
    <cellStyle name="40% - Accent6 3 2 2 11" xfId="17432" xr:uid="{CE9407D7-209D-4895-A049-0F621615A11D}"/>
    <cellStyle name="40% - Accent6 3 2 2 2" xfId="778" xr:uid="{00000000-0005-0000-0000-000095260000}"/>
    <cellStyle name="40% - Accent6 3 2 2 2 2" xfId="2551" xr:uid="{00000000-0005-0000-0000-000096260000}"/>
    <cellStyle name="40% - Accent6 3 2 2 2 2 2" xfId="10346" xr:uid="{00000000-0005-0000-0000-000097260000}"/>
    <cellStyle name="40% - Accent6 3 2 2 2 2 2 2" xfId="25296" xr:uid="{D22B5100-9643-4EAA-A5F7-039DCB2C5552}"/>
    <cellStyle name="40% - Accent6 3 2 2 2 2 3" xfId="18438" xr:uid="{E8A087DA-3610-4205-80FB-CEB31548CE18}"/>
    <cellStyle name="40% - Accent6 3 2 2 2 3" xfId="4343" xr:uid="{00000000-0005-0000-0000-000098260000}"/>
    <cellStyle name="40% - Accent6 3 2 2 2 3 2" xfId="11850" xr:uid="{00000000-0005-0000-0000-000099260000}"/>
    <cellStyle name="40% - Accent6 3 2 2 2 3 2 2" xfId="26789" xr:uid="{FE4072A9-F643-4A0F-9AAF-7F088298E3A4}"/>
    <cellStyle name="40% - Accent6 3 2 2 2 3 3" xfId="19900" xr:uid="{D799C690-F7A1-4BA0-A7CF-117418295C71}"/>
    <cellStyle name="40% - Accent6 3 2 2 2 4" xfId="6812" xr:uid="{00000000-0005-0000-0000-00009A260000}"/>
    <cellStyle name="40% - Accent6 3 2 2 2 4 2" xfId="14089" xr:uid="{00000000-0005-0000-0000-00009B260000}"/>
    <cellStyle name="40% - Accent6 3 2 2 2 4 2 2" xfId="29014" xr:uid="{2628FC75-2791-4C8D-9B36-B3FA1E761A56}"/>
    <cellStyle name="40% - Accent6 3 2 2 2 4 3" xfId="22119" xr:uid="{81B446A8-ACF8-46C1-9EC6-8D9A82F0C8F4}"/>
    <cellStyle name="40% - Accent6 3 2 2 2 5" xfId="8237" xr:uid="{00000000-0005-0000-0000-00009C260000}"/>
    <cellStyle name="40% - Accent6 3 2 2 2 5 2" xfId="15328" xr:uid="{00000000-0005-0000-0000-00009D260000}"/>
    <cellStyle name="40% - Accent6 3 2 2 2 5 2 2" xfId="30249" xr:uid="{B9D020B3-482C-416D-BD01-DA19CFEE5A42}"/>
    <cellStyle name="40% - Accent6 3 2 2 2 5 3" xfId="23331" xr:uid="{78304E07-BDCB-40A5-8D1D-9E93C1A8335F}"/>
    <cellStyle name="40% - Accent6 3 2 2 2 6" xfId="9410" xr:uid="{00000000-0005-0000-0000-00009E260000}"/>
    <cellStyle name="40% - Accent6 3 2 2 2 6 2" xfId="24360" xr:uid="{FD6E2B14-13E0-4AA1-B8A5-7DAF26294C95}"/>
    <cellStyle name="40% - Accent6 3 2 2 2 7" xfId="17433" xr:uid="{03927A35-3A4E-491B-9230-1F9036F5E4EA}"/>
    <cellStyle name="40% - Accent6 3 2 2 3" xfId="2550" xr:uid="{00000000-0005-0000-0000-00009F260000}"/>
    <cellStyle name="40% - Accent6 3 2 2 3 2" xfId="6813" xr:uid="{00000000-0005-0000-0000-0000A0260000}"/>
    <cellStyle name="40% - Accent6 3 2 2 3 2 2" xfId="14090" xr:uid="{00000000-0005-0000-0000-0000A1260000}"/>
    <cellStyle name="40% - Accent6 3 2 2 3 2 2 2" xfId="29015" xr:uid="{F2CD87B6-7B1E-4AA6-A108-E52BE0DF7C64}"/>
    <cellStyle name="40% - Accent6 3 2 2 3 2 3" xfId="22120" xr:uid="{CED51F08-CD34-425F-84A2-78BDF9E6DA4D}"/>
    <cellStyle name="40% - Accent6 3 2 2 3 3" xfId="10345" xr:uid="{00000000-0005-0000-0000-0000A2260000}"/>
    <cellStyle name="40% - Accent6 3 2 2 3 3 2" xfId="25295" xr:uid="{09085F13-50D4-4795-8928-34D45D108A5C}"/>
    <cellStyle name="40% - Accent6 3 2 2 3 4" xfId="18437" xr:uid="{3BE8DFA1-663E-43B3-B5FE-D885145CEBFE}"/>
    <cellStyle name="40% - Accent6 3 2 2 4" xfId="3625" xr:uid="{00000000-0005-0000-0000-0000A3260000}"/>
    <cellStyle name="40% - Accent6 3 2 2 4 2" xfId="11132" xr:uid="{00000000-0005-0000-0000-0000A4260000}"/>
    <cellStyle name="40% - Accent6 3 2 2 4 2 2" xfId="26071" xr:uid="{B535548E-F7AD-4974-9514-BD378BD426D9}"/>
    <cellStyle name="40% - Accent6 3 2 2 4 3" xfId="19195" xr:uid="{E1F87EEF-E41F-4BD7-9620-68CE94D8B6B5}"/>
    <cellStyle name="40% - Accent6 3 2 2 5" xfId="4342" xr:uid="{00000000-0005-0000-0000-0000A5260000}"/>
    <cellStyle name="40% - Accent6 3 2 2 5 2" xfId="11849" xr:uid="{00000000-0005-0000-0000-0000A6260000}"/>
    <cellStyle name="40% - Accent6 3 2 2 5 2 2" xfId="26788" xr:uid="{2D52934D-C4A2-41D8-97F1-7042E8B29828}"/>
    <cellStyle name="40% - Accent6 3 2 2 5 3" xfId="19899" xr:uid="{6CDB0850-15D7-4038-A919-D9541C547E7F}"/>
    <cellStyle name="40% - Accent6 3 2 2 6" xfId="5189" xr:uid="{00000000-0005-0000-0000-0000A7260000}"/>
    <cellStyle name="40% - Accent6 3 2 2 6 2" xfId="12466" xr:uid="{00000000-0005-0000-0000-0000A8260000}"/>
    <cellStyle name="40% - Accent6 3 2 2 6 2 2" xfId="27393" xr:uid="{227F188F-0AEE-49B6-AA19-48F909C2D9DF}"/>
    <cellStyle name="40% - Accent6 3 2 2 6 3" xfId="20508" xr:uid="{057E734E-F301-40D4-9410-3FD12A8BD128}"/>
    <cellStyle name="40% - Accent6 3 2 2 7" xfId="5770" xr:uid="{00000000-0005-0000-0000-0000A9260000}"/>
    <cellStyle name="40% - Accent6 3 2 2 7 2" xfId="13047" xr:uid="{00000000-0005-0000-0000-0000AA260000}"/>
    <cellStyle name="40% - Accent6 3 2 2 7 2 2" xfId="27972" xr:uid="{FAC96B11-228D-4ACE-879F-34EE9BA6BE80}"/>
    <cellStyle name="40% - Accent6 3 2 2 7 3" xfId="21077" xr:uid="{C28E159D-867F-417C-9F14-D49CB4C580C1}"/>
    <cellStyle name="40% - Accent6 3 2 2 8" xfId="6811" xr:uid="{00000000-0005-0000-0000-0000AB260000}"/>
    <cellStyle name="40% - Accent6 3 2 2 8 2" xfId="14088" xr:uid="{00000000-0005-0000-0000-0000AC260000}"/>
    <cellStyle name="40% - Accent6 3 2 2 8 2 2" xfId="29013" xr:uid="{CC52C0A3-FEF1-4511-BBFA-BB4D10E54F0B}"/>
    <cellStyle name="40% - Accent6 3 2 2 8 3" xfId="22118" xr:uid="{5433B6EC-D2EB-4686-91A4-54AEF32E4540}"/>
    <cellStyle name="40% - Accent6 3 2 2 9" xfId="7656" xr:uid="{00000000-0005-0000-0000-0000AD260000}"/>
    <cellStyle name="40% - Accent6 3 2 2 9 2" xfId="14747" xr:uid="{00000000-0005-0000-0000-0000AE260000}"/>
    <cellStyle name="40% - Accent6 3 2 2 9 2 2" xfId="29668" xr:uid="{D270ECBB-FCAA-46A9-92C4-51774B34E12F}"/>
    <cellStyle name="40% - Accent6 3 2 2 9 3" xfId="22752" xr:uid="{1923B632-B625-4FD9-B0F2-023155F24F41}"/>
    <cellStyle name="40% - Accent6 3 2 3" xfId="779" xr:uid="{00000000-0005-0000-0000-0000AF260000}"/>
    <cellStyle name="40% - Accent6 3 2 3 2" xfId="2552" xr:uid="{00000000-0005-0000-0000-0000B0260000}"/>
    <cellStyle name="40% - Accent6 3 2 3 2 2" xfId="10347" xr:uid="{00000000-0005-0000-0000-0000B1260000}"/>
    <cellStyle name="40% - Accent6 3 2 3 2 2 2" xfId="25297" xr:uid="{3EC50F27-C276-4388-AF38-853CDA4DA50C}"/>
    <cellStyle name="40% - Accent6 3 2 3 2 3" xfId="18439" xr:uid="{D214C535-5B25-48A9-8EC0-A9052F719E81}"/>
    <cellStyle name="40% - Accent6 3 2 3 3" xfId="4344" xr:uid="{00000000-0005-0000-0000-0000B2260000}"/>
    <cellStyle name="40% - Accent6 3 2 3 3 2" xfId="11851" xr:uid="{00000000-0005-0000-0000-0000B3260000}"/>
    <cellStyle name="40% - Accent6 3 2 3 3 2 2" xfId="26790" xr:uid="{10BC2EBB-72B4-43E7-AE63-854EB54EB393}"/>
    <cellStyle name="40% - Accent6 3 2 3 3 3" xfId="19901" xr:uid="{22C08996-97E7-497D-910B-1FA8DF09C2B0}"/>
    <cellStyle name="40% - Accent6 3 2 3 4" xfId="6814" xr:uid="{00000000-0005-0000-0000-0000B4260000}"/>
    <cellStyle name="40% - Accent6 3 2 3 4 2" xfId="14091" xr:uid="{00000000-0005-0000-0000-0000B5260000}"/>
    <cellStyle name="40% - Accent6 3 2 3 4 2 2" xfId="29016" xr:uid="{B09D8E49-26F5-46B3-8B76-4CCCFE33422D}"/>
    <cellStyle name="40% - Accent6 3 2 3 4 3" xfId="22121" xr:uid="{11D358A5-B98C-4F50-8DC8-2847DA5A19ED}"/>
    <cellStyle name="40% - Accent6 3 2 3 5" xfId="7948" xr:uid="{00000000-0005-0000-0000-0000B6260000}"/>
    <cellStyle name="40% - Accent6 3 2 3 5 2" xfId="15039" xr:uid="{00000000-0005-0000-0000-0000B7260000}"/>
    <cellStyle name="40% - Accent6 3 2 3 5 2 2" xfId="29960" xr:uid="{3968A38F-962C-4653-B6FA-DA06E6851381}"/>
    <cellStyle name="40% - Accent6 3 2 3 5 3" xfId="23042" xr:uid="{8414F904-B90D-4BBB-B69D-7873379CD906}"/>
    <cellStyle name="40% - Accent6 3 2 3 6" xfId="9411" xr:uid="{00000000-0005-0000-0000-0000B8260000}"/>
    <cellStyle name="40% - Accent6 3 2 3 6 2" xfId="24361" xr:uid="{9E600EAF-18F7-46B4-BC3E-11470D5DB3EE}"/>
    <cellStyle name="40% - Accent6 3 2 3 7" xfId="17434" xr:uid="{94616595-9095-4417-A97B-395603E5CBEA}"/>
    <cellStyle name="40% - Accent6 3 2 4" xfId="2549" xr:uid="{00000000-0005-0000-0000-0000B9260000}"/>
    <cellStyle name="40% - Accent6 3 2 4 2" xfId="6815" xr:uid="{00000000-0005-0000-0000-0000BA260000}"/>
    <cellStyle name="40% - Accent6 3 2 4 2 2" xfId="14092" xr:uid="{00000000-0005-0000-0000-0000BB260000}"/>
    <cellStyle name="40% - Accent6 3 2 4 2 2 2" xfId="29017" xr:uid="{B63542FF-3C7A-42B5-9F56-279C056CF290}"/>
    <cellStyle name="40% - Accent6 3 2 4 2 3" xfId="22122" xr:uid="{7596BE12-FB6B-4DCC-9A13-F8B822C74893}"/>
    <cellStyle name="40% - Accent6 3 2 4 3" xfId="10344" xr:uid="{00000000-0005-0000-0000-0000BC260000}"/>
    <cellStyle name="40% - Accent6 3 2 4 3 2" xfId="25294" xr:uid="{C15D0E58-D6C3-4F74-AEE7-AE227AFFEAC0}"/>
    <cellStyle name="40% - Accent6 3 2 4 4" xfId="18436" xr:uid="{55904990-E5BA-42A4-8438-87AA8171923E}"/>
    <cellStyle name="40% - Accent6 3 2 5" xfId="3325" xr:uid="{00000000-0005-0000-0000-0000BD260000}"/>
    <cellStyle name="40% - Accent6 3 2 5 2" xfId="10835" xr:uid="{00000000-0005-0000-0000-0000BE260000}"/>
    <cellStyle name="40% - Accent6 3 2 5 2 2" xfId="25774" xr:uid="{2F5C72F3-3C5C-4CBC-AB8B-E066A1B13752}"/>
    <cellStyle name="40% - Accent6 3 2 5 3" xfId="18898" xr:uid="{E326FEF1-A8EC-4A3C-A118-12F80963CDD8}"/>
    <cellStyle name="40% - Accent6 3 2 6" xfId="4341" xr:uid="{00000000-0005-0000-0000-0000BF260000}"/>
    <cellStyle name="40% - Accent6 3 2 6 2" xfId="11848" xr:uid="{00000000-0005-0000-0000-0000C0260000}"/>
    <cellStyle name="40% - Accent6 3 2 6 2 2" xfId="26787" xr:uid="{F20A228C-0CEA-4341-9DCA-23EAD08888A7}"/>
    <cellStyle name="40% - Accent6 3 2 6 3" xfId="19898" xr:uid="{7677901B-A5B5-48C1-B4D2-C3B906713942}"/>
    <cellStyle name="40% - Accent6 3 2 7" xfId="4900" xr:uid="{00000000-0005-0000-0000-0000C1260000}"/>
    <cellStyle name="40% - Accent6 3 2 7 2" xfId="12177" xr:uid="{00000000-0005-0000-0000-0000C2260000}"/>
    <cellStyle name="40% - Accent6 3 2 7 2 2" xfId="27104" xr:uid="{7437F630-7BA2-4FA9-8CC2-D51092BF6E4D}"/>
    <cellStyle name="40% - Accent6 3 2 7 3" xfId="20219" xr:uid="{0C866E89-4065-43D3-BFF6-149901E99FA5}"/>
    <cellStyle name="40% - Accent6 3 2 8" xfId="5481" xr:uid="{00000000-0005-0000-0000-0000C3260000}"/>
    <cellStyle name="40% - Accent6 3 2 8 2" xfId="12758" xr:uid="{00000000-0005-0000-0000-0000C4260000}"/>
    <cellStyle name="40% - Accent6 3 2 8 2 2" xfId="27683" xr:uid="{7BA3E37F-2E7A-4946-BA40-652E4E9886D0}"/>
    <cellStyle name="40% - Accent6 3 2 8 3" xfId="20788" xr:uid="{4C160DC8-B09F-4EED-AB06-DD0FEED48E9F}"/>
    <cellStyle name="40% - Accent6 3 2 9" xfId="6810" xr:uid="{00000000-0005-0000-0000-0000C5260000}"/>
    <cellStyle name="40% - Accent6 3 2 9 2" xfId="14087" xr:uid="{00000000-0005-0000-0000-0000C6260000}"/>
    <cellStyle name="40% - Accent6 3 2 9 2 2" xfId="29012" xr:uid="{8B511946-CEA8-407D-87BF-263217C4D8B3}"/>
    <cellStyle name="40% - Accent6 3 2 9 3" xfId="22117" xr:uid="{354BE4FB-BBCE-4A32-8F45-2F412D7084DE}"/>
    <cellStyle name="40% - Accent6 3 3" xfId="780" xr:uid="{00000000-0005-0000-0000-0000C7260000}"/>
    <cellStyle name="40% - Accent6 3 3 10" xfId="9412" xr:uid="{00000000-0005-0000-0000-0000C8260000}"/>
    <cellStyle name="40% - Accent6 3 3 10 2" xfId="24362" xr:uid="{85BC0B34-D9F0-4F0F-BAA1-23EECEA2C45E}"/>
    <cellStyle name="40% - Accent6 3 3 11" xfId="17435" xr:uid="{056E2283-876D-4BED-8EBD-07378EC06885}"/>
    <cellStyle name="40% - Accent6 3 3 2" xfId="781" xr:uid="{00000000-0005-0000-0000-0000C9260000}"/>
    <cellStyle name="40% - Accent6 3 3 2 2" xfId="2554" xr:uid="{00000000-0005-0000-0000-0000CA260000}"/>
    <cellStyle name="40% - Accent6 3 3 2 2 2" xfId="10349" xr:uid="{00000000-0005-0000-0000-0000CB260000}"/>
    <cellStyle name="40% - Accent6 3 3 2 2 2 2" xfId="25299" xr:uid="{7C2249E0-1A04-4498-AD1D-2DB9A3045A87}"/>
    <cellStyle name="40% - Accent6 3 3 2 2 3" xfId="18441" xr:uid="{05B8BC08-C087-4055-96BF-FCF35DD01FB3}"/>
    <cellStyle name="40% - Accent6 3 3 2 3" xfId="4346" xr:uid="{00000000-0005-0000-0000-0000CC260000}"/>
    <cellStyle name="40% - Accent6 3 3 2 3 2" xfId="11853" xr:uid="{00000000-0005-0000-0000-0000CD260000}"/>
    <cellStyle name="40% - Accent6 3 3 2 3 2 2" xfId="26792" xr:uid="{986D728B-2678-45C8-A0EF-D1FF56B2BACB}"/>
    <cellStyle name="40% - Accent6 3 3 2 3 3" xfId="19903" xr:uid="{98FE6182-9A02-4B91-A3DF-1C5040640264}"/>
    <cellStyle name="40% - Accent6 3 3 2 4" xfId="6817" xr:uid="{00000000-0005-0000-0000-0000CE260000}"/>
    <cellStyle name="40% - Accent6 3 3 2 4 2" xfId="14094" xr:uid="{00000000-0005-0000-0000-0000CF260000}"/>
    <cellStyle name="40% - Accent6 3 3 2 4 2 2" xfId="29019" xr:uid="{E49FB2CD-D698-40A6-961B-621ACEF5BE0E}"/>
    <cellStyle name="40% - Accent6 3 3 2 4 3" xfId="22124" xr:uid="{C09DE27D-7B0F-46D4-A30E-9A09ED6942D8}"/>
    <cellStyle name="40% - Accent6 3 3 2 5" xfId="8094" xr:uid="{00000000-0005-0000-0000-0000D0260000}"/>
    <cellStyle name="40% - Accent6 3 3 2 5 2" xfId="15185" xr:uid="{00000000-0005-0000-0000-0000D1260000}"/>
    <cellStyle name="40% - Accent6 3 3 2 5 2 2" xfId="30106" xr:uid="{CED6C4D8-72AA-4AD6-AAF7-24A368B95DDE}"/>
    <cellStyle name="40% - Accent6 3 3 2 5 3" xfId="23188" xr:uid="{7AFFD4F6-0D14-4BDB-B1BE-2CCAE761F6C3}"/>
    <cellStyle name="40% - Accent6 3 3 2 6" xfId="9413" xr:uid="{00000000-0005-0000-0000-0000D2260000}"/>
    <cellStyle name="40% - Accent6 3 3 2 6 2" xfId="24363" xr:uid="{BC954874-2CB9-4A5D-9E74-0846854CA360}"/>
    <cellStyle name="40% - Accent6 3 3 2 7" xfId="17436" xr:uid="{819101B9-0AE5-4BF9-8469-443E8C03FEB8}"/>
    <cellStyle name="40% - Accent6 3 3 3" xfId="2553" xr:uid="{00000000-0005-0000-0000-0000D3260000}"/>
    <cellStyle name="40% - Accent6 3 3 3 2" xfId="6818" xr:uid="{00000000-0005-0000-0000-0000D4260000}"/>
    <cellStyle name="40% - Accent6 3 3 3 2 2" xfId="14095" xr:uid="{00000000-0005-0000-0000-0000D5260000}"/>
    <cellStyle name="40% - Accent6 3 3 3 2 2 2" xfId="29020" xr:uid="{BCB8B04D-8717-4857-9281-7433A0D875AF}"/>
    <cellStyle name="40% - Accent6 3 3 3 2 3" xfId="22125" xr:uid="{E29C617A-E025-498A-93B9-0B52E1BB124A}"/>
    <cellStyle name="40% - Accent6 3 3 3 3" xfId="10348" xr:uid="{00000000-0005-0000-0000-0000D6260000}"/>
    <cellStyle name="40% - Accent6 3 3 3 3 2" xfId="25298" xr:uid="{D0314E63-24C7-4BBA-906A-CA03855A8F33}"/>
    <cellStyle name="40% - Accent6 3 3 3 4" xfId="18440" xr:uid="{481E8694-074B-4EA2-B6B8-0BEF2A30D15E}"/>
    <cellStyle name="40% - Accent6 3 3 4" xfId="3482" xr:uid="{00000000-0005-0000-0000-0000D7260000}"/>
    <cellStyle name="40% - Accent6 3 3 4 2" xfId="10989" xr:uid="{00000000-0005-0000-0000-0000D8260000}"/>
    <cellStyle name="40% - Accent6 3 3 4 2 2" xfId="25928" xr:uid="{84B5FFEB-86DB-4AFA-B5FC-EF2EADC53FE7}"/>
    <cellStyle name="40% - Accent6 3 3 4 3" xfId="19052" xr:uid="{38635763-30D1-4CE4-B0C2-4969E52B1D68}"/>
    <cellStyle name="40% - Accent6 3 3 5" xfId="4345" xr:uid="{00000000-0005-0000-0000-0000D9260000}"/>
    <cellStyle name="40% - Accent6 3 3 5 2" xfId="11852" xr:uid="{00000000-0005-0000-0000-0000DA260000}"/>
    <cellStyle name="40% - Accent6 3 3 5 2 2" xfId="26791" xr:uid="{D1099110-83DB-49A4-8261-25B92C1FE184}"/>
    <cellStyle name="40% - Accent6 3 3 5 3" xfId="19902" xr:uid="{8158ADDD-9BD3-48F8-B46E-CB5D9887DA51}"/>
    <cellStyle name="40% - Accent6 3 3 6" xfId="5046" xr:uid="{00000000-0005-0000-0000-0000DB260000}"/>
    <cellStyle name="40% - Accent6 3 3 6 2" xfId="12323" xr:uid="{00000000-0005-0000-0000-0000DC260000}"/>
    <cellStyle name="40% - Accent6 3 3 6 2 2" xfId="27250" xr:uid="{1B35365F-43B4-4442-B956-10DC79669C52}"/>
    <cellStyle name="40% - Accent6 3 3 6 3" xfId="20365" xr:uid="{2D503266-3927-439E-A071-607640B7754B}"/>
    <cellStyle name="40% - Accent6 3 3 7" xfId="5627" xr:uid="{00000000-0005-0000-0000-0000DD260000}"/>
    <cellStyle name="40% - Accent6 3 3 7 2" xfId="12904" xr:uid="{00000000-0005-0000-0000-0000DE260000}"/>
    <cellStyle name="40% - Accent6 3 3 7 2 2" xfId="27829" xr:uid="{A8638800-0368-4005-B751-C76E75B2E198}"/>
    <cellStyle name="40% - Accent6 3 3 7 3" xfId="20934" xr:uid="{0673B9DC-E068-46C1-AACD-27C07444C4A7}"/>
    <cellStyle name="40% - Accent6 3 3 8" xfId="6816" xr:uid="{00000000-0005-0000-0000-0000DF260000}"/>
    <cellStyle name="40% - Accent6 3 3 8 2" xfId="14093" xr:uid="{00000000-0005-0000-0000-0000E0260000}"/>
    <cellStyle name="40% - Accent6 3 3 8 2 2" xfId="29018" xr:uid="{B5161491-859F-4A85-B27F-0945EBA27C4B}"/>
    <cellStyle name="40% - Accent6 3 3 8 3" xfId="22123" xr:uid="{8AD69442-3E11-414C-8324-57E927D60A7F}"/>
    <cellStyle name="40% - Accent6 3 3 9" xfId="7513" xr:uid="{00000000-0005-0000-0000-0000E1260000}"/>
    <cellStyle name="40% - Accent6 3 3 9 2" xfId="14604" xr:uid="{00000000-0005-0000-0000-0000E2260000}"/>
    <cellStyle name="40% - Accent6 3 3 9 2 2" xfId="29525" xr:uid="{0F51D89F-9B2D-4EB4-8234-C21B328953AC}"/>
    <cellStyle name="40% - Accent6 3 3 9 3" xfId="22609" xr:uid="{D49B7DE4-01C0-4A4F-B761-06B54FD548A4}"/>
    <cellStyle name="40% - Accent6 3 4" xfId="782" xr:uid="{00000000-0005-0000-0000-0000E3260000}"/>
    <cellStyle name="40% - Accent6 3 4 2" xfId="2555" xr:uid="{00000000-0005-0000-0000-0000E4260000}"/>
    <cellStyle name="40% - Accent6 3 4 2 2" xfId="10350" xr:uid="{00000000-0005-0000-0000-0000E5260000}"/>
    <cellStyle name="40% - Accent6 3 4 2 2 2" xfId="25300" xr:uid="{DF047870-66C9-4927-B3A4-4EFD44FF6823}"/>
    <cellStyle name="40% - Accent6 3 4 2 3" xfId="18442" xr:uid="{3F975F5E-8D4D-44FC-AB77-A09D7186E0BB}"/>
    <cellStyle name="40% - Accent6 3 4 3" xfId="4347" xr:uid="{00000000-0005-0000-0000-0000E6260000}"/>
    <cellStyle name="40% - Accent6 3 4 3 2" xfId="11854" xr:uid="{00000000-0005-0000-0000-0000E7260000}"/>
    <cellStyle name="40% - Accent6 3 4 3 2 2" xfId="26793" xr:uid="{13F952CF-EC40-4C4D-A83A-637A82630840}"/>
    <cellStyle name="40% - Accent6 3 4 3 3" xfId="19904" xr:uid="{92DE76BA-74FE-4D21-A2B2-08D932572480}"/>
    <cellStyle name="40% - Accent6 3 4 4" xfId="6819" xr:uid="{00000000-0005-0000-0000-0000E8260000}"/>
    <cellStyle name="40% - Accent6 3 4 4 2" xfId="14096" xr:uid="{00000000-0005-0000-0000-0000E9260000}"/>
    <cellStyle name="40% - Accent6 3 4 4 2 2" xfId="29021" xr:uid="{9FE49CA5-3A84-4331-B723-F5D2D621455E}"/>
    <cellStyle name="40% - Accent6 3 4 4 3" xfId="22126" xr:uid="{FB77CF14-06FF-4803-922B-E0E546AAF4F9}"/>
    <cellStyle name="40% - Accent6 3 4 5" xfId="8441" xr:uid="{00000000-0005-0000-0000-0000EA260000}"/>
    <cellStyle name="40% - Accent6 3 4 5 2" xfId="15483" xr:uid="{00000000-0005-0000-0000-0000EB260000}"/>
    <cellStyle name="40% - Accent6 3 4 5 2 2" xfId="30404" xr:uid="{362ED400-5079-415D-A701-3A9BF5038AD3}"/>
    <cellStyle name="40% - Accent6 3 4 5 3" xfId="23484" xr:uid="{A1F94291-FD05-48D1-9195-3C7D47EB1D6D}"/>
    <cellStyle name="40% - Accent6 3 4 6" xfId="9414" xr:uid="{00000000-0005-0000-0000-0000EC260000}"/>
    <cellStyle name="40% - Accent6 3 4 6 2" xfId="24364" xr:uid="{C9A41D72-EFAE-4451-9486-01C42C4D4DAE}"/>
    <cellStyle name="40% - Accent6 3 4 7" xfId="17437" xr:uid="{921196B6-10EC-47DA-9226-BBD40610EF69}"/>
    <cellStyle name="40% - Accent6 3 5" xfId="783" xr:uid="{00000000-0005-0000-0000-0000ED260000}"/>
    <cellStyle name="40% - Accent6 3 5 2" xfId="2556" xr:uid="{00000000-0005-0000-0000-0000EE260000}"/>
    <cellStyle name="40% - Accent6 3 5 2 2" xfId="10351" xr:uid="{00000000-0005-0000-0000-0000EF260000}"/>
    <cellStyle name="40% - Accent6 3 5 2 2 2" xfId="25301" xr:uid="{C70A46BE-9989-4883-AC0C-6815F45ABD53}"/>
    <cellStyle name="40% - Accent6 3 5 2 3" xfId="18443" xr:uid="{EAA31560-9EA3-48B5-BAA2-E3732E430417}"/>
    <cellStyle name="40% - Accent6 3 5 3" xfId="4348" xr:uid="{00000000-0005-0000-0000-0000F0260000}"/>
    <cellStyle name="40% - Accent6 3 5 3 2" xfId="11855" xr:uid="{00000000-0005-0000-0000-0000F1260000}"/>
    <cellStyle name="40% - Accent6 3 5 3 2 2" xfId="26794" xr:uid="{43F79254-9BED-4D5E-BBFC-9327ABEFB006}"/>
    <cellStyle name="40% - Accent6 3 5 3 3" xfId="19905" xr:uid="{75ED4CE7-BE55-415E-9D75-93B59F6C6599}"/>
    <cellStyle name="40% - Accent6 3 5 4" xfId="6820" xr:uid="{00000000-0005-0000-0000-0000F2260000}"/>
    <cellStyle name="40% - Accent6 3 5 4 2" xfId="14097" xr:uid="{00000000-0005-0000-0000-0000F3260000}"/>
    <cellStyle name="40% - Accent6 3 5 4 2 2" xfId="29022" xr:uid="{5318BE81-6E3F-43AF-9506-43C393109705}"/>
    <cellStyle name="40% - Accent6 3 5 4 3" xfId="22127" xr:uid="{A567553B-45BF-4D7C-B371-98D5931FF856}"/>
    <cellStyle name="40% - Accent6 3 5 5" xfId="8530" xr:uid="{00000000-0005-0000-0000-0000F4260000}"/>
    <cellStyle name="40% - Accent6 3 5 5 2" xfId="15572" xr:uid="{00000000-0005-0000-0000-0000F5260000}"/>
    <cellStyle name="40% - Accent6 3 5 5 2 2" xfId="30493" xr:uid="{EB81A2C9-2855-4E6F-B448-0736FE16A8B3}"/>
    <cellStyle name="40% - Accent6 3 5 5 3" xfId="23573" xr:uid="{AF0BD93F-40E0-450B-8166-F2C11B315F28}"/>
    <cellStyle name="40% - Accent6 3 5 6" xfId="9415" xr:uid="{00000000-0005-0000-0000-0000F6260000}"/>
    <cellStyle name="40% - Accent6 3 5 6 2" xfId="24365" xr:uid="{8D04813A-5977-4814-A575-21AAC0068093}"/>
    <cellStyle name="40% - Accent6 3 5 7" xfId="17438" xr:uid="{2F24B534-5CC7-4D9F-80F2-3970ABA2DBA4}"/>
    <cellStyle name="40% - Accent6 3 6" xfId="2548" xr:uid="{00000000-0005-0000-0000-0000F7260000}"/>
    <cellStyle name="40% - Accent6 3 6 2" xfId="6821" xr:uid="{00000000-0005-0000-0000-0000F8260000}"/>
    <cellStyle name="40% - Accent6 3 6 2 2" xfId="14098" xr:uid="{00000000-0005-0000-0000-0000F9260000}"/>
    <cellStyle name="40% - Accent6 3 6 2 2 2" xfId="29023" xr:uid="{C4D36886-B1B6-498A-88D2-019FF6FF8058}"/>
    <cellStyle name="40% - Accent6 3 6 2 3" xfId="22128" xr:uid="{01C03B22-5564-4AE1-87D0-8995FA3DF744}"/>
    <cellStyle name="40% - Accent6 3 6 3" xfId="7805" xr:uid="{00000000-0005-0000-0000-0000FA260000}"/>
    <cellStyle name="40% - Accent6 3 6 3 2" xfId="14896" xr:uid="{00000000-0005-0000-0000-0000FB260000}"/>
    <cellStyle name="40% - Accent6 3 6 3 2 2" xfId="29817" xr:uid="{8D2E20F2-E2A7-4C8E-9DB1-BD8B3382AA06}"/>
    <cellStyle name="40% - Accent6 3 6 3 3" xfId="22899" xr:uid="{33DAECA1-7D0F-49ED-9B80-E914334C60A5}"/>
    <cellStyle name="40% - Accent6 3 6 4" xfId="10343" xr:uid="{00000000-0005-0000-0000-0000FC260000}"/>
    <cellStyle name="40% - Accent6 3 6 4 2" xfId="25293" xr:uid="{587E24A8-1124-4CEE-BBB2-49115E13560C}"/>
    <cellStyle name="40% - Accent6 3 6 5" xfId="18435" xr:uid="{97A29704-EBBB-48C4-838D-0B03DAF89337}"/>
    <cellStyle name="40% - Accent6 3 7" xfId="3177" xr:uid="{00000000-0005-0000-0000-0000FD260000}"/>
    <cellStyle name="40% - Accent6 3 7 2" xfId="10687" xr:uid="{00000000-0005-0000-0000-0000FE260000}"/>
    <cellStyle name="40% - Accent6 3 7 2 2" xfId="25626" xr:uid="{F57117AB-4A9D-4745-9579-7C96E4B6AA64}"/>
    <cellStyle name="40% - Accent6 3 7 3" xfId="18750" xr:uid="{554560C7-9633-48FD-9B88-7B61F62CD388}"/>
    <cellStyle name="40% - Accent6 3 8" xfId="4340" xr:uid="{00000000-0005-0000-0000-0000FF260000}"/>
    <cellStyle name="40% - Accent6 3 8 2" xfId="11847" xr:uid="{00000000-0005-0000-0000-000000270000}"/>
    <cellStyle name="40% - Accent6 3 8 2 2" xfId="26786" xr:uid="{96A00023-F50C-42F6-8C18-9B3B95B6E48A}"/>
    <cellStyle name="40% - Accent6 3 8 3" xfId="19897" xr:uid="{C14EEDC7-F6A8-41D9-AD29-0A9B61630A1E}"/>
    <cellStyle name="40% - Accent6 3 9" xfId="4757" xr:uid="{00000000-0005-0000-0000-000001270000}"/>
    <cellStyle name="40% - Accent6 3 9 2" xfId="12034" xr:uid="{00000000-0005-0000-0000-000002270000}"/>
    <cellStyle name="40% - Accent6 3 9 2 2" xfId="26961" xr:uid="{7375962B-2575-43B6-AAD7-390E65D1DE66}"/>
    <cellStyle name="40% - Accent6 3 9 3" xfId="20076" xr:uid="{F916BF74-E3EA-4F92-911C-A790A551538A}"/>
    <cellStyle name="40% - Accent6 30" xfId="8598" xr:uid="{00000000-0005-0000-0000-000003270000}"/>
    <cellStyle name="40% - Accent6 30 2" xfId="15640" xr:uid="{00000000-0005-0000-0000-000004270000}"/>
    <cellStyle name="40% - Accent6 30 2 2" xfId="30556" xr:uid="{F4197D92-3153-4710-AC62-BFCA8D5626E7}"/>
    <cellStyle name="40% - Accent6 30 3" xfId="16571" xr:uid="{D8B23F0B-603B-4B25-BFE8-45960CEBC4C8}"/>
    <cellStyle name="40% - Accent6 31" xfId="8687" xr:uid="{00000000-0005-0000-0000-000005270000}"/>
    <cellStyle name="40% - Accent6 31 2" xfId="16584" xr:uid="{22D67B25-45B3-44BB-878D-4E5C7A4C2B90}"/>
    <cellStyle name="40% - Accent6 32" xfId="16597" xr:uid="{6717932B-070B-46DF-8B04-8E6880A429DC}"/>
    <cellStyle name="40% - Accent6 33" xfId="16610" xr:uid="{F4A921C9-68E0-4A57-AD85-F2A41BE3D42E}"/>
    <cellStyle name="40% - Accent6 34" xfId="16623" xr:uid="{D155AD89-5312-4002-9804-2C04D9D57CC7}"/>
    <cellStyle name="40% - Accent6 35" xfId="16636" xr:uid="{10A5233A-3323-4C62-A8ED-C21F98EC39EB}"/>
    <cellStyle name="40% - Accent6 36" xfId="16649" xr:uid="{E4B7F1D5-8323-4094-AA3F-AFE1A1BACB64}"/>
    <cellStyle name="40% - Accent6 37" xfId="16670" xr:uid="{C65DACCC-0C31-4D59-9C21-73F151F2ADD0}"/>
    <cellStyle name="40% - Accent6 38" xfId="16690" xr:uid="{7AFCF8F8-8F14-4A88-8477-5BCD380E9440}"/>
    <cellStyle name="40% - Accent6 39" xfId="16176" xr:uid="{912669F6-9421-41AC-91D1-C10919B95D9D}"/>
    <cellStyle name="40% - Accent6 4" xfId="784" xr:uid="{00000000-0005-0000-0000-000006270000}"/>
    <cellStyle name="40% - Accent6 4 10" xfId="6822" xr:uid="{00000000-0005-0000-0000-000007270000}"/>
    <cellStyle name="40% - Accent6 4 10 2" xfId="14099" xr:uid="{00000000-0005-0000-0000-000008270000}"/>
    <cellStyle name="40% - Accent6 4 10 2 2" xfId="29024" xr:uid="{4FB15F96-3300-44F8-8851-3592479839CD}"/>
    <cellStyle name="40% - Accent6 4 10 3" xfId="22129" xr:uid="{EF44E9AC-60E8-420B-9744-59705401721F}"/>
    <cellStyle name="40% - Accent6 4 11" xfId="7178" xr:uid="{00000000-0005-0000-0000-000009270000}"/>
    <cellStyle name="40% - Accent6 4 11 2" xfId="14269" xr:uid="{00000000-0005-0000-0000-00000A270000}"/>
    <cellStyle name="40% - Accent6 4 11 2 2" xfId="29190" xr:uid="{18B031A2-1D1E-4BAD-8CD8-706143A730C1}"/>
    <cellStyle name="40% - Accent6 4 11 3" xfId="22274" xr:uid="{66A146B3-52AE-4E81-8AEF-287A86D5221A}"/>
    <cellStyle name="40% - Accent6 4 12" xfId="9416" xr:uid="{00000000-0005-0000-0000-00000B270000}"/>
    <cellStyle name="40% - Accent6 4 12 2" xfId="24366" xr:uid="{93945F04-F05C-46E0-8496-69C706EB3251}"/>
    <cellStyle name="40% - Accent6 4 13" xfId="17439" xr:uid="{861E6145-F93B-4808-B8C0-B5D8CE128F80}"/>
    <cellStyle name="40% - Accent6 4 14" xfId="15857" xr:uid="{EC9417B3-1216-4E83-9FB1-82BBF8E27145}"/>
    <cellStyle name="40% - Accent6 4 2" xfId="785" xr:uid="{00000000-0005-0000-0000-00000C270000}"/>
    <cellStyle name="40% - Accent6 4 2 10" xfId="7321" xr:uid="{00000000-0005-0000-0000-00000D270000}"/>
    <cellStyle name="40% - Accent6 4 2 10 2" xfId="14412" xr:uid="{00000000-0005-0000-0000-00000E270000}"/>
    <cellStyle name="40% - Accent6 4 2 10 2 2" xfId="29333" xr:uid="{1D725C52-F898-4095-A66D-1F46DB7CC6E9}"/>
    <cellStyle name="40% - Accent6 4 2 10 3" xfId="22417" xr:uid="{05799099-D961-4997-9FF8-65ABAE8C98E4}"/>
    <cellStyle name="40% - Accent6 4 2 11" xfId="9417" xr:uid="{00000000-0005-0000-0000-00000F270000}"/>
    <cellStyle name="40% - Accent6 4 2 11 2" xfId="24367" xr:uid="{12D7AAC2-8BE6-4A1D-9DE1-BC7CC136D57D}"/>
    <cellStyle name="40% - Accent6 4 2 12" xfId="17440" xr:uid="{7D6C84C1-4BE4-4112-80B8-4F1F8608B7BC}"/>
    <cellStyle name="40% - Accent6 4 2 13" xfId="16224" xr:uid="{00DF02F6-FD7D-405D-A6DB-52A1CEEAFD38}"/>
    <cellStyle name="40% - Accent6 4 2 2" xfId="786" xr:uid="{00000000-0005-0000-0000-000010270000}"/>
    <cellStyle name="40% - Accent6 4 2 2 10" xfId="9418" xr:uid="{00000000-0005-0000-0000-000011270000}"/>
    <cellStyle name="40% - Accent6 4 2 2 10 2" xfId="24368" xr:uid="{044CB173-5B63-4D68-AA29-9B4455C75721}"/>
    <cellStyle name="40% - Accent6 4 2 2 11" xfId="17441" xr:uid="{949EC515-55D1-4FEE-AB4B-D51E697328CE}"/>
    <cellStyle name="40% - Accent6 4 2 2 2" xfId="787" xr:uid="{00000000-0005-0000-0000-000012270000}"/>
    <cellStyle name="40% - Accent6 4 2 2 2 2" xfId="2560" xr:uid="{00000000-0005-0000-0000-000013270000}"/>
    <cellStyle name="40% - Accent6 4 2 2 2 2 2" xfId="10355" xr:uid="{00000000-0005-0000-0000-000014270000}"/>
    <cellStyle name="40% - Accent6 4 2 2 2 2 2 2" xfId="25305" xr:uid="{C8AE8EA0-F67C-457E-9261-6487CBA9FB4E}"/>
    <cellStyle name="40% - Accent6 4 2 2 2 2 3" xfId="18447" xr:uid="{8A1E5007-9C0E-4325-8D09-1B553CDA3663}"/>
    <cellStyle name="40% - Accent6 4 2 2 2 3" xfId="4352" xr:uid="{00000000-0005-0000-0000-000015270000}"/>
    <cellStyle name="40% - Accent6 4 2 2 2 3 2" xfId="11859" xr:uid="{00000000-0005-0000-0000-000016270000}"/>
    <cellStyle name="40% - Accent6 4 2 2 2 3 2 2" xfId="26798" xr:uid="{F8F18030-BA77-49CE-AD95-B6A02555E91A}"/>
    <cellStyle name="40% - Accent6 4 2 2 2 3 3" xfId="19909" xr:uid="{C482EFC1-B152-48C3-A464-1405654538E3}"/>
    <cellStyle name="40% - Accent6 4 2 2 2 4" xfId="6825" xr:uid="{00000000-0005-0000-0000-000017270000}"/>
    <cellStyle name="40% - Accent6 4 2 2 2 4 2" xfId="14102" xr:uid="{00000000-0005-0000-0000-000018270000}"/>
    <cellStyle name="40% - Accent6 4 2 2 2 4 2 2" xfId="29027" xr:uid="{83137481-C439-49FD-8B54-D2115F497F17}"/>
    <cellStyle name="40% - Accent6 4 2 2 2 4 3" xfId="22132" xr:uid="{353B9E59-C120-452F-BBC7-AC1280CD510F}"/>
    <cellStyle name="40% - Accent6 4 2 2 2 5" xfId="8191" xr:uid="{00000000-0005-0000-0000-000019270000}"/>
    <cellStyle name="40% - Accent6 4 2 2 2 5 2" xfId="15282" xr:uid="{00000000-0005-0000-0000-00001A270000}"/>
    <cellStyle name="40% - Accent6 4 2 2 2 5 2 2" xfId="30203" xr:uid="{0FB129D2-B7D3-4F71-AB23-26C9979CA01E}"/>
    <cellStyle name="40% - Accent6 4 2 2 2 5 3" xfId="23285" xr:uid="{4748264C-795B-49CC-A48D-2FCF50376AF7}"/>
    <cellStyle name="40% - Accent6 4 2 2 2 6" xfId="9419" xr:uid="{00000000-0005-0000-0000-00001B270000}"/>
    <cellStyle name="40% - Accent6 4 2 2 2 6 2" xfId="24369" xr:uid="{9908CC51-D714-45BA-BA9E-52CB169D4F34}"/>
    <cellStyle name="40% - Accent6 4 2 2 2 7" xfId="17442" xr:uid="{883670CC-73A5-4CE2-BCD1-349BA8C89E06}"/>
    <cellStyle name="40% - Accent6 4 2 2 3" xfId="2559" xr:uid="{00000000-0005-0000-0000-00001C270000}"/>
    <cellStyle name="40% - Accent6 4 2 2 3 2" xfId="6826" xr:uid="{00000000-0005-0000-0000-00001D270000}"/>
    <cellStyle name="40% - Accent6 4 2 2 3 2 2" xfId="14103" xr:uid="{00000000-0005-0000-0000-00001E270000}"/>
    <cellStyle name="40% - Accent6 4 2 2 3 2 2 2" xfId="29028" xr:uid="{1DE9BC5B-776C-4AE2-98C5-086504F4B224}"/>
    <cellStyle name="40% - Accent6 4 2 2 3 2 3" xfId="22133" xr:uid="{F9D84270-81F9-45EF-A63C-4283BBA93DD6}"/>
    <cellStyle name="40% - Accent6 4 2 2 3 3" xfId="10354" xr:uid="{00000000-0005-0000-0000-00001F270000}"/>
    <cellStyle name="40% - Accent6 4 2 2 3 3 2" xfId="25304" xr:uid="{89669184-873A-403C-B6EA-35D794475D49}"/>
    <cellStyle name="40% - Accent6 4 2 2 3 4" xfId="18446" xr:uid="{A86FC937-3F24-466C-80F8-57111F5C24EF}"/>
    <cellStyle name="40% - Accent6 4 2 2 4" xfId="3579" xr:uid="{00000000-0005-0000-0000-000020270000}"/>
    <cellStyle name="40% - Accent6 4 2 2 4 2" xfId="11086" xr:uid="{00000000-0005-0000-0000-000021270000}"/>
    <cellStyle name="40% - Accent6 4 2 2 4 2 2" xfId="26025" xr:uid="{E30EEB36-8423-4065-B201-3A15C5193C9A}"/>
    <cellStyle name="40% - Accent6 4 2 2 4 3" xfId="19149" xr:uid="{5043266F-AB3F-4EEE-9909-E24EE6C641D8}"/>
    <cellStyle name="40% - Accent6 4 2 2 5" xfId="4351" xr:uid="{00000000-0005-0000-0000-000022270000}"/>
    <cellStyle name="40% - Accent6 4 2 2 5 2" xfId="11858" xr:uid="{00000000-0005-0000-0000-000023270000}"/>
    <cellStyle name="40% - Accent6 4 2 2 5 2 2" xfId="26797" xr:uid="{D70D7031-7B2C-4A89-9391-1C2F98CAC861}"/>
    <cellStyle name="40% - Accent6 4 2 2 5 3" xfId="19908" xr:uid="{101B996A-3691-48EA-ADE2-A02E5CD2463A}"/>
    <cellStyle name="40% - Accent6 4 2 2 6" xfId="5143" xr:uid="{00000000-0005-0000-0000-000024270000}"/>
    <cellStyle name="40% - Accent6 4 2 2 6 2" xfId="12420" xr:uid="{00000000-0005-0000-0000-000025270000}"/>
    <cellStyle name="40% - Accent6 4 2 2 6 2 2" xfId="27347" xr:uid="{CCAAE91B-B0E6-497A-A510-9AF545D9D849}"/>
    <cellStyle name="40% - Accent6 4 2 2 6 3" xfId="20462" xr:uid="{CC07DC31-00E5-4AC9-87D0-4F531BD2189E}"/>
    <cellStyle name="40% - Accent6 4 2 2 7" xfId="5724" xr:uid="{00000000-0005-0000-0000-000026270000}"/>
    <cellStyle name="40% - Accent6 4 2 2 7 2" xfId="13001" xr:uid="{00000000-0005-0000-0000-000027270000}"/>
    <cellStyle name="40% - Accent6 4 2 2 7 2 2" xfId="27926" xr:uid="{AEB1EA32-8B63-4550-A7D4-F011C01B4EED}"/>
    <cellStyle name="40% - Accent6 4 2 2 7 3" xfId="21031" xr:uid="{0F8CE046-D878-4748-9301-44E296FFBB1A}"/>
    <cellStyle name="40% - Accent6 4 2 2 8" xfId="6824" xr:uid="{00000000-0005-0000-0000-000028270000}"/>
    <cellStyle name="40% - Accent6 4 2 2 8 2" xfId="14101" xr:uid="{00000000-0005-0000-0000-000029270000}"/>
    <cellStyle name="40% - Accent6 4 2 2 8 2 2" xfId="29026" xr:uid="{EDB3FB4D-3AC0-4EC3-80C0-61FB3ADC2D31}"/>
    <cellStyle name="40% - Accent6 4 2 2 8 3" xfId="22131" xr:uid="{3FB7F18F-5B54-4D07-B8AE-6A319BA97750}"/>
    <cellStyle name="40% - Accent6 4 2 2 9" xfId="7610" xr:uid="{00000000-0005-0000-0000-00002A270000}"/>
    <cellStyle name="40% - Accent6 4 2 2 9 2" xfId="14701" xr:uid="{00000000-0005-0000-0000-00002B270000}"/>
    <cellStyle name="40% - Accent6 4 2 2 9 2 2" xfId="29622" xr:uid="{13B1ADD7-6D73-457F-8EF3-B6EC02FD1429}"/>
    <cellStyle name="40% - Accent6 4 2 2 9 3" xfId="22706" xr:uid="{9FF061EA-B978-4AA2-89BA-CD33BC906349}"/>
    <cellStyle name="40% - Accent6 4 2 3" xfId="788" xr:uid="{00000000-0005-0000-0000-00002C270000}"/>
    <cellStyle name="40% - Accent6 4 2 3 2" xfId="2561" xr:uid="{00000000-0005-0000-0000-00002D270000}"/>
    <cellStyle name="40% - Accent6 4 2 3 2 2" xfId="10356" xr:uid="{00000000-0005-0000-0000-00002E270000}"/>
    <cellStyle name="40% - Accent6 4 2 3 2 2 2" xfId="25306" xr:uid="{B2D148E5-05A8-4079-8F98-2A7FD10A7D69}"/>
    <cellStyle name="40% - Accent6 4 2 3 2 3" xfId="18448" xr:uid="{EABF63C3-CAA7-4452-A48E-1A91A1A7B088}"/>
    <cellStyle name="40% - Accent6 4 2 3 3" xfId="4353" xr:uid="{00000000-0005-0000-0000-00002F270000}"/>
    <cellStyle name="40% - Accent6 4 2 3 3 2" xfId="11860" xr:uid="{00000000-0005-0000-0000-000030270000}"/>
    <cellStyle name="40% - Accent6 4 2 3 3 2 2" xfId="26799" xr:uid="{2F8C2D27-C216-4F23-AFE6-9FA0A342048A}"/>
    <cellStyle name="40% - Accent6 4 2 3 3 3" xfId="19910" xr:uid="{4C21C4EC-50A2-42EF-9ADB-34440F47B8EE}"/>
    <cellStyle name="40% - Accent6 4 2 3 4" xfId="6827" xr:uid="{00000000-0005-0000-0000-000031270000}"/>
    <cellStyle name="40% - Accent6 4 2 3 4 2" xfId="14104" xr:uid="{00000000-0005-0000-0000-000032270000}"/>
    <cellStyle name="40% - Accent6 4 2 3 4 2 2" xfId="29029" xr:uid="{228ACFEE-E536-4264-A9CF-4BEE9689EE0F}"/>
    <cellStyle name="40% - Accent6 4 2 3 4 3" xfId="22134" xr:uid="{CC9CF32D-AF58-4433-A078-58C47D5360AA}"/>
    <cellStyle name="40% - Accent6 4 2 3 5" xfId="7902" xr:uid="{00000000-0005-0000-0000-000033270000}"/>
    <cellStyle name="40% - Accent6 4 2 3 5 2" xfId="14993" xr:uid="{00000000-0005-0000-0000-000034270000}"/>
    <cellStyle name="40% - Accent6 4 2 3 5 2 2" xfId="29914" xr:uid="{D536589B-88EA-4815-A2F9-9DBA22920017}"/>
    <cellStyle name="40% - Accent6 4 2 3 5 3" xfId="22996" xr:uid="{5FDEFEA5-0A55-433C-AF42-E05E6A0C6084}"/>
    <cellStyle name="40% - Accent6 4 2 3 6" xfId="9420" xr:uid="{00000000-0005-0000-0000-000035270000}"/>
    <cellStyle name="40% - Accent6 4 2 3 6 2" xfId="24370" xr:uid="{D5E7AE8F-51B5-42B6-9E65-F0D6A493DE17}"/>
    <cellStyle name="40% - Accent6 4 2 3 7" xfId="17443" xr:uid="{92956FDA-A33A-4C71-A346-FA10B5984607}"/>
    <cellStyle name="40% - Accent6 4 2 4" xfId="2558" xr:uid="{00000000-0005-0000-0000-000036270000}"/>
    <cellStyle name="40% - Accent6 4 2 4 2" xfId="6828" xr:uid="{00000000-0005-0000-0000-000037270000}"/>
    <cellStyle name="40% - Accent6 4 2 4 2 2" xfId="14105" xr:uid="{00000000-0005-0000-0000-000038270000}"/>
    <cellStyle name="40% - Accent6 4 2 4 2 2 2" xfId="29030" xr:uid="{193863B8-7C24-431C-A5A9-510A9A67EB77}"/>
    <cellStyle name="40% - Accent6 4 2 4 2 3" xfId="22135" xr:uid="{C1844245-C88A-422D-9FD6-0DC7C559E04E}"/>
    <cellStyle name="40% - Accent6 4 2 4 3" xfId="10353" xr:uid="{00000000-0005-0000-0000-000039270000}"/>
    <cellStyle name="40% - Accent6 4 2 4 3 2" xfId="25303" xr:uid="{BF493912-E627-44F9-8CED-141CA7654C49}"/>
    <cellStyle name="40% - Accent6 4 2 4 4" xfId="18445" xr:uid="{322CC5FC-180C-454D-A93B-1065FB380D58}"/>
    <cellStyle name="40% - Accent6 4 2 5" xfId="3279" xr:uid="{00000000-0005-0000-0000-00003A270000}"/>
    <cellStyle name="40% - Accent6 4 2 5 2" xfId="10789" xr:uid="{00000000-0005-0000-0000-00003B270000}"/>
    <cellStyle name="40% - Accent6 4 2 5 2 2" xfId="25728" xr:uid="{0E50A683-0D5B-401B-AD3E-8D149DDED40D}"/>
    <cellStyle name="40% - Accent6 4 2 5 3" xfId="18852" xr:uid="{B1881EAD-0F93-4B07-8B63-71CC2BA37909}"/>
    <cellStyle name="40% - Accent6 4 2 6" xfId="4350" xr:uid="{00000000-0005-0000-0000-00003C270000}"/>
    <cellStyle name="40% - Accent6 4 2 6 2" xfId="11857" xr:uid="{00000000-0005-0000-0000-00003D270000}"/>
    <cellStyle name="40% - Accent6 4 2 6 2 2" xfId="26796" xr:uid="{B0A86DA6-9C6F-4C69-89AF-4F33942E4E82}"/>
    <cellStyle name="40% - Accent6 4 2 6 3" xfId="19907" xr:uid="{8199FE5F-34E7-45F0-BB56-DBD01F17F3E5}"/>
    <cellStyle name="40% - Accent6 4 2 7" xfId="4854" xr:uid="{00000000-0005-0000-0000-00003E270000}"/>
    <cellStyle name="40% - Accent6 4 2 7 2" xfId="12131" xr:uid="{00000000-0005-0000-0000-00003F270000}"/>
    <cellStyle name="40% - Accent6 4 2 7 2 2" xfId="27058" xr:uid="{7C91061F-84E3-491B-9803-3EAEB8E33F57}"/>
    <cellStyle name="40% - Accent6 4 2 7 3" xfId="20173" xr:uid="{EEDF5A1D-E5D7-4117-BF48-62E877ED705E}"/>
    <cellStyle name="40% - Accent6 4 2 8" xfId="5435" xr:uid="{00000000-0005-0000-0000-000040270000}"/>
    <cellStyle name="40% - Accent6 4 2 8 2" xfId="12712" xr:uid="{00000000-0005-0000-0000-000041270000}"/>
    <cellStyle name="40% - Accent6 4 2 8 2 2" xfId="27637" xr:uid="{E2555A6A-117A-4922-A699-02B7007FF5CA}"/>
    <cellStyle name="40% - Accent6 4 2 8 3" xfId="20742" xr:uid="{9560A911-F413-4E8E-A504-7472601BE83E}"/>
    <cellStyle name="40% - Accent6 4 2 9" xfId="6823" xr:uid="{00000000-0005-0000-0000-000042270000}"/>
    <cellStyle name="40% - Accent6 4 2 9 2" xfId="14100" xr:uid="{00000000-0005-0000-0000-000043270000}"/>
    <cellStyle name="40% - Accent6 4 2 9 2 2" xfId="29025" xr:uid="{958DBC65-2F32-4095-93B9-0194CFF8A32A}"/>
    <cellStyle name="40% - Accent6 4 2 9 3" xfId="22130" xr:uid="{0152BFB9-2942-4637-8281-DBEB152D30A1}"/>
    <cellStyle name="40% - Accent6 4 3" xfId="789" xr:uid="{00000000-0005-0000-0000-000044270000}"/>
    <cellStyle name="40% - Accent6 4 3 10" xfId="9421" xr:uid="{00000000-0005-0000-0000-000045270000}"/>
    <cellStyle name="40% - Accent6 4 3 10 2" xfId="24371" xr:uid="{579B850A-15B8-478D-9B66-8AA3C3831159}"/>
    <cellStyle name="40% - Accent6 4 3 11" xfId="17444" xr:uid="{2851DD3E-262D-47CB-9C53-6F0C69473FBF}"/>
    <cellStyle name="40% - Accent6 4 3 2" xfId="790" xr:uid="{00000000-0005-0000-0000-000046270000}"/>
    <cellStyle name="40% - Accent6 4 3 2 2" xfId="2563" xr:uid="{00000000-0005-0000-0000-000047270000}"/>
    <cellStyle name="40% - Accent6 4 3 2 2 2" xfId="10358" xr:uid="{00000000-0005-0000-0000-000048270000}"/>
    <cellStyle name="40% - Accent6 4 3 2 2 2 2" xfId="25308" xr:uid="{30980EE7-B955-47FC-9B8E-05DCF5AB5CB3}"/>
    <cellStyle name="40% - Accent6 4 3 2 2 3" xfId="18450" xr:uid="{33C7DDEA-898B-4484-8F33-C78F07A7963C}"/>
    <cellStyle name="40% - Accent6 4 3 2 3" xfId="4355" xr:uid="{00000000-0005-0000-0000-000049270000}"/>
    <cellStyle name="40% - Accent6 4 3 2 3 2" xfId="11862" xr:uid="{00000000-0005-0000-0000-00004A270000}"/>
    <cellStyle name="40% - Accent6 4 3 2 3 2 2" xfId="26801" xr:uid="{862CC0A2-A86F-431D-8E54-AE450EE63B16}"/>
    <cellStyle name="40% - Accent6 4 3 2 3 3" xfId="19912" xr:uid="{75B76FE2-FD2B-4D11-A4C4-A035D4CDC352}"/>
    <cellStyle name="40% - Accent6 4 3 2 4" xfId="6830" xr:uid="{00000000-0005-0000-0000-00004B270000}"/>
    <cellStyle name="40% - Accent6 4 3 2 4 2" xfId="14107" xr:uid="{00000000-0005-0000-0000-00004C270000}"/>
    <cellStyle name="40% - Accent6 4 3 2 4 2 2" xfId="29032" xr:uid="{1A701EFD-FC01-4E26-B44F-91E1C601FE92}"/>
    <cellStyle name="40% - Accent6 4 3 2 4 3" xfId="22137" xr:uid="{622A544C-1A2D-4134-84A1-8EB4783646B2}"/>
    <cellStyle name="40% - Accent6 4 3 2 5" xfId="8051" xr:uid="{00000000-0005-0000-0000-00004D270000}"/>
    <cellStyle name="40% - Accent6 4 3 2 5 2" xfId="15142" xr:uid="{00000000-0005-0000-0000-00004E270000}"/>
    <cellStyle name="40% - Accent6 4 3 2 5 2 2" xfId="30063" xr:uid="{C1EF663A-03BA-43B6-90FD-6898D42E6FF2}"/>
    <cellStyle name="40% - Accent6 4 3 2 5 3" xfId="23145" xr:uid="{3715A226-050C-46B5-A80C-6B38290D0DFD}"/>
    <cellStyle name="40% - Accent6 4 3 2 6" xfId="9422" xr:uid="{00000000-0005-0000-0000-00004F270000}"/>
    <cellStyle name="40% - Accent6 4 3 2 6 2" xfId="24372" xr:uid="{04668DA3-226B-4BA7-91AD-310BC21EAC26}"/>
    <cellStyle name="40% - Accent6 4 3 2 7" xfId="17445" xr:uid="{8FEFB9DC-5D69-44D5-80A2-B7D90CB9DC27}"/>
    <cellStyle name="40% - Accent6 4 3 3" xfId="2562" xr:uid="{00000000-0005-0000-0000-000050270000}"/>
    <cellStyle name="40% - Accent6 4 3 3 2" xfId="6831" xr:uid="{00000000-0005-0000-0000-000051270000}"/>
    <cellStyle name="40% - Accent6 4 3 3 2 2" xfId="14108" xr:uid="{00000000-0005-0000-0000-000052270000}"/>
    <cellStyle name="40% - Accent6 4 3 3 2 2 2" xfId="29033" xr:uid="{CDAA295F-29EF-4704-830E-8382262A4BB3}"/>
    <cellStyle name="40% - Accent6 4 3 3 2 3" xfId="22138" xr:uid="{A5A56AD5-0916-4A53-BEE5-DA1196F4F789}"/>
    <cellStyle name="40% - Accent6 4 3 3 3" xfId="10357" xr:uid="{00000000-0005-0000-0000-000053270000}"/>
    <cellStyle name="40% - Accent6 4 3 3 3 2" xfId="25307" xr:uid="{73938766-8C2E-4767-BF3C-AC24B221FA3A}"/>
    <cellStyle name="40% - Accent6 4 3 3 4" xfId="18449" xr:uid="{2E44489B-6201-4948-91B2-61AFC40C112D}"/>
    <cellStyle name="40% - Accent6 4 3 4" xfId="3439" xr:uid="{00000000-0005-0000-0000-000054270000}"/>
    <cellStyle name="40% - Accent6 4 3 4 2" xfId="10946" xr:uid="{00000000-0005-0000-0000-000055270000}"/>
    <cellStyle name="40% - Accent6 4 3 4 2 2" xfId="25885" xr:uid="{0934E697-BDDA-4E9F-9FB9-7C8C3906CE0C}"/>
    <cellStyle name="40% - Accent6 4 3 4 3" xfId="19009" xr:uid="{F09E38F7-EA46-4894-A959-106B9F3DBDC4}"/>
    <cellStyle name="40% - Accent6 4 3 5" xfId="4354" xr:uid="{00000000-0005-0000-0000-000056270000}"/>
    <cellStyle name="40% - Accent6 4 3 5 2" xfId="11861" xr:uid="{00000000-0005-0000-0000-000057270000}"/>
    <cellStyle name="40% - Accent6 4 3 5 2 2" xfId="26800" xr:uid="{8D13BCC7-0410-4701-9E87-85314107A9C3}"/>
    <cellStyle name="40% - Accent6 4 3 5 3" xfId="19911" xr:uid="{9551513B-3D2D-4F01-954B-B38825AB9E28}"/>
    <cellStyle name="40% - Accent6 4 3 6" xfId="5003" xr:uid="{00000000-0005-0000-0000-000058270000}"/>
    <cellStyle name="40% - Accent6 4 3 6 2" xfId="12280" xr:uid="{00000000-0005-0000-0000-000059270000}"/>
    <cellStyle name="40% - Accent6 4 3 6 2 2" xfId="27207" xr:uid="{3316E983-7779-41D2-B7D6-FA3ADCD747F9}"/>
    <cellStyle name="40% - Accent6 4 3 6 3" xfId="20322" xr:uid="{E4C0AC2F-DC93-472F-BB26-4E7AFDE3B553}"/>
    <cellStyle name="40% - Accent6 4 3 7" xfId="5584" xr:uid="{00000000-0005-0000-0000-00005A270000}"/>
    <cellStyle name="40% - Accent6 4 3 7 2" xfId="12861" xr:uid="{00000000-0005-0000-0000-00005B270000}"/>
    <cellStyle name="40% - Accent6 4 3 7 2 2" xfId="27786" xr:uid="{DCED5C54-869C-4431-9EB9-41C605C39E62}"/>
    <cellStyle name="40% - Accent6 4 3 7 3" xfId="20891" xr:uid="{FD63CD4A-ED02-4457-BB3F-0B9DD3B7DB45}"/>
    <cellStyle name="40% - Accent6 4 3 8" xfId="6829" xr:uid="{00000000-0005-0000-0000-00005C270000}"/>
    <cellStyle name="40% - Accent6 4 3 8 2" xfId="14106" xr:uid="{00000000-0005-0000-0000-00005D270000}"/>
    <cellStyle name="40% - Accent6 4 3 8 2 2" xfId="29031" xr:uid="{912E42F7-450B-4D01-9477-51080EE7945F}"/>
    <cellStyle name="40% - Accent6 4 3 8 3" xfId="22136" xr:uid="{3F781BAC-E37F-41EF-A276-F77479655577}"/>
    <cellStyle name="40% - Accent6 4 3 9" xfId="7470" xr:uid="{00000000-0005-0000-0000-00005E270000}"/>
    <cellStyle name="40% - Accent6 4 3 9 2" xfId="14561" xr:uid="{00000000-0005-0000-0000-00005F270000}"/>
    <cellStyle name="40% - Accent6 4 3 9 2 2" xfId="29482" xr:uid="{28521087-5271-41FA-8D6F-130B8CEAD23F}"/>
    <cellStyle name="40% - Accent6 4 3 9 3" xfId="22566" xr:uid="{088C82E0-89EF-4D51-969E-532AA0638387}"/>
    <cellStyle name="40% - Accent6 4 4" xfId="791" xr:uid="{00000000-0005-0000-0000-000060270000}"/>
    <cellStyle name="40% - Accent6 4 4 2" xfId="2564" xr:uid="{00000000-0005-0000-0000-000061270000}"/>
    <cellStyle name="40% - Accent6 4 4 2 2" xfId="10359" xr:uid="{00000000-0005-0000-0000-000062270000}"/>
    <cellStyle name="40% - Accent6 4 4 2 2 2" xfId="25309" xr:uid="{9B353BCB-CCBE-492D-8215-B2FBF65D655F}"/>
    <cellStyle name="40% - Accent6 4 4 2 3" xfId="18451" xr:uid="{843005F8-0D86-445A-B927-2669CD47A6EA}"/>
    <cellStyle name="40% - Accent6 4 4 3" xfId="4356" xr:uid="{00000000-0005-0000-0000-000063270000}"/>
    <cellStyle name="40% - Accent6 4 4 3 2" xfId="11863" xr:uid="{00000000-0005-0000-0000-000064270000}"/>
    <cellStyle name="40% - Accent6 4 4 3 2 2" xfId="26802" xr:uid="{2451B2FB-46CE-4962-A232-8BA753520BE6}"/>
    <cellStyle name="40% - Accent6 4 4 3 3" xfId="19913" xr:uid="{00D559BC-DB49-4CA3-8043-7237A209939E}"/>
    <cellStyle name="40% - Accent6 4 4 4" xfId="6832" xr:uid="{00000000-0005-0000-0000-000065270000}"/>
    <cellStyle name="40% - Accent6 4 4 4 2" xfId="14109" xr:uid="{00000000-0005-0000-0000-000066270000}"/>
    <cellStyle name="40% - Accent6 4 4 4 2 2" xfId="29034" xr:uid="{F5E6DE5D-BA55-4FAD-A9E7-556BAD1A2CE1}"/>
    <cellStyle name="40% - Accent6 4 4 4 3" xfId="22139" xr:uid="{6378B633-3639-4416-85B2-56D770ABA91B}"/>
    <cellStyle name="40% - Accent6 4 4 5" xfId="7759" xr:uid="{00000000-0005-0000-0000-000067270000}"/>
    <cellStyle name="40% - Accent6 4 4 5 2" xfId="14850" xr:uid="{00000000-0005-0000-0000-000068270000}"/>
    <cellStyle name="40% - Accent6 4 4 5 2 2" xfId="29771" xr:uid="{FEC0DFB6-E5AE-4F57-8DAB-2AC25A83A590}"/>
    <cellStyle name="40% - Accent6 4 4 5 3" xfId="22853" xr:uid="{4C13041C-7756-411E-81A6-3E707BA9E03A}"/>
    <cellStyle name="40% - Accent6 4 4 6" xfId="9423" xr:uid="{00000000-0005-0000-0000-000069270000}"/>
    <cellStyle name="40% - Accent6 4 4 6 2" xfId="24373" xr:uid="{9C28385B-4375-42FB-B79E-50F57202C96A}"/>
    <cellStyle name="40% - Accent6 4 4 7" xfId="17446" xr:uid="{D4B1C91E-4EA7-4019-B758-D10AD2DB686E}"/>
    <cellStyle name="40% - Accent6 4 5" xfId="2557" xr:uid="{00000000-0005-0000-0000-00006A270000}"/>
    <cellStyle name="40% - Accent6 4 5 2" xfId="6833" xr:uid="{00000000-0005-0000-0000-00006B270000}"/>
    <cellStyle name="40% - Accent6 4 5 2 2" xfId="14110" xr:uid="{00000000-0005-0000-0000-00006C270000}"/>
    <cellStyle name="40% - Accent6 4 5 2 2 2" xfId="29035" xr:uid="{BEE9FBD7-B03A-429E-8019-4D4E2CA50547}"/>
    <cellStyle name="40% - Accent6 4 5 2 3" xfId="22140" xr:uid="{6DA91C83-008A-4DD5-B0A6-5E73030AF784}"/>
    <cellStyle name="40% - Accent6 4 5 3" xfId="10352" xr:uid="{00000000-0005-0000-0000-00006D270000}"/>
    <cellStyle name="40% - Accent6 4 5 3 2" xfId="25302" xr:uid="{FF74CD5F-F795-41C3-9333-79C697941F0D}"/>
    <cellStyle name="40% - Accent6 4 5 4" xfId="18444" xr:uid="{7557491D-B07A-4430-9477-4579161B8E91}"/>
    <cellStyle name="40% - Accent6 4 6" xfId="3110" xr:uid="{00000000-0005-0000-0000-00006E270000}"/>
    <cellStyle name="40% - Accent6 4 6 2" xfId="10620" xr:uid="{00000000-0005-0000-0000-00006F270000}"/>
    <cellStyle name="40% - Accent6 4 6 2 2" xfId="25559" xr:uid="{0B81557D-1B75-4EE3-8919-0939F96CC69F}"/>
    <cellStyle name="40% - Accent6 4 6 3" xfId="18683" xr:uid="{D91F4FD9-9414-4335-9E6F-E4BF9D27EF92}"/>
    <cellStyle name="40% - Accent6 4 7" xfId="4349" xr:uid="{00000000-0005-0000-0000-000070270000}"/>
    <cellStyle name="40% - Accent6 4 7 2" xfId="11856" xr:uid="{00000000-0005-0000-0000-000071270000}"/>
    <cellStyle name="40% - Accent6 4 7 2 2" xfId="26795" xr:uid="{1A3F42E4-3F17-4ACD-9827-A4E29E64154B}"/>
    <cellStyle name="40% - Accent6 4 7 3" xfId="19906" xr:uid="{68687DB8-7C80-41C6-8C62-27DDD760A252}"/>
    <cellStyle name="40% - Accent6 4 8" xfId="4711" xr:uid="{00000000-0005-0000-0000-000072270000}"/>
    <cellStyle name="40% - Accent6 4 8 2" xfId="11988" xr:uid="{00000000-0005-0000-0000-000073270000}"/>
    <cellStyle name="40% - Accent6 4 8 2 2" xfId="26915" xr:uid="{060CB1C0-3E5A-40FE-8BAE-B4E249908B67}"/>
    <cellStyle name="40% - Accent6 4 8 3" xfId="20030" xr:uid="{95FA97E1-F643-444D-9F8F-B41A52914F40}"/>
    <cellStyle name="40% - Accent6 4 9" xfId="5292" xr:uid="{00000000-0005-0000-0000-000074270000}"/>
    <cellStyle name="40% - Accent6 4 9 2" xfId="12569" xr:uid="{00000000-0005-0000-0000-000075270000}"/>
    <cellStyle name="40% - Accent6 4 9 2 2" xfId="27494" xr:uid="{DC4F06C9-0C1F-4626-9FF5-3D564FC25808}"/>
    <cellStyle name="40% - Accent6 4 9 3" xfId="20599" xr:uid="{5AD2428C-42CF-40CD-94D0-86ACAEF14ADA}"/>
    <cellStyle name="40% - Accent6 40" xfId="16709" xr:uid="{B9B06F1E-EAF7-4564-A8C6-C5DCB55606AF}"/>
    <cellStyle name="40% - Accent6 41" xfId="15751" xr:uid="{ECC403C9-2666-42FD-9C87-CC1763C6A798}"/>
    <cellStyle name="40% - Accent6 5" xfId="792" xr:uid="{00000000-0005-0000-0000-000076270000}"/>
    <cellStyle name="40% - Accent6 5 10" xfId="6834" xr:uid="{00000000-0005-0000-0000-000077270000}"/>
    <cellStyle name="40% - Accent6 5 10 2" xfId="14111" xr:uid="{00000000-0005-0000-0000-000078270000}"/>
    <cellStyle name="40% - Accent6 5 10 2 2" xfId="29036" xr:uid="{1A7DC214-6180-4BEF-A92E-069593F9FDD4}"/>
    <cellStyle name="40% - Accent6 5 10 3" xfId="22141" xr:uid="{261B08A2-6B4B-463E-A2F6-83BE85588CFD}"/>
    <cellStyle name="40% - Accent6 5 11" xfId="7161" xr:uid="{00000000-0005-0000-0000-000079270000}"/>
    <cellStyle name="40% - Accent6 5 11 2" xfId="14252" xr:uid="{00000000-0005-0000-0000-00007A270000}"/>
    <cellStyle name="40% - Accent6 5 11 2 2" xfId="29173" xr:uid="{4CCA975A-378F-40C7-8F92-E5057219B3B3}"/>
    <cellStyle name="40% - Accent6 5 11 3" xfId="22257" xr:uid="{24E4B0EE-E26A-40D1-913C-A7E3998B36D5}"/>
    <cellStyle name="40% - Accent6 5 12" xfId="9424" xr:uid="{00000000-0005-0000-0000-00007B270000}"/>
    <cellStyle name="40% - Accent6 5 12 2" xfId="24374" xr:uid="{FDBF9802-4D05-4A3C-8F3D-95182D26E3E0}"/>
    <cellStyle name="40% - Accent6 5 13" xfId="17447" xr:uid="{40557225-0F76-4CC5-9D54-9B59F9404DF6}"/>
    <cellStyle name="40% - Accent6 5 14" xfId="15870" xr:uid="{7227170B-E8EF-4CF6-A4AD-E6B459EEC7F2}"/>
    <cellStyle name="40% - Accent6 5 2" xfId="793" xr:uid="{00000000-0005-0000-0000-00007C270000}"/>
    <cellStyle name="40% - Accent6 5 2 10" xfId="7304" xr:uid="{00000000-0005-0000-0000-00007D270000}"/>
    <cellStyle name="40% - Accent6 5 2 10 2" xfId="14395" xr:uid="{00000000-0005-0000-0000-00007E270000}"/>
    <cellStyle name="40% - Accent6 5 2 10 2 2" xfId="29316" xr:uid="{1E1A0F17-9839-442E-8EB4-259754EBB738}"/>
    <cellStyle name="40% - Accent6 5 2 10 3" xfId="22400" xr:uid="{53983F51-4B10-4679-9319-683D0011AB04}"/>
    <cellStyle name="40% - Accent6 5 2 11" xfId="9425" xr:uid="{00000000-0005-0000-0000-00007F270000}"/>
    <cellStyle name="40% - Accent6 5 2 11 2" xfId="24375" xr:uid="{5F1F8E26-175E-4554-A88C-FFF9D1EA1461}"/>
    <cellStyle name="40% - Accent6 5 2 12" xfId="17448" xr:uid="{5B0FD325-1A15-437D-8F82-DA5BD4EA8C2D}"/>
    <cellStyle name="40% - Accent6 5 2 13" xfId="16237" xr:uid="{E3A8B110-B1F6-42DB-A00A-DC4B427B3086}"/>
    <cellStyle name="40% - Accent6 5 2 2" xfId="794" xr:uid="{00000000-0005-0000-0000-000080270000}"/>
    <cellStyle name="40% - Accent6 5 2 2 10" xfId="9426" xr:uid="{00000000-0005-0000-0000-000081270000}"/>
    <cellStyle name="40% - Accent6 5 2 2 10 2" xfId="24376" xr:uid="{65F95654-FDCB-45D4-B876-E5631D1CF247}"/>
    <cellStyle name="40% - Accent6 5 2 2 11" xfId="17449" xr:uid="{DF5F3614-2669-47C5-9CF9-8D3C39494538}"/>
    <cellStyle name="40% - Accent6 5 2 2 2" xfId="795" xr:uid="{00000000-0005-0000-0000-000082270000}"/>
    <cellStyle name="40% - Accent6 5 2 2 2 2" xfId="2568" xr:uid="{00000000-0005-0000-0000-000083270000}"/>
    <cellStyle name="40% - Accent6 5 2 2 2 2 2" xfId="10363" xr:uid="{00000000-0005-0000-0000-000084270000}"/>
    <cellStyle name="40% - Accent6 5 2 2 2 2 2 2" xfId="25313" xr:uid="{C66DB8F0-E8E3-4DAB-B078-356ED2F5952B}"/>
    <cellStyle name="40% - Accent6 5 2 2 2 2 3" xfId="18455" xr:uid="{73E95689-1B4D-4A6A-83C4-8C1AA77A6AFD}"/>
    <cellStyle name="40% - Accent6 5 2 2 2 3" xfId="4360" xr:uid="{00000000-0005-0000-0000-000085270000}"/>
    <cellStyle name="40% - Accent6 5 2 2 2 3 2" xfId="11867" xr:uid="{00000000-0005-0000-0000-000086270000}"/>
    <cellStyle name="40% - Accent6 5 2 2 2 3 2 2" xfId="26806" xr:uid="{9683BF12-F818-4272-826F-9135E2422AB9}"/>
    <cellStyle name="40% - Accent6 5 2 2 2 3 3" xfId="19917" xr:uid="{413C5649-1860-4985-B5B6-1370F723EAF7}"/>
    <cellStyle name="40% - Accent6 5 2 2 2 4" xfId="6837" xr:uid="{00000000-0005-0000-0000-000087270000}"/>
    <cellStyle name="40% - Accent6 5 2 2 2 4 2" xfId="14114" xr:uid="{00000000-0005-0000-0000-000088270000}"/>
    <cellStyle name="40% - Accent6 5 2 2 2 4 2 2" xfId="29039" xr:uid="{8A301132-0E2C-4739-A216-4F8EA01C5185}"/>
    <cellStyle name="40% - Accent6 5 2 2 2 4 3" xfId="22144" xr:uid="{68A0B378-DCBE-465C-B2BC-1277E2060125}"/>
    <cellStyle name="40% - Accent6 5 2 2 2 5" xfId="8174" xr:uid="{00000000-0005-0000-0000-000089270000}"/>
    <cellStyle name="40% - Accent6 5 2 2 2 5 2" xfId="15265" xr:uid="{00000000-0005-0000-0000-00008A270000}"/>
    <cellStyle name="40% - Accent6 5 2 2 2 5 2 2" xfId="30186" xr:uid="{DB062597-266C-42A6-9047-14F8EE34920E}"/>
    <cellStyle name="40% - Accent6 5 2 2 2 5 3" xfId="23268" xr:uid="{F81A3DA4-2D6A-41ED-AE47-474780210F95}"/>
    <cellStyle name="40% - Accent6 5 2 2 2 6" xfId="9427" xr:uid="{00000000-0005-0000-0000-00008B270000}"/>
    <cellStyle name="40% - Accent6 5 2 2 2 6 2" xfId="24377" xr:uid="{50093812-7259-4EBC-B4A4-7405A2EDE560}"/>
    <cellStyle name="40% - Accent6 5 2 2 2 7" xfId="17450" xr:uid="{33BC74A1-A1B4-4774-8456-34365F3D89E1}"/>
    <cellStyle name="40% - Accent6 5 2 2 3" xfId="2567" xr:uid="{00000000-0005-0000-0000-00008C270000}"/>
    <cellStyle name="40% - Accent6 5 2 2 3 2" xfId="6838" xr:uid="{00000000-0005-0000-0000-00008D270000}"/>
    <cellStyle name="40% - Accent6 5 2 2 3 2 2" xfId="14115" xr:uid="{00000000-0005-0000-0000-00008E270000}"/>
    <cellStyle name="40% - Accent6 5 2 2 3 2 2 2" xfId="29040" xr:uid="{B67D313D-635B-452F-88BA-625559D405D8}"/>
    <cellStyle name="40% - Accent6 5 2 2 3 2 3" xfId="22145" xr:uid="{4D260790-184E-4470-9197-4CB47883F812}"/>
    <cellStyle name="40% - Accent6 5 2 2 3 3" xfId="10362" xr:uid="{00000000-0005-0000-0000-00008F270000}"/>
    <cellStyle name="40% - Accent6 5 2 2 3 3 2" xfId="25312" xr:uid="{080BBBA8-E809-4CA8-AB46-4A45D522A2B3}"/>
    <cellStyle name="40% - Accent6 5 2 2 3 4" xfId="18454" xr:uid="{2F27A6B2-B47A-453A-8B55-75EAB1642195}"/>
    <cellStyle name="40% - Accent6 5 2 2 4" xfId="3562" xr:uid="{00000000-0005-0000-0000-000090270000}"/>
    <cellStyle name="40% - Accent6 5 2 2 4 2" xfId="11069" xr:uid="{00000000-0005-0000-0000-000091270000}"/>
    <cellStyle name="40% - Accent6 5 2 2 4 2 2" xfId="26008" xr:uid="{9DB19DFF-3068-449D-B40F-B4D50A7D0327}"/>
    <cellStyle name="40% - Accent6 5 2 2 4 3" xfId="19132" xr:uid="{260B4E20-BE6F-4E99-9F5D-8F61B8FCB8BD}"/>
    <cellStyle name="40% - Accent6 5 2 2 5" xfId="4359" xr:uid="{00000000-0005-0000-0000-000092270000}"/>
    <cellStyle name="40% - Accent6 5 2 2 5 2" xfId="11866" xr:uid="{00000000-0005-0000-0000-000093270000}"/>
    <cellStyle name="40% - Accent6 5 2 2 5 2 2" xfId="26805" xr:uid="{322585CE-0AD7-46C0-92F1-D5C180D35805}"/>
    <cellStyle name="40% - Accent6 5 2 2 5 3" xfId="19916" xr:uid="{40A2FA43-C6FF-4B7E-9C6B-2193F758DA51}"/>
    <cellStyle name="40% - Accent6 5 2 2 6" xfId="5126" xr:uid="{00000000-0005-0000-0000-000094270000}"/>
    <cellStyle name="40% - Accent6 5 2 2 6 2" xfId="12403" xr:uid="{00000000-0005-0000-0000-000095270000}"/>
    <cellStyle name="40% - Accent6 5 2 2 6 2 2" xfId="27330" xr:uid="{0CE799D2-50EC-4AF6-A76B-CB27E72E9CCC}"/>
    <cellStyle name="40% - Accent6 5 2 2 6 3" xfId="20445" xr:uid="{46642034-A500-4C65-9C9C-9CFB51A327A3}"/>
    <cellStyle name="40% - Accent6 5 2 2 7" xfId="5707" xr:uid="{00000000-0005-0000-0000-000096270000}"/>
    <cellStyle name="40% - Accent6 5 2 2 7 2" xfId="12984" xr:uid="{00000000-0005-0000-0000-000097270000}"/>
    <cellStyle name="40% - Accent6 5 2 2 7 2 2" xfId="27909" xr:uid="{A340BAAC-BEE9-4E63-88D6-3F738871286D}"/>
    <cellStyle name="40% - Accent6 5 2 2 7 3" xfId="21014" xr:uid="{76DBE187-DFED-4682-AA69-DB7A55657C58}"/>
    <cellStyle name="40% - Accent6 5 2 2 8" xfId="6836" xr:uid="{00000000-0005-0000-0000-000098270000}"/>
    <cellStyle name="40% - Accent6 5 2 2 8 2" xfId="14113" xr:uid="{00000000-0005-0000-0000-000099270000}"/>
    <cellStyle name="40% - Accent6 5 2 2 8 2 2" xfId="29038" xr:uid="{598B0E27-5DC8-4551-8839-D2572353ED0C}"/>
    <cellStyle name="40% - Accent6 5 2 2 8 3" xfId="22143" xr:uid="{3C878E64-9A39-4BBB-AEB3-B3F3E63EC3D5}"/>
    <cellStyle name="40% - Accent6 5 2 2 9" xfId="7593" xr:uid="{00000000-0005-0000-0000-00009A270000}"/>
    <cellStyle name="40% - Accent6 5 2 2 9 2" xfId="14684" xr:uid="{00000000-0005-0000-0000-00009B270000}"/>
    <cellStyle name="40% - Accent6 5 2 2 9 2 2" xfId="29605" xr:uid="{495DC1F1-8799-4927-8BD0-A9617032527C}"/>
    <cellStyle name="40% - Accent6 5 2 2 9 3" xfId="22689" xr:uid="{2DE1A6D7-1054-4B73-A4D9-AFA1F8C5A4CC}"/>
    <cellStyle name="40% - Accent6 5 2 3" xfId="796" xr:uid="{00000000-0005-0000-0000-00009C270000}"/>
    <cellStyle name="40% - Accent6 5 2 3 2" xfId="2569" xr:uid="{00000000-0005-0000-0000-00009D270000}"/>
    <cellStyle name="40% - Accent6 5 2 3 2 2" xfId="10364" xr:uid="{00000000-0005-0000-0000-00009E270000}"/>
    <cellStyle name="40% - Accent6 5 2 3 2 2 2" xfId="25314" xr:uid="{0D28F88F-C478-4EA7-8653-2356B4FDBB43}"/>
    <cellStyle name="40% - Accent6 5 2 3 2 3" xfId="18456" xr:uid="{1634AFA8-B6C8-4D33-BE75-E5029F7183D0}"/>
    <cellStyle name="40% - Accent6 5 2 3 3" xfId="4361" xr:uid="{00000000-0005-0000-0000-00009F270000}"/>
    <cellStyle name="40% - Accent6 5 2 3 3 2" xfId="11868" xr:uid="{00000000-0005-0000-0000-0000A0270000}"/>
    <cellStyle name="40% - Accent6 5 2 3 3 2 2" xfId="26807" xr:uid="{0D72D982-0CC8-4015-BE36-60DDCDCD2B18}"/>
    <cellStyle name="40% - Accent6 5 2 3 3 3" xfId="19918" xr:uid="{C3B67B27-C84D-48A1-8943-D1EE6A97AD3E}"/>
    <cellStyle name="40% - Accent6 5 2 3 4" xfId="6839" xr:uid="{00000000-0005-0000-0000-0000A1270000}"/>
    <cellStyle name="40% - Accent6 5 2 3 4 2" xfId="14116" xr:uid="{00000000-0005-0000-0000-0000A2270000}"/>
    <cellStyle name="40% - Accent6 5 2 3 4 2 2" xfId="29041" xr:uid="{DB1A0407-0899-44C5-BF45-13093E4F8B4B}"/>
    <cellStyle name="40% - Accent6 5 2 3 4 3" xfId="22146" xr:uid="{362D1132-ECEE-4F6A-B2C3-F3ACBE2409B8}"/>
    <cellStyle name="40% - Accent6 5 2 3 5" xfId="7885" xr:uid="{00000000-0005-0000-0000-0000A3270000}"/>
    <cellStyle name="40% - Accent6 5 2 3 5 2" xfId="14976" xr:uid="{00000000-0005-0000-0000-0000A4270000}"/>
    <cellStyle name="40% - Accent6 5 2 3 5 2 2" xfId="29897" xr:uid="{7D59356C-CC74-4C70-8AC6-AC6C6531A936}"/>
    <cellStyle name="40% - Accent6 5 2 3 5 3" xfId="22979" xr:uid="{378DC284-6E04-451C-8B9C-9D6711C8ACE8}"/>
    <cellStyle name="40% - Accent6 5 2 3 6" xfId="9428" xr:uid="{00000000-0005-0000-0000-0000A5270000}"/>
    <cellStyle name="40% - Accent6 5 2 3 6 2" xfId="24378" xr:uid="{E97DAE08-C09B-46B7-9AF4-29DABF585766}"/>
    <cellStyle name="40% - Accent6 5 2 3 7" xfId="17451" xr:uid="{B1738E2D-7EA7-45EB-BC6C-2DBEB9E667A6}"/>
    <cellStyle name="40% - Accent6 5 2 4" xfId="2566" xr:uid="{00000000-0005-0000-0000-0000A6270000}"/>
    <cellStyle name="40% - Accent6 5 2 4 2" xfId="6840" xr:uid="{00000000-0005-0000-0000-0000A7270000}"/>
    <cellStyle name="40% - Accent6 5 2 4 2 2" xfId="14117" xr:uid="{00000000-0005-0000-0000-0000A8270000}"/>
    <cellStyle name="40% - Accent6 5 2 4 2 2 2" xfId="29042" xr:uid="{C79B327E-2CD6-4400-8E43-C94435EB3A3C}"/>
    <cellStyle name="40% - Accent6 5 2 4 2 3" xfId="22147" xr:uid="{8E4494E1-4EE4-4532-86A4-C39C5EC244F4}"/>
    <cellStyle name="40% - Accent6 5 2 4 3" xfId="10361" xr:uid="{00000000-0005-0000-0000-0000A9270000}"/>
    <cellStyle name="40% - Accent6 5 2 4 3 2" xfId="25311" xr:uid="{BC87E68B-429E-42AB-AAF7-51AA4A6FA914}"/>
    <cellStyle name="40% - Accent6 5 2 4 4" xfId="18453" xr:uid="{092D4FD7-1EB2-4D1A-B8B7-DA4A30830A0C}"/>
    <cellStyle name="40% - Accent6 5 2 5" xfId="3262" xr:uid="{00000000-0005-0000-0000-0000AA270000}"/>
    <cellStyle name="40% - Accent6 5 2 5 2" xfId="10772" xr:uid="{00000000-0005-0000-0000-0000AB270000}"/>
    <cellStyle name="40% - Accent6 5 2 5 2 2" xfId="25711" xr:uid="{1007759E-2ABA-4BA4-94A2-01F3BFCF24EE}"/>
    <cellStyle name="40% - Accent6 5 2 5 3" xfId="18835" xr:uid="{D17A2949-A351-4528-848D-946E37AA573B}"/>
    <cellStyle name="40% - Accent6 5 2 6" xfId="4358" xr:uid="{00000000-0005-0000-0000-0000AC270000}"/>
    <cellStyle name="40% - Accent6 5 2 6 2" xfId="11865" xr:uid="{00000000-0005-0000-0000-0000AD270000}"/>
    <cellStyle name="40% - Accent6 5 2 6 2 2" xfId="26804" xr:uid="{4CA7FA5B-6A32-4484-BA13-4AD2B3B48AB7}"/>
    <cellStyle name="40% - Accent6 5 2 6 3" xfId="19915" xr:uid="{5C5EE593-3A98-45A9-9A1F-58E778BD5C2A}"/>
    <cellStyle name="40% - Accent6 5 2 7" xfId="4837" xr:uid="{00000000-0005-0000-0000-0000AE270000}"/>
    <cellStyle name="40% - Accent6 5 2 7 2" xfId="12114" xr:uid="{00000000-0005-0000-0000-0000AF270000}"/>
    <cellStyle name="40% - Accent6 5 2 7 2 2" xfId="27041" xr:uid="{2D15C251-BA03-47B6-8B47-D347F46C68AA}"/>
    <cellStyle name="40% - Accent6 5 2 7 3" xfId="20156" xr:uid="{D3470053-C669-4E6F-B024-7B2E41B07818}"/>
    <cellStyle name="40% - Accent6 5 2 8" xfId="5418" xr:uid="{00000000-0005-0000-0000-0000B0270000}"/>
    <cellStyle name="40% - Accent6 5 2 8 2" xfId="12695" xr:uid="{00000000-0005-0000-0000-0000B1270000}"/>
    <cellStyle name="40% - Accent6 5 2 8 2 2" xfId="27620" xr:uid="{05E3E4B5-3A49-4FCC-AEC9-DE371E4F9E86}"/>
    <cellStyle name="40% - Accent6 5 2 8 3" xfId="20725" xr:uid="{850C3100-306C-46D4-88F8-4E2529B99D73}"/>
    <cellStyle name="40% - Accent6 5 2 9" xfId="6835" xr:uid="{00000000-0005-0000-0000-0000B2270000}"/>
    <cellStyle name="40% - Accent6 5 2 9 2" xfId="14112" xr:uid="{00000000-0005-0000-0000-0000B3270000}"/>
    <cellStyle name="40% - Accent6 5 2 9 2 2" xfId="29037" xr:uid="{33F8B23B-69B3-4F84-B239-B08E08F9A0A8}"/>
    <cellStyle name="40% - Accent6 5 2 9 3" xfId="22142" xr:uid="{F00144C1-31B4-458B-B575-438856A56E2F}"/>
    <cellStyle name="40% - Accent6 5 3" xfId="797" xr:uid="{00000000-0005-0000-0000-0000B4270000}"/>
    <cellStyle name="40% - Accent6 5 3 10" xfId="9429" xr:uid="{00000000-0005-0000-0000-0000B5270000}"/>
    <cellStyle name="40% - Accent6 5 3 10 2" xfId="24379" xr:uid="{B90CB637-DDE9-4256-A912-F910F12116BE}"/>
    <cellStyle name="40% - Accent6 5 3 11" xfId="17452" xr:uid="{7E62741B-C4AB-4D85-A9C7-DE1BEBC7E6B1}"/>
    <cellStyle name="40% - Accent6 5 3 2" xfId="798" xr:uid="{00000000-0005-0000-0000-0000B6270000}"/>
    <cellStyle name="40% - Accent6 5 3 2 2" xfId="2571" xr:uid="{00000000-0005-0000-0000-0000B7270000}"/>
    <cellStyle name="40% - Accent6 5 3 2 2 2" xfId="10366" xr:uid="{00000000-0005-0000-0000-0000B8270000}"/>
    <cellStyle name="40% - Accent6 5 3 2 2 2 2" xfId="25316" xr:uid="{75F41625-5EF6-4087-B569-41C5D8CEA524}"/>
    <cellStyle name="40% - Accent6 5 3 2 2 3" xfId="18458" xr:uid="{52B070A8-92D8-4419-8AE0-9839937C208F}"/>
    <cellStyle name="40% - Accent6 5 3 2 3" xfId="4363" xr:uid="{00000000-0005-0000-0000-0000B9270000}"/>
    <cellStyle name="40% - Accent6 5 3 2 3 2" xfId="11870" xr:uid="{00000000-0005-0000-0000-0000BA270000}"/>
    <cellStyle name="40% - Accent6 5 3 2 3 2 2" xfId="26809" xr:uid="{7DBD0B4C-E551-4804-8829-F12298D30A06}"/>
    <cellStyle name="40% - Accent6 5 3 2 3 3" xfId="19920" xr:uid="{013A79B1-6295-477C-B049-6F778353A40E}"/>
    <cellStyle name="40% - Accent6 5 3 2 4" xfId="6842" xr:uid="{00000000-0005-0000-0000-0000BB270000}"/>
    <cellStyle name="40% - Accent6 5 3 2 4 2" xfId="14119" xr:uid="{00000000-0005-0000-0000-0000BC270000}"/>
    <cellStyle name="40% - Accent6 5 3 2 4 2 2" xfId="29044" xr:uid="{E6705F4F-A3C2-48A8-B163-1ADECC2EB989}"/>
    <cellStyle name="40% - Accent6 5 3 2 4 3" xfId="22149" xr:uid="{DFB6E83B-23D1-4B48-B824-8DC915D6C1C6}"/>
    <cellStyle name="40% - Accent6 5 3 2 5" xfId="8034" xr:uid="{00000000-0005-0000-0000-0000BD270000}"/>
    <cellStyle name="40% - Accent6 5 3 2 5 2" xfId="15125" xr:uid="{00000000-0005-0000-0000-0000BE270000}"/>
    <cellStyle name="40% - Accent6 5 3 2 5 2 2" xfId="30046" xr:uid="{205F0AFA-C115-4AFB-B4EA-1771337E1B79}"/>
    <cellStyle name="40% - Accent6 5 3 2 5 3" xfId="23128" xr:uid="{F708B2A7-8581-4D5D-9835-746B43828E44}"/>
    <cellStyle name="40% - Accent6 5 3 2 6" xfId="9430" xr:uid="{00000000-0005-0000-0000-0000BF270000}"/>
    <cellStyle name="40% - Accent6 5 3 2 6 2" xfId="24380" xr:uid="{AD19845E-92CE-4594-8A3C-925FB91C5511}"/>
    <cellStyle name="40% - Accent6 5 3 2 7" xfId="17453" xr:uid="{AE669C68-7E22-4533-A440-7677D7738021}"/>
    <cellStyle name="40% - Accent6 5 3 3" xfId="2570" xr:uid="{00000000-0005-0000-0000-0000C0270000}"/>
    <cellStyle name="40% - Accent6 5 3 3 2" xfId="6843" xr:uid="{00000000-0005-0000-0000-0000C1270000}"/>
    <cellStyle name="40% - Accent6 5 3 3 2 2" xfId="14120" xr:uid="{00000000-0005-0000-0000-0000C2270000}"/>
    <cellStyle name="40% - Accent6 5 3 3 2 2 2" xfId="29045" xr:uid="{E9765845-C544-4078-A4C2-2767AEE381CD}"/>
    <cellStyle name="40% - Accent6 5 3 3 2 3" xfId="22150" xr:uid="{FE0A941E-0336-480B-A7E5-9870842C99FB}"/>
    <cellStyle name="40% - Accent6 5 3 3 3" xfId="10365" xr:uid="{00000000-0005-0000-0000-0000C3270000}"/>
    <cellStyle name="40% - Accent6 5 3 3 3 2" xfId="25315" xr:uid="{9347C67E-810B-40E8-9419-F6545D93CDC8}"/>
    <cellStyle name="40% - Accent6 5 3 3 4" xfId="18457" xr:uid="{FAE8D3FF-3EE6-4B69-87A1-0379295E3A19}"/>
    <cellStyle name="40% - Accent6 5 3 4" xfId="3422" xr:uid="{00000000-0005-0000-0000-0000C4270000}"/>
    <cellStyle name="40% - Accent6 5 3 4 2" xfId="10929" xr:uid="{00000000-0005-0000-0000-0000C5270000}"/>
    <cellStyle name="40% - Accent6 5 3 4 2 2" xfId="25868" xr:uid="{C1292FEC-49FD-4FF4-A949-F874082D2446}"/>
    <cellStyle name="40% - Accent6 5 3 4 3" xfId="18992" xr:uid="{32478DD1-1900-40AA-A6CA-4164CADAB6E8}"/>
    <cellStyle name="40% - Accent6 5 3 5" xfId="4362" xr:uid="{00000000-0005-0000-0000-0000C6270000}"/>
    <cellStyle name="40% - Accent6 5 3 5 2" xfId="11869" xr:uid="{00000000-0005-0000-0000-0000C7270000}"/>
    <cellStyle name="40% - Accent6 5 3 5 2 2" xfId="26808" xr:uid="{6D2A3CE2-00F0-46EF-96AC-195D24718E71}"/>
    <cellStyle name="40% - Accent6 5 3 5 3" xfId="19919" xr:uid="{F57840A9-F607-467B-B83B-4D83612EE6BA}"/>
    <cellStyle name="40% - Accent6 5 3 6" xfId="4986" xr:uid="{00000000-0005-0000-0000-0000C8270000}"/>
    <cellStyle name="40% - Accent6 5 3 6 2" xfId="12263" xr:uid="{00000000-0005-0000-0000-0000C9270000}"/>
    <cellStyle name="40% - Accent6 5 3 6 2 2" xfId="27190" xr:uid="{A63AE650-4C00-47C2-AE8A-3FDFDD0DFF10}"/>
    <cellStyle name="40% - Accent6 5 3 6 3" xfId="20305" xr:uid="{19B2EE80-769F-49A6-9E06-25460ED4C0CB}"/>
    <cellStyle name="40% - Accent6 5 3 7" xfId="5567" xr:uid="{00000000-0005-0000-0000-0000CA270000}"/>
    <cellStyle name="40% - Accent6 5 3 7 2" xfId="12844" xr:uid="{00000000-0005-0000-0000-0000CB270000}"/>
    <cellStyle name="40% - Accent6 5 3 7 2 2" xfId="27769" xr:uid="{540C6A63-72D7-4AAF-8595-7EEE2361E07B}"/>
    <cellStyle name="40% - Accent6 5 3 7 3" xfId="20874" xr:uid="{8882774D-E915-4452-98AA-B4CC6A39B6F6}"/>
    <cellStyle name="40% - Accent6 5 3 8" xfId="6841" xr:uid="{00000000-0005-0000-0000-0000CC270000}"/>
    <cellStyle name="40% - Accent6 5 3 8 2" xfId="14118" xr:uid="{00000000-0005-0000-0000-0000CD270000}"/>
    <cellStyle name="40% - Accent6 5 3 8 2 2" xfId="29043" xr:uid="{13DA4116-12D6-4D9F-802C-129EA14DBB15}"/>
    <cellStyle name="40% - Accent6 5 3 8 3" xfId="22148" xr:uid="{3DA6C67C-BA7E-4760-9A26-414AC2BE1E22}"/>
    <cellStyle name="40% - Accent6 5 3 9" xfId="7453" xr:uid="{00000000-0005-0000-0000-0000CE270000}"/>
    <cellStyle name="40% - Accent6 5 3 9 2" xfId="14544" xr:uid="{00000000-0005-0000-0000-0000CF270000}"/>
    <cellStyle name="40% - Accent6 5 3 9 2 2" xfId="29465" xr:uid="{4B8D2F1E-AC7D-40B0-9B8E-7E46B814FFEE}"/>
    <cellStyle name="40% - Accent6 5 3 9 3" xfId="22549" xr:uid="{A4942054-6393-4FC4-8BED-7161D87F943F}"/>
    <cellStyle name="40% - Accent6 5 4" xfId="799" xr:uid="{00000000-0005-0000-0000-0000D0270000}"/>
    <cellStyle name="40% - Accent6 5 4 2" xfId="2572" xr:uid="{00000000-0005-0000-0000-0000D1270000}"/>
    <cellStyle name="40% - Accent6 5 4 2 2" xfId="10367" xr:uid="{00000000-0005-0000-0000-0000D2270000}"/>
    <cellStyle name="40% - Accent6 5 4 2 2 2" xfId="25317" xr:uid="{2FD2084B-C3BF-4CC4-868A-568A2D52516B}"/>
    <cellStyle name="40% - Accent6 5 4 2 3" xfId="18459" xr:uid="{F50BEECC-9B54-4406-AA4F-5CAF8911F56F}"/>
    <cellStyle name="40% - Accent6 5 4 3" xfId="4364" xr:uid="{00000000-0005-0000-0000-0000D3270000}"/>
    <cellStyle name="40% - Accent6 5 4 3 2" xfId="11871" xr:uid="{00000000-0005-0000-0000-0000D4270000}"/>
    <cellStyle name="40% - Accent6 5 4 3 2 2" xfId="26810" xr:uid="{B16043F8-2442-4E0C-987E-72C5D9CA03C7}"/>
    <cellStyle name="40% - Accent6 5 4 3 3" xfId="19921" xr:uid="{BE4BBFCC-B8B1-4AA2-894D-E38ABF33BD7E}"/>
    <cellStyle name="40% - Accent6 5 4 4" xfId="6844" xr:uid="{00000000-0005-0000-0000-0000D5270000}"/>
    <cellStyle name="40% - Accent6 5 4 4 2" xfId="14121" xr:uid="{00000000-0005-0000-0000-0000D6270000}"/>
    <cellStyle name="40% - Accent6 5 4 4 2 2" xfId="29046" xr:uid="{DEF920AB-1B6C-47F4-891F-6C837E4848AB}"/>
    <cellStyle name="40% - Accent6 5 4 4 3" xfId="22151" xr:uid="{7C0FC4D5-84F7-4B95-8518-0A3468CF9B8F}"/>
    <cellStyle name="40% - Accent6 5 4 5" xfId="7742" xr:uid="{00000000-0005-0000-0000-0000D7270000}"/>
    <cellStyle name="40% - Accent6 5 4 5 2" xfId="14833" xr:uid="{00000000-0005-0000-0000-0000D8270000}"/>
    <cellStyle name="40% - Accent6 5 4 5 2 2" xfId="29754" xr:uid="{ABA2EBF5-67A2-4EA0-9437-A050C6F20081}"/>
    <cellStyle name="40% - Accent6 5 4 5 3" xfId="22836" xr:uid="{78278633-7823-4413-9136-9646C5FF281B}"/>
    <cellStyle name="40% - Accent6 5 4 6" xfId="9431" xr:uid="{00000000-0005-0000-0000-0000D9270000}"/>
    <cellStyle name="40% - Accent6 5 4 6 2" xfId="24381" xr:uid="{A4D4C89B-FD44-4A93-8101-D7116EE37FEA}"/>
    <cellStyle name="40% - Accent6 5 4 7" xfId="17454" xr:uid="{8E10BBB3-1880-4359-A260-CE3B3984C19B}"/>
    <cellStyle name="40% - Accent6 5 5" xfId="2565" xr:uid="{00000000-0005-0000-0000-0000DA270000}"/>
    <cellStyle name="40% - Accent6 5 5 2" xfId="6845" xr:uid="{00000000-0005-0000-0000-0000DB270000}"/>
    <cellStyle name="40% - Accent6 5 5 2 2" xfId="14122" xr:uid="{00000000-0005-0000-0000-0000DC270000}"/>
    <cellStyle name="40% - Accent6 5 5 2 2 2" xfId="29047" xr:uid="{721B796F-7D14-4C62-AFAF-56BDB9879D82}"/>
    <cellStyle name="40% - Accent6 5 5 2 3" xfId="22152" xr:uid="{72D2ED8C-9E61-4DD2-98E2-4F9FDFAD20F2}"/>
    <cellStyle name="40% - Accent6 5 5 3" xfId="10360" xr:uid="{00000000-0005-0000-0000-0000DD270000}"/>
    <cellStyle name="40% - Accent6 5 5 3 2" xfId="25310" xr:uid="{F36149CC-DB2D-403A-A4D4-F57A86092BD8}"/>
    <cellStyle name="40% - Accent6 5 5 4" xfId="18452" xr:uid="{BEC06CE9-C2B3-4955-B509-5BB3A4AB2506}"/>
    <cellStyle name="40% - Accent6 5 6" xfId="3093" xr:uid="{00000000-0005-0000-0000-0000DE270000}"/>
    <cellStyle name="40% - Accent6 5 6 2" xfId="10603" xr:uid="{00000000-0005-0000-0000-0000DF270000}"/>
    <cellStyle name="40% - Accent6 5 6 2 2" xfId="25542" xr:uid="{855B7E55-5D30-412B-9A59-3AF125495540}"/>
    <cellStyle name="40% - Accent6 5 6 3" xfId="18666" xr:uid="{FA6EE767-9BB4-4446-8705-7EE5A0E8646A}"/>
    <cellStyle name="40% - Accent6 5 7" xfId="4357" xr:uid="{00000000-0005-0000-0000-0000E0270000}"/>
    <cellStyle name="40% - Accent6 5 7 2" xfId="11864" xr:uid="{00000000-0005-0000-0000-0000E1270000}"/>
    <cellStyle name="40% - Accent6 5 7 2 2" xfId="26803" xr:uid="{6E494B33-2D51-43AF-8369-333FE1CCBDBF}"/>
    <cellStyle name="40% - Accent6 5 7 3" xfId="19914" xr:uid="{B4F017D7-C53A-47DE-85D5-14E8DE28E257}"/>
    <cellStyle name="40% - Accent6 5 8" xfId="4694" xr:uid="{00000000-0005-0000-0000-0000E2270000}"/>
    <cellStyle name="40% - Accent6 5 8 2" xfId="11971" xr:uid="{00000000-0005-0000-0000-0000E3270000}"/>
    <cellStyle name="40% - Accent6 5 8 2 2" xfId="26898" xr:uid="{B3C61794-6760-444D-BA01-82A2038F1C1F}"/>
    <cellStyle name="40% - Accent6 5 8 3" xfId="20013" xr:uid="{2972894A-B080-413A-9A19-600D426716B6}"/>
    <cellStyle name="40% - Accent6 5 9" xfId="5275" xr:uid="{00000000-0005-0000-0000-0000E4270000}"/>
    <cellStyle name="40% - Accent6 5 9 2" xfId="12552" xr:uid="{00000000-0005-0000-0000-0000E5270000}"/>
    <cellStyle name="40% - Accent6 5 9 2 2" xfId="27477" xr:uid="{BC85D0DF-BD7D-461F-A9E2-890962E8593C}"/>
    <cellStyle name="40% - Accent6 5 9 3" xfId="20582" xr:uid="{F650DFEC-6E9B-4D5D-995D-DC8811460CEA}"/>
    <cellStyle name="40% - Accent6 6" xfId="800" xr:uid="{00000000-0005-0000-0000-0000E6270000}"/>
    <cellStyle name="40% - Accent6 6 10" xfId="6846" xr:uid="{00000000-0005-0000-0000-0000E7270000}"/>
    <cellStyle name="40% - Accent6 6 10 2" xfId="14123" xr:uid="{00000000-0005-0000-0000-0000E8270000}"/>
    <cellStyle name="40% - Accent6 6 10 2 2" xfId="29048" xr:uid="{1FBA56F8-EAEA-4689-ADB0-EF0EDFBD1295}"/>
    <cellStyle name="40% - Accent6 6 10 3" xfId="22153" xr:uid="{6AF8763F-CEA5-4F5D-9A9A-5EEB58A1856C}"/>
    <cellStyle name="40% - Accent6 6 11" xfId="7267" xr:uid="{00000000-0005-0000-0000-0000E9270000}"/>
    <cellStyle name="40% - Accent6 6 11 2" xfId="14358" xr:uid="{00000000-0005-0000-0000-0000EA270000}"/>
    <cellStyle name="40% - Accent6 6 11 2 2" xfId="29279" xr:uid="{03749D5E-A6B0-4D69-9CDC-251D59BB35FE}"/>
    <cellStyle name="40% - Accent6 6 11 3" xfId="22363" xr:uid="{E440C2C7-B5F1-44AA-A96B-15744EE8E53A}"/>
    <cellStyle name="40% - Accent6 6 12" xfId="9432" xr:uid="{00000000-0005-0000-0000-0000EB270000}"/>
    <cellStyle name="40% - Accent6 6 12 2" xfId="24382" xr:uid="{DAD26C50-5280-41CB-808C-8080738B5FB1}"/>
    <cellStyle name="40% - Accent6 6 13" xfId="17455" xr:uid="{8918180E-51E0-4BE8-8DA9-65A62040FCFD}"/>
    <cellStyle name="40% - Accent6 6 14" xfId="15883" xr:uid="{5594BA97-437A-423E-B38B-467F7E5F5136}"/>
    <cellStyle name="40% - Accent6 6 2" xfId="801" xr:uid="{00000000-0005-0000-0000-0000EC270000}"/>
    <cellStyle name="40% - Accent6 6 2 10" xfId="7410" xr:uid="{00000000-0005-0000-0000-0000ED270000}"/>
    <cellStyle name="40% - Accent6 6 2 10 2" xfId="14501" xr:uid="{00000000-0005-0000-0000-0000EE270000}"/>
    <cellStyle name="40% - Accent6 6 2 10 2 2" xfId="29422" xr:uid="{86EE9561-1A3C-4059-8795-2FE309230A0D}"/>
    <cellStyle name="40% - Accent6 6 2 10 3" xfId="22506" xr:uid="{A0402216-8158-4666-BD2E-3FAA6F99DAB5}"/>
    <cellStyle name="40% - Accent6 6 2 11" xfId="9433" xr:uid="{00000000-0005-0000-0000-0000EF270000}"/>
    <cellStyle name="40% - Accent6 6 2 11 2" xfId="24383" xr:uid="{9C954D92-851F-45A1-A1AF-8E56D22F5AA4}"/>
    <cellStyle name="40% - Accent6 6 2 12" xfId="17456" xr:uid="{38621FEC-7A48-4B46-8D1D-EC5BCA448A4E}"/>
    <cellStyle name="40% - Accent6 6 2 13" xfId="16250" xr:uid="{03E6FCCA-97AE-4F00-90DE-B81C7FD29F7B}"/>
    <cellStyle name="40% - Accent6 6 2 2" xfId="802" xr:uid="{00000000-0005-0000-0000-0000F0270000}"/>
    <cellStyle name="40% - Accent6 6 2 2 10" xfId="9434" xr:uid="{00000000-0005-0000-0000-0000F1270000}"/>
    <cellStyle name="40% - Accent6 6 2 2 10 2" xfId="24384" xr:uid="{9D7A7B12-F4F4-4DA7-80B8-4C4E78D76BDB}"/>
    <cellStyle name="40% - Accent6 6 2 2 11" xfId="17457" xr:uid="{0352D792-6859-4486-BF97-9FDBCD19F295}"/>
    <cellStyle name="40% - Accent6 6 2 2 2" xfId="803" xr:uid="{00000000-0005-0000-0000-0000F2270000}"/>
    <cellStyle name="40% - Accent6 6 2 2 2 2" xfId="2576" xr:uid="{00000000-0005-0000-0000-0000F3270000}"/>
    <cellStyle name="40% - Accent6 6 2 2 2 2 2" xfId="10371" xr:uid="{00000000-0005-0000-0000-0000F4270000}"/>
    <cellStyle name="40% - Accent6 6 2 2 2 2 2 2" xfId="25321" xr:uid="{BB39F487-C2A7-4E59-9B50-DDB08324B6AE}"/>
    <cellStyle name="40% - Accent6 6 2 2 2 2 3" xfId="18463" xr:uid="{E26203FE-4F62-4A31-900B-976B675797DB}"/>
    <cellStyle name="40% - Accent6 6 2 2 2 3" xfId="4368" xr:uid="{00000000-0005-0000-0000-0000F5270000}"/>
    <cellStyle name="40% - Accent6 6 2 2 2 3 2" xfId="11875" xr:uid="{00000000-0005-0000-0000-0000F6270000}"/>
    <cellStyle name="40% - Accent6 6 2 2 2 3 2 2" xfId="26814" xr:uid="{FC3E65B7-D325-4A1C-80CF-4BB6F7C46466}"/>
    <cellStyle name="40% - Accent6 6 2 2 2 3 3" xfId="19925" xr:uid="{83EE0C53-B97A-495F-9B1D-7031E845FDA0}"/>
    <cellStyle name="40% - Accent6 6 2 2 2 4" xfId="6849" xr:uid="{00000000-0005-0000-0000-0000F7270000}"/>
    <cellStyle name="40% - Accent6 6 2 2 2 4 2" xfId="14126" xr:uid="{00000000-0005-0000-0000-0000F8270000}"/>
    <cellStyle name="40% - Accent6 6 2 2 2 4 2 2" xfId="29051" xr:uid="{05D70AFA-0C08-4291-9047-5F04ECD4C271}"/>
    <cellStyle name="40% - Accent6 6 2 2 2 4 3" xfId="22156" xr:uid="{6D15DE1C-4929-4AD9-A929-79FB9424D774}"/>
    <cellStyle name="40% - Accent6 6 2 2 2 5" xfId="8280" xr:uid="{00000000-0005-0000-0000-0000F9270000}"/>
    <cellStyle name="40% - Accent6 6 2 2 2 5 2" xfId="15371" xr:uid="{00000000-0005-0000-0000-0000FA270000}"/>
    <cellStyle name="40% - Accent6 6 2 2 2 5 2 2" xfId="30292" xr:uid="{C40FE6E3-00F5-4458-BFAC-E81520FA5320}"/>
    <cellStyle name="40% - Accent6 6 2 2 2 5 3" xfId="23374" xr:uid="{CB9D4E65-0852-420F-BFA5-E698608850C1}"/>
    <cellStyle name="40% - Accent6 6 2 2 2 6" xfId="9435" xr:uid="{00000000-0005-0000-0000-0000FB270000}"/>
    <cellStyle name="40% - Accent6 6 2 2 2 6 2" xfId="24385" xr:uid="{69F47499-B785-4D0A-9B23-5CFB3DE1C234}"/>
    <cellStyle name="40% - Accent6 6 2 2 2 7" xfId="17458" xr:uid="{515C2F99-7A2B-40D8-B602-83423136C39F}"/>
    <cellStyle name="40% - Accent6 6 2 2 3" xfId="2575" xr:uid="{00000000-0005-0000-0000-0000FC270000}"/>
    <cellStyle name="40% - Accent6 6 2 2 3 2" xfId="6850" xr:uid="{00000000-0005-0000-0000-0000FD270000}"/>
    <cellStyle name="40% - Accent6 6 2 2 3 2 2" xfId="14127" xr:uid="{00000000-0005-0000-0000-0000FE270000}"/>
    <cellStyle name="40% - Accent6 6 2 2 3 2 2 2" xfId="29052" xr:uid="{227E6939-05E9-4779-BFE9-0F497F182D12}"/>
    <cellStyle name="40% - Accent6 6 2 2 3 2 3" xfId="22157" xr:uid="{6F4C1DF5-25F8-4B05-AFEC-DF3897BB6596}"/>
    <cellStyle name="40% - Accent6 6 2 2 3 3" xfId="10370" xr:uid="{00000000-0005-0000-0000-0000FF270000}"/>
    <cellStyle name="40% - Accent6 6 2 2 3 3 2" xfId="25320" xr:uid="{5637FCE1-22F2-4A68-8893-A3F7DB1C5979}"/>
    <cellStyle name="40% - Accent6 6 2 2 3 4" xfId="18462" xr:uid="{CC22A648-6F48-4466-A69C-DA7288A922CE}"/>
    <cellStyle name="40% - Accent6 6 2 2 4" xfId="3668" xr:uid="{00000000-0005-0000-0000-000000280000}"/>
    <cellStyle name="40% - Accent6 6 2 2 4 2" xfId="11175" xr:uid="{00000000-0005-0000-0000-000001280000}"/>
    <cellStyle name="40% - Accent6 6 2 2 4 2 2" xfId="26114" xr:uid="{D2D9D236-1847-484B-B5F5-4EA8AD1D4928}"/>
    <cellStyle name="40% - Accent6 6 2 2 4 3" xfId="19238" xr:uid="{15083CFF-E5F4-4F4F-81A2-B30132BC453B}"/>
    <cellStyle name="40% - Accent6 6 2 2 5" xfId="4367" xr:uid="{00000000-0005-0000-0000-000002280000}"/>
    <cellStyle name="40% - Accent6 6 2 2 5 2" xfId="11874" xr:uid="{00000000-0005-0000-0000-000003280000}"/>
    <cellStyle name="40% - Accent6 6 2 2 5 2 2" xfId="26813" xr:uid="{9BD3B5F7-1AD0-4BCE-8443-0F1E95E91B65}"/>
    <cellStyle name="40% - Accent6 6 2 2 5 3" xfId="19924" xr:uid="{2CB71967-A751-469D-9B50-153244B53A6E}"/>
    <cellStyle name="40% - Accent6 6 2 2 6" xfId="5232" xr:uid="{00000000-0005-0000-0000-000004280000}"/>
    <cellStyle name="40% - Accent6 6 2 2 6 2" xfId="12509" xr:uid="{00000000-0005-0000-0000-000005280000}"/>
    <cellStyle name="40% - Accent6 6 2 2 6 2 2" xfId="27436" xr:uid="{9E383E9C-8D8F-42DB-A57E-ED642970C710}"/>
    <cellStyle name="40% - Accent6 6 2 2 6 3" xfId="20551" xr:uid="{C6E73F6E-5B1D-4291-AC99-05A5CA076A50}"/>
    <cellStyle name="40% - Accent6 6 2 2 7" xfId="5813" xr:uid="{00000000-0005-0000-0000-000006280000}"/>
    <cellStyle name="40% - Accent6 6 2 2 7 2" xfId="13090" xr:uid="{00000000-0005-0000-0000-000007280000}"/>
    <cellStyle name="40% - Accent6 6 2 2 7 2 2" xfId="28015" xr:uid="{9BBB0CBE-6BAC-4022-AD11-AA4CC23A6B07}"/>
    <cellStyle name="40% - Accent6 6 2 2 7 3" xfId="21120" xr:uid="{4CD92734-D5E2-48EF-9032-98213F0AE79D}"/>
    <cellStyle name="40% - Accent6 6 2 2 8" xfId="6848" xr:uid="{00000000-0005-0000-0000-000008280000}"/>
    <cellStyle name="40% - Accent6 6 2 2 8 2" xfId="14125" xr:uid="{00000000-0005-0000-0000-000009280000}"/>
    <cellStyle name="40% - Accent6 6 2 2 8 2 2" xfId="29050" xr:uid="{4011E4A9-77ED-401E-9DC1-61D64ED9549E}"/>
    <cellStyle name="40% - Accent6 6 2 2 8 3" xfId="22155" xr:uid="{DB8B296D-8D05-497F-A86E-50C55C474B74}"/>
    <cellStyle name="40% - Accent6 6 2 2 9" xfId="7699" xr:uid="{00000000-0005-0000-0000-00000A280000}"/>
    <cellStyle name="40% - Accent6 6 2 2 9 2" xfId="14790" xr:uid="{00000000-0005-0000-0000-00000B280000}"/>
    <cellStyle name="40% - Accent6 6 2 2 9 2 2" xfId="29711" xr:uid="{70FE1C35-0439-4446-B0EA-D7C47BBD6A0B}"/>
    <cellStyle name="40% - Accent6 6 2 2 9 3" xfId="22795" xr:uid="{57E0A4BA-B3C9-4086-A2E9-02F84045967A}"/>
    <cellStyle name="40% - Accent6 6 2 3" xfId="804" xr:uid="{00000000-0005-0000-0000-00000C280000}"/>
    <cellStyle name="40% - Accent6 6 2 3 2" xfId="2577" xr:uid="{00000000-0005-0000-0000-00000D280000}"/>
    <cellStyle name="40% - Accent6 6 2 3 2 2" xfId="10372" xr:uid="{00000000-0005-0000-0000-00000E280000}"/>
    <cellStyle name="40% - Accent6 6 2 3 2 2 2" xfId="25322" xr:uid="{F61C6701-7EC6-4028-9919-D268D85A8CE2}"/>
    <cellStyle name="40% - Accent6 6 2 3 2 3" xfId="18464" xr:uid="{639F6073-DB21-417A-B5B6-20F182F3FB07}"/>
    <cellStyle name="40% - Accent6 6 2 3 3" xfId="4369" xr:uid="{00000000-0005-0000-0000-00000F280000}"/>
    <cellStyle name="40% - Accent6 6 2 3 3 2" xfId="11876" xr:uid="{00000000-0005-0000-0000-000010280000}"/>
    <cellStyle name="40% - Accent6 6 2 3 3 2 2" xfId="26815" xr:uid="{F376D15F-3765-475D-B3B0-B72176A2E124}"/>
    <cellStyle name="40% - Accent6 6 2 3 3 3" xfId="19926" xr:uid="{F8896538-77CE-42CA-8745-2B9A08260543}"/>
    <cellStyle name="40% - Accent6 6 2 3 4" xfId="6851" xr:uid="{00000000-0005-0000-0000-000011280000}"/>
    <cellStyle name="40% - Accent6 6 2 3 4 2" xfId="14128" xr:uid="{00000000-0005-0000-0000-000012280000}"/>
    <cellStyle name="40% - Accent6 6 2 3 4 2 2" xfId="29053" xr:uid="{23D10B9F-1A2B-4388-9549-EF0F675842E2}"/>
    <cellStyle name="40% - Accent6 6 2 3 4 3" xfId="22158" xr:uid="{DD6CB85C-F25D-400C-AE4F-7FEEDFC8F87F}"/>
    <cellStyle name="40% - Accent6 6 2 3 5" xfId="7991" xr:uid="{00000000-0005-0000-0000-000013280000}"/>
    <cellStyle name="40% - Accent6 6 2 3 5 2" xfId="15082" xr:uid="{00000000-0005-0000-0000-000014280000}"/>
    <cellStyle name="40% - Accent6 6 2 3 5 2 2" xfId="30003" xr:uid="{4562BC30-3F23-44C4-8DFD-6D9811BDAE86}"/>
    <cellStyle name="40% - Accent6 6 2 3 5 3" xfId="23085" xr:uid="{0E26D2F4-43A2-49ED-8EEB-3B8975596095}"/>
    <cellStyle name="40% - Accent6 6 2 3 6" xfId="9436" xr:uid="{00000000-0005-0000-0000-000015280000}"/>
    <cellStyle name="40% - Accent6 6 2 3 6 2" xfId="24386" xr:uid="{64524A3D-7327-4926-A681-5647F8449C0B}"/>
    <cellStyle name="40% - Accent6 6 2 3 7" xfId="17459" xr:uid="{C4907CD3-DA37-4796-B746-84A195B1777C}"/>
    <cellStyle name="40% - Accent6 6 2 4" xfId="2574" xr:uid="{00000000-0005-0000-0000-000016280000}"/>
    <cellStyle name="40% - Accent6 6 2 4 2" xfId="6852" xr:uid="{00000000-0005-0000-0000-000017280000}"/>
    <cellStyle name="40% - Accent6 6 2 4 2 2" xfId="14129" xr:uid="{00000000-0005-0000-0000-000018280000}"/>
    <cellStyle name="40% - Accent6 6 2 4 2 2 2" xfId="29054" xr:uid="{8BCF92E3-3D84-4628-954A-63F1CA32ADD6}"/>
    <cellStyle name="40% - Accent6 6 2 4 2 3" xfId="22159" xr:uid="{A1D220F7-8441-4B94-98CD-F70667833E95}"/>
    <cellStyle name="40% - Accent6 6 2 4 3" xfId="10369" xr:uid="{00000000-0005-0000-0000-000019280000}"/>
    <cellStyle name="40% - Accent6 6 2 4 3 2" xfId="25319" xr:uid="{E9664496-D694-414B-B869-59E1896DF45E}"/>
    <cellStyle name="40% - Accent6 6 2 4 4" xfId="18461" xr:uid="{A8010149-20B8-45DF-9D34-E494F211E998}"/>
    <cellStyle name="40% - Accent6 6 2 5" xfId="3368" xr:uid="{00000000-0005-0000-0000-00001A280000}"/>
    <cellStyle name="40% - Accent6 6 2 5 2" xfId="10878" xr:uid="{00000000-0005-0000-0000-00001B280000}"/>
    <cellStyle name="40% - Accent6 6 2 5 2 2" xfId="25817" xr:uid="{7D22A53D-E1DD-4839-949C-5D72616AAF39}"/>
    <cellStyle name="40% - Accent6 6 2 5 3" xfId="18941" xr:uid="{79A31C4C-DD79-4251-A96C-3AC0D38A0670}"/>
    <cellStyle name="40% - Accent6 6 2 6" xfId="4366" xr:uid="{00000000-0005-0000-0000-00001C280000}"/>
    <cellStyle name="40% - Accent6 6 2 6 2" xfId="11873" xr:uid="{00000000-0005-0000-0000-00001D280000}"/>
    <cellStyle name="40% - Accent6 6 2 6 2 2" xfId="26812" xr:uid="{54251DB9-799C-4671-B4AD-6197CD9CA13D}"/>
    <cellStyle name="40% - Accent6 6 2 6 3" xfId="19923" xr:uid="{8A8D08EE-C757-4763-B2C9-9C7F8714A665}"/>
    <cellStyle name="40% - Accent6 6 2 7" xfId="4943" xr:uid="{00000000-0005-0000-0000-00001E280000}"/>
    <cellStyle name="40% - Accent6 6 2 7 2" xfId="12220" xr:uid="{00000000-0005-0000-0000-00001F280000}"/>
    <cellStyle name="40% - Accent6 6 2 7 2 2" xfId="27147" xr:uid="{797A0800-2B71-4246-9FB8-C87314656874}"/>
    <cellStyle name="40% - Accent6 6 2 7 3" xfId="20262" xr:uid="{CDA31592-676B-4199-AD93-C1E64C606CFD}"/>
    <cellStyle name="40% - Accent6 6 2 8" xfId="5524" xr:uid="{00000000-0005-0000-0000-000020280000}"/>
    <cellStyle name="40% - Accent6 6 2 8 2" xfId="12801" xr:uid="{00000000-0005-0000-0000-000021280000}"/>
    <cellStyle name="40% - Accent6 6 2 8 2 2" xfId="27726" xr:uid="{900016B2-DF0B-4B23-BE2C-9647C15E8C0F}"/>
    <cellStyle name="40% - Accent6 6 2 8 3" xfId="20831" xr:uid="{2AF87D31-3106-4E6F-82B2-096B6AFCE0A8}"/>
    <cellStyle name="40% - Accent6 6 2 9" xfId="6847" xr:uid="{00000000-0005-0000-0000-000022280000}"/>
    <cellStyle name="40% - Accent6 6 2 9 2" xfId="14124" xr:uid="{00000000-0005-0000-0000-000023280000}"/>
    <cellStyle name="40% - Accent6 6 2 9 2 2" xfId="29049" xr:uid="{5D6A8F29-3D26-4291-AE6F-FA1BE4683C81}"/>
    <cellStyle name="40% - Accent6 6 2 9 3" xfId="22154" xr:uid="{56808325-65FD-46C5-B536-E04FD67A2303}"/>
    <cellStyle name="40% - Accent6 6 3" xfId="805" xr:uid="{00000000-0005-0000-0000-000024280000}"/>
    <cellStyle name="40% - Accent6 6 3 10" xfId="9437" xr:uid="{00000000-0005-0000-0000-000025280000}"/>
    <cellStyle name="40% - Accent6 6 3 10 2" xfId="24387" xr:uid="{ED9F43DB-80BB-4810-BDB1-6FA6B79774DF}"/>
    <cellStyle name="40% - Accent6 6 3 11" xfId="17460" xr:uid="{51640760-F4E9-421B-80A3-1F0BAFD4AA62}"/>
    <cellStyle name="40% - Accent6 6 3 2" xfId="806" xr:uid="{00000000-0005-0000-0000-000026280000}"/>
    <cellStyle name="40% - Accent6 6 3 2 2" xfId="2579" xr:uid="{00000000-0005-0000-0000-000027280000}"/>
    <cellStyle name="40% - Accent6 6 3 2 2 2" xfId="10374" xr:uid="{00000000-0005-0000-0000-000028280000}"/>
    <cellStyle name="40% - Accent6 6 3 2 2 2 2" xfId="25324" xr:uid="{719D2A07-BCCD-4E0C-BE21-1E0E5B360EC3}"/>
    <cellStyle name="40% - Accent6 6 3 2 2 3" xfId="18466" xr:uid="{67A23F77-DDD5-4E1A-BCE9-666C88B9D899}"/>
    <cellStyle name="40% - Accent6 6 3 2 3" xfId="4371" xr:uid="{00000000-0005-0000-0000-000029280000}"/>
    <cellStyle name="40% - Accent6 6 3 2 3 2" xfId="11878" xr:uid="{00000000-0005-0000-0000-00002A280000}"/>
    <cellStyle name="40% - Accent6 6 3 2 3 2 2" xfId="26817" xr:uid="{0F12C765-16A5-4691-A036-421D337392A7}"/>
    <cellStyle name="40% - Accent6 6 3 2 3 3" xfId="19928" xr:uid="{C36FDDFE-7A39-4064-8B02-B7AC8662F66B}"/>
    <cellStyle name="40% - Accent6 6 3 2 4" xfId="6854" xr:uid="{00000000-0005-0000-0000-00002B280000}"/>
    <cellStyle name="40% - Accent6 6 3 2 4 2" xfId="14131" xr:uid="{00000000-0005-0000-0000-00002C280000}"/>
    <cellStyle name="40% - Accent6 6 3 2 4 2 2" xfId="29056" xr:uid="{67D7A565-16E3-4515-9C3C-F59F8AE2B187}"/>
    <cellStyle name="40% - Accent6 6 3 2 4 3" xfId="22161" xr:uid="{53B89347-514D-48E8-AF3E-05FF0CC854B5}"/>
    <cellStyle name="40% - Accent6 6 3 2 5" xfId="8137" xr:uid="{00000000-0005-0000-0000-00002D280000}"/>
    <cellStyle name="40% - Accent6 6 3 2 5 2" xfId="15228" xr:uid="{00000000-0005-0000-0000-00002E280000}"/>
    <cellStyle name="40% - Accent6 6 3 2 5 2 2" xfId="30149" xr:uid="{058EFF99-A0E3-4E02-89D9-1DF387D0B4D9}"/>
    <cellStyle name="40% - Accent6 6 3 2 5 3" xfId="23231" xr:uid="{37177EEE-7B4C-4096-AB8F-95663A6A9A6B}"/>
    <cellStyle name="40% - Accent6 6 3 2 6" xfId="9438" xr:uid="{00000000-0005-0000-0000-00002F280000}"/>
    <cellStyle name="40% - Accent6 6 3 2 6 2" xfId="24388" xr:uid="{F39BD610-33E9-41F2-AC40-DB22BC0D8A05}"/>
    <cellStyle name="40% - Accent6 6 3 2 7" xfId="17461" xr:uid="{BC161349-15B5-4730-8735-4D2EF1D11142}"/>
    <cellStyle name="40% - Accent6 6 3 3" xfId="2578" xr:uid="{00000000-0005-0000-0000-000030280000}"/>
    <cellStyle name="40% - Accent6 6 3 3 2" xfId="6855" xr:uid="{00000000-0005-0000-0000-000031280000}"/>
    <cellStyle name="40% - Accent6 6 3 3 2 2" xfId="14132" xr:uid="{00000000-0005-0000-0000-000032280000}"/>
    <cellStyle name="40% - Accent6 6 3 3 2 2 2" xfId="29057" xr:uid="{602A0192-B02B-47CD-BB63-A1F1DD341749}"/>
    <cellStyle name="40% - Accent6 6 3 3 2 3" xfId="22162" xr:uid="{EBE6ABB8-C354-4FFE-8564-D8DC2E75E075}"/>
    <cellStyle name="40% - Accent6 6 3 3 3" xfId="10373" xr:uid="{00000000-0005-0000-0000-000033280000}"/>
    <cellStyle name="40% - Accent6 6 3 3 3 2" xfId="25323" xr:uid="{986A6C48-3138-4AB3-AEF5-9B9D5E906FAF}"/>
    <cellStyle name="40% - Accent6 6 3 3 4" xfId="18465" xr:uid="{E199FA92-52F1-4AAA-9455-BF36ABB2AA85}"/>
    <cellStyle name="40% - Accent6 6 3 4" xfId="3525" xr:uid="{00000000-0005-0000-0000-000034280000}"/>
    <cellStyle name="40% - Accent6 6 3 4 2" xfId="11032" xr:uid="{00000000-0005-0000-0000-000035280000}"/>
    <cellStyle name="40% - Accent6 6 3 4 2 2" xfId="25971" xr:uid="{E26D941C-A9F9-4F96-91AC-22AF5D444004}"/>
    <cellStyle name="40% - Accent6 6 3 4 3" xfId="19095" xr:uid="{939ED580-FEBE-4220-AA38-6A14BC9A41E3}"/>
    <cellStyle name="40% - Accent6 6 3 5" xfId="4370" xr:uid="{00000000-0005-0000-0000-000036280000}"/>
    <cellStyle name="40% - Accent6 6 3 5 2" xfId="11877" xr:uid="{00000000-0005-0000-0000-000037280000}"/>
    <cellStyle name="40% - Accent6 6 3 5 2 2" xfId="26816" xr:uid="{F29A0B52-2414-4D14-A9DB-3411A2782C7A}"/>
    <cellStyle name="40% - Accent6 6 3 5 3" xfId="19927" xr:uid="{49E57646-E185-40B2-84D4-D9C75BB38D82}"/>
    <cellStyle name="40% - Accent6 6 3 6" xfId="5089" xr:uid="{00000000-0005-0000-0000-000038280000}"/>
    <cellStyle name="40% - Accent6 6 3 6 2" xfId="12366" xr:uid="{00000000-0005-0000-0000-000039280000}"/>
    <cellStyle name="40% - Accent6 6 3 6 2 2" xfId="27293" xr:uid="{ED461E71-1F68-400F-9D28-A285E1FF4F7F}"/>
    <cellStyle name="40% - Accent6 6 3 6 3" xfId="20408" xr:uid="{92073FCF-75D8-47FB-AAE6-F4814B4DE4CD}"/>
    <cellStyle name="40% - Accent6 6 3 7" xfId="5670" xr:uid="{00000000-0005-0000-0000-00003A280000}"/>
    <cellStyle name="40% - Accent6 6 3 7 2" xfId="12947" xr:uid="{00000000-0005-0000-0000-00003B280000}"/>
    <cellStyle name="40% - Accent6 6 3 7 2 2" xfId="27872" xr:uid="{14628B92-8861-4350-9CD1-AA36EDC4B0AD}"/>
    <cellStyle name="40% - Accent6 6 3 7 3" xfId="20977" xr:uid="{D0319DC4-9BA1-4F6E-A777-8E60DFEE35A9}"/>
    <cellStyle name="40% - Accent6 6 3 8" xfId="6853" xr:uid="{00000000-0005-0000-0000-00003C280000}"/>
    <cellStyle name="40% - Accent6 6 3 8 2" xfId="14130" xr:uid="{00000000-0005-0000-0000-00003D280000}"/>
    <cellStyle name="40% - Accent6 6 3 8 2 2" xfId="29055" xr:uid="{0E66808F-C806-409C-B5BD-E6584667F6E3}"/>
    <cellStyle name="40% - Accent6 6 3 8 3" xfId="22160" xr:uid="{29CF678A-5673-4DDE-AB0D-6091C17FA28B}"/>
    <cellStyle name="40% - Accent6 6 3 9" xfId="7556" xr:uid="{00000000-0005-0000-0000-00003E280000}"/>
    <cellStyle name="40% - Accent6 6 3 9 2" xfId="14647" xr:uid="{00000000-0005-0000-0000-00003F280000}"/>
    <cellStyle name="40% - Accent6 6 3 9 2 2" xfId="29568" xr:uid="{4DEDC10D-0A77-4E20-BB97-B4968E279FA5}"/>
    <cellStyle name="40% - Accent6 6 3 9 3" xfId="22652" xr:uid="{3BA8156F-9472-4AF2-97F2-9CCEB17897EA}"/>
    <cellStyle name="40% - Accent6 6 4" xfId="807" xr:uid="{00000000-0005-0000-0000-000040280000}"/>
    <cellStyle name="40% - Accent6 6 4 2" xfId="2580" xr:uid="{00000000-0005-0000-0000-000041280000}"/>
    <cellStyle name="40% - Accent6 6 4 2 2" xfId="10375" xr:uid="{00000000-0005-0000-0000-000042280000}"/>
    <cellStyle name="40% - Accent6 6 4 2 2 2" xfId="25325" xr:uid="{EDEDC731-969D-47A5-BC3A-74BCE7DC0D85}"/>
    <cellStyle name="40% - Accent6 6 4 2 3" xfId="18467" xr:uid="{EBFC310F-AACF-429E-999F-9924FBDB27B5}"/>
    <cellStyle name="40% - Accent6 6 4 3" xfId="4372" xr:uid="{00000000-0005-0000-0000-000043280000}"/>
    <cellStyle name="40% - Accent6 6 4 3 2" xfId="11879" xr:uid="{00000000-0005-0000-0000-000044280000}"/>
    <cellStyle name="40% - Accent6 6 4 3 2 2" xfId="26818" xr:uid="{F39BA45B-1F0C-437D-A07D-1A6F3AC0CA13}"/>
    <cellStyle name="40% - Accent6 6 4 3 3" xfId="19929" xr:uid="{A5DB82AA-F16D-4320-9297-A9B5B2BDEC29}"/>
    <cellStyle name="40% - Accent6 6 4 4" xfId="6856" xr:uid="{00000000-0005-0000-0000-000045280000}"/>
    <cellStyle name="40% - Accent6 6 4 4 2" xfId="14133" xr:uid="{00000000-0005-0000-0000-000046280000}"/>
    <cellStyle name="40% - Accent6 6 4 4 2 2" xfId="29058" xr:uid="{CDB82A49-2AD3-4230-8929-5A213BAD64FE}"/>
    <cellStyle name="40% - Accent6 6 4 4 3" xfId="22163" xr:uid="{4ACE7AD5-03C3-46B3-A991-F38AB9E80773}"/>
    <cellStyle name="40% - Accent6 6 4 5" xfId="7848" xr:uid="{00000000-0005-0000-0000-000047280000}"/>
    <cellStyle name="40% - Accent6 6 4 5 2" xfId="14939" xr:uid="{00000000-0005-0000-0000-000048280000}"/>
    <cellStyle name="40% - Accent6 6 4 5 2 2" xfId="29860" xr:uid="{7214DDA1-D42E-483E-9DB3-42439B7A8B50}"/>
    <cellStyle name="40% - Accent6 6 4 5 3" xfId="22942" xr:uid="{739354B9-462C-4394-A2A5-E596BC4860C0}"/>
    <cellStyle name="40% - Accent6 6 4 6" xfId="9439" xr:uid="{00000000-0005-0000-0000-000049280000}"/>
    <cellStyle name="40% - Accent6 6 4 6 2" xfId="24389" xr:uid="{1A51C837-335D-42BD-A68D-32BB2DA899DF}"/>
    <cellStyle name="40% - Accent6 6 4 7" xfId="17462" xr:uid="{0E5CC4A1-0BA7-4BE5-8BC1-5E378DF723B9}"/>
    <cellStyle name="40% - Accent6 6 5" xfId="2573" xr:uid="{00000000-0005-0000-0000-00004A280000}"/>
    <cellStyle name="40% - Accent6 6 5 2" xfId="6857" xr:uid="{00000000-0005-0000-0000-00004B280000}"/>
    <cellStyle name="40% - Accent6 6 5 2 2" xfId="14134" xr:uid="{00000000-0005-0000-0000-00004C280000}"/>
    <cellStyle name="40% - Accent6 6 5 2 2 2" xfId="29059" xr:uid="{F83E86FA-C29C-4856-B0A9-7651AFADA711}"/>
    <cellStyle name="40% - Accent6 6 5 2 3" xfId="22164" xr:uid="{E78B753E-9CE4-4FC7-8E46-033A160F9FD1}"/>
    <cellStyle name="40% - Accent6 6 5 3" xfId="10368" xr:uid="{00000000-0005-0000-0000-00004D280000}"/>
    <cellStyle name="40% - Accent6 6 5 3 2" xfId="25318" xr:uid="{E2696A76-B78A-4829-9152-9E43937EB440}"/>
    <cellStyle name="40% - Accent6 6 5 4" xfId="18460" xr:uid="{0161DAD7-EA1F-4BC1-ACE9-0657A1F881C8}"/>
    <cellStyle name="40% - Accent6 6 6" xfId="3223" xr:uid="{00000000-0005-0000-0000-00004E280000}"/>
    <cellStyle name="40% - Accent6 6 6 2" xfId="10733" xr:uid="{00000000-0005-0000-0000-00004F280000}"/>
    <cellStyle name="40% - Accent6 6 6 2 2" xfId="25672" xr:uid="{F2C62049-EB2E-4942-84FB-35D688576B51}"/>
    <cellStyle name="40% - Accent6 6 6 3" xfId="18796" xr:uid="{6B3070EB-CD77-4091-8F32-28770DE2657E}"/>
    <cellStyle name="40% - Accent6 6 7" xfId="4365" xr:uid="{00000000-0005-0000-0000-000050280000}"/>
    <cellStyle name="40% - Accent6 6 7 2" xfId="11872" xr:uid="{00000000-0005-0000-0000-000051280000}"/>
    <cellStyle name="40% - Accent6 6 7 2 2" xfId="26811" xr:uid="{5E719D31-B83E-4085-AAF0-100F3A674DC7}"/>
    <cellStyle name="40% - Accent6 6 7 3" xfId="19922" xr:uid="{301BB6B6-982F-4F8D-B56F-B9D1E8195B31}"/>
    <cellStyle name="40% - Accent6 6 8" xfId="4800" xr:uid="{00000000-0005-0000-0000-000052280000}"/>
    <cellStyle name="40% - Accent6 6 8 2" xfId="12077" xr:uid="{00000000-0005-0000-0000-000053280000}"/>
    <cellStyle name="40% - Accent6 6 8 2 2" xfId="27004" xr:uid="{8931A59E-398F-463E-ADAB-9DD734CAA88C}"/>
    <cellStyle name="40% - Accent6 6 8 3" xfId="20119" xr:uid="{704CE4D1-4AB6-407F-91DF-C27E0ADD48ED}"/>
    <cellStyle name="40% - Accent6 6 9" xfId="5381" xr:uid="{00000000-0005-0000-0000-000054280000}"/>
    <cellStyle name="40% - Accent6 6 9 2" xfId="12658" xr:uid="{00000000-0005-0000-0000-000055280000}"/>
    <cellStyle name="40% - Accent6 6 9 2 2" xfId="27583" xr:uid="{E995C87C-F09B-46ED-88B6-CB40438D86AB}"/>
    <cellStyle name="40% - Accent6 6 9 3" xfId="20688" xr:uid="{26EA4146-DE96-4875-80E9-7918EFE3FAE4}"/>
    <cellStyle name="40% - Accent6 7" xfId="808" xr:uid="{00000000-0005-0000-0000-000056280000}"/>
    <cellStyle name="40% - Accent6 7 10" xfId="7287" xr:uid="{00000000-0005-0000-0000-000057280000}"/>
    <cellStyle name="40% - Accent6 7 10 2" xfId="14378" xr:uid="{00000000-0005-0000-0000-000058280000}"/>
    <cellStyle name="40% - Accent6 7 10 2 2" xfId="29299" xr:uid="{B031FCDE-85FA-454F-8E9C-86B8010B0BE6}"/>
    <cellStyle name="40% - Accent6 7 10 3" xfId="22383" xr:uid="{91FF5A80-A03B-4B01-B5A6-14D40D100509}"/>
    <cellStyle name="40% - Accent6 7 11" xfId="9440" xr:uid="{00000000-0005-0000-0000-000059280000}"/>
    <cellStyle name="40% - Accent6 7 11 2" xfId="24390" xr:uid="{88BEBD0F-5CD3-4454-A967-A9263EBA3E5E}"/>
    <cellStyle name="40% - Accent6 7 12" xfId="17463" xr:uid="{B46DF829-909E-411E-B91F-FB9A240CD13D}"/>
    <cellStyle name="40% - Accent6 7 13" xfId="15899" xr:uid="{D142D116-1CB2-423B-8AB7-79DDCE843CF4}"/>
    <cellStyle name="40% - Accent6 7 2" xfId="809" xr:uid="{00000000-0005-0000-0000-00005A280000}"/>
    <cellStyle name="40% - Accent6 7 2 10" xfId="9441" xr:uid="{00000000-0005-0000-0000-00005B280000}"/>
    <cellStyle name="40% - Accent6 7 2 10 2" xfId="24391" xr:uid="{39AED9F0-132E-43B9-9442-4942F7F5CE8A}"/>
    <cellStyle name="40% - Accent6 7 2 11" xfId="17464" xr:uid="{353EF4EE-1821-4626-8F16-C8148B4E4AA5}"/>
    <cellStyle name="40% - Accent6 7 2 12" xfId="16265" xr:uid="{2744CC5A-FE4D-43BD-9BF0-CD35C48EEE74}"/>
    <cellStyle name="40% - Accent6 7 2 2" xfId="810" xr:uid="{00000000-0005-0000-0000-00005C280000}"/>
    <cellStyle name="40% - Accent6 7 2 2 2" xfId="2583" xr:uid="{00000000-0005-0000-0000-00005D280000}"/>
    <cellStyle name="40% - Accent6 7 2 2 2 2" xfId="10378" xr:uid="{00000000-0005-0000-0000-00005E280000}"/>
    <cellStyle name="40% - Accent6 7 2 2 2 2 2" xfId="25328" xr:uid="{29F4D779-8A1F-4261-9FF1-3BB015AD3354}"/>
    <cellStyle name="40% - Accent6 7 2 2 2 3" xfId="18470" xr:uid="{C310DF1E-4D10-46B6-B509-26DD738EB897}"/>
    <cellStyle name="40% - Accent6 7 2 2 3" xfId="4375" xr:uid="{00000000-0005-0000-0000-00005F280000}"/>
    <cellStyle name="40% - Accent6 7 2 2 3 2" xfId="11882" xr:uid="{00000000-0005-0000-0000-000060280000}"/>
    <cellStyle name="40% - Accent6 7 2 2 3 2 2" xfId="26821" xr:uid="{6B4106F5-7AED-4920-8450-807C40980DC3}"/>
    <cellStyle name="40% - Accent6 7 2 2 3 3" xfId="19932" xr:uid="{95D1B8EB-E176-465A-845B-859418C29064}"/>
    <cellStyle name="40% - Accent6 7 2 2 4" xfId="6860" xr:uid="{00000000-0005-0000-0000-000061280000}"/>
    <cellStyle name="40% - Accent6 7 2 2 4 2" xfId="14137" xr:uid="{00000000-0005-0000-0000-000062280000}"/>
    <cellStyle name="40% - Accent6 7 2 2 4 2 2" xfId="29062" xr:uid="{3A094BF9-08A6-439D-B558-92D15D208A5F}"/>
    <cellStyle name="40% - Accent6 7 2 2 4 3" xfId="22167" xr:uid="{28436D8A-93FB-4947-BE47-22E2F3BA709C}"/>
    <cellStyle name="40% - Accent6 7 2 2 5" xfId="8157" xr:uid="{00000000-0005-0000-0000-000063280000}"/>
    <cellStyle name="40% - Accent6 7 2 2 5 2" xfId="15248" xr:uid="{00000000-0005-0000-0000-000064280000}"/>
    <cellStyle name="40% - Accent6 7 2 2 5 2 2" xfId="30169" xr:uid="{EE82083C-A5D8-4D12-9F89-A5E5DE99BAEB}"/>
    <cellStyle name="40% - Accent6 7 2 2 5 3" xfId="23251" xr:uid="{1C39AF77-8B47-4337-8759-7F59F69655AE}"/>
    <cellStyle name="40% - Accent6 7 2 2 6" xfId="9442" xr:uid="{00000000-0005-0000-0000-000065280000}"/>
    <cellStyle name="40% - Accent6 7 2 2 6 2" xfId="24392" xr:uid="{954249F0-7940-45D8-89FF-22D40A0A30EF}"/>
    <cellStyle name="40% - Accent6 7 2 2 7" xfId="17465" xr:uid="{189FDA65-2131-4CBB-8C47-40A09CAA1457}"/>
    <cellStyle name="40% - Accent6 7 2 3" xfId="2582" xr:uid="{00000000-0005-0000-0000-000066280000}"/>
    <cellStyle name="40% - Accent6 7 2 3 2" xfId="6861" xr:uid="{00000000-0005-0000-0000-000067280000}"/>
    <cellStyle name="40% - Accent6 7 2 3 2 2" xfId="14138" xr:uid="{00000000-0005-0000-0000-000068280000}"/>
    <cellStyle name="40% - Accent6 7 2 3 2 2 2" xfId="29063" xr:uid="{C18490D3-71D1-4E19-8E00-46C7AEA00E32}"/>
    <cellStyle name="40% - Accent6 7 2 3 2 3" xfId="22168" xr:uid="{1B12D4AA-FF1F-4CEE-A1FF-C780711D3FCA}"/>
    <cellStyle name="40% - Accent6 7 2 3 3" xfId="10377" xr:uid="{00000000-0005-0000-0000-000069280000}"/>
    <cellStyle name="40% - Accent6 7 2 3 3 2" xfId="25327" xr:uid="{D6207185-AE64-48AA-ABF9-3370E04CB8BA}"/>
    <cellStyle name="40% - Accent6 7 2 3 4" xfId="18469" xr:uid="{44FEB96D-9BA0-482B-9284-73FD49F7B271}"/>
    <cellStyle name="40% - Accent6 7 2 4" xfId="3545" xr:uid="{00000000-0005-0000-0000-00006A280000}"/>
    <cellStyle name="40% - Accent6 7 2 4 2" xfId="11052" xr:uid="{00000000-0005-0000-0000-00006B280000}"/>
    <cellStyle name="40% - Accent6 7 2 4 2 2" xfId="25991" xr:uid="{6D80253C-B636-47B4-BF02-0543F8CFEF02}"/>
    <cellStyle name="40% - Accent6 7 2 4 3" xfId="19115" xr:uid="{AC4FC948-1156-4A41-AE75-7D764D5AC825}"/>
    <cellStyle name="40% - Accent6 7 2 5" xfId="4374" xr:uid="{00000000-0005-0000-0000-00006C280000}"/>
    <cellStyle name="40% - Accent6 7 2 5 2" xfId="11881" xr:uid="{00000000-0005-0000-0000-00006D280000}"/>
    <cellStyle name="40% - Accent6 7 2 5 2 2" xfId="26820" xr:uid="{9DE4E9BA-99E6-4AFA-B69F-AA1883E464D5}"/>
    <cellStyle name="40% - Accent6 7 2 5 3" xfId="19931" xr:uid="{CFE17F62-AC41-49CF-9E58-A753844D712E}"/>
    <cellStyle name="40% - Accent6 7 2 6" xfId="5109" xr:uid="{00000000-0005-0000-0000-00006E280000}"/>
    <cellStyle name="40% - Accent6 7 2 6 2" xfId="12386" xr:uid="{00000000-0005-0000-0000-00006F280000}"/>
    <cellStyle name="40% - Accent6 7 2 6 2 2" xfId="27313" xr:uid="{16B9C48E-C473-47A5-A2D0-41638166AFB6}"/>
    <cellStyle name="40% - Accent6 7 2 6 3" xfId="20428" xr:uid="{A7444E52-6D8F-44DC-907B-5F69AEB285BD}"/>
    <cellStyle name="40% - Accent6 7 2 7" xfId="5690" xr:uid="{00000000-0005-0000-0000-000070280000}"/>
    <cellStyle name="40% - Accent6 7 2 7 2" xfId="12967" xr:uid="{00000000-0005-0000-0000-000071280000}"/>
    <cellStyle name="40% - Accent6 7 2 7 2 2" xfId="27892" xr:uid="{6B0FC4BC-2A0F-4C1F-BB76-BA5A0C3F9456}"/>
    <cellStyle name="40% - Accent6 7 2 7 3" xfId="20997" xr:uid="{FBCE497B-E7AC-4B07-940A-609A8E710CDF}"/>
    <cellStyle name="40% - Accent6 7 2 8" xfId="6859" xr:uid="{00000000-0005-0000-0000-000072280000}"/>
    <cellStyle name="40% - Accent6 7 2 8 2" xfId="14136" xr:uid="{00000000-0005-0000-0000-000073280000}"/>
    <cellStyle name="40% - Accent6 7 2 8 2 2" xfId="29061" xr:uid="{032F8A04-4541-4BA7-B04E-6EEE2C1C42C6}"/>
    <cellStyle name="40% - Accent6 7 2 8 3" xfId="22166" xr:uid="{9AD13E8D-D7E3-4FB0-99C7-E0F8755144A2}"/>
    <cellStyle name="40% - Accent6 7 2 9" xfId="7576" xr:uid="{00000000-0005-0000-0000-000074280000}"/>
    <cellStyle name="40% - Accent6 7 2 9 2" xfId="14667" xr:uid="{00000000-0005-0000-0000-000075280000}"/>
    <cellStyle name="40% - Accent6 7 2 9 2 2" xfId="29588" xr:uid="{9E8E7AFB-E6FB-4081-A8C3-70827DCCE1E7}"/>
    <cellStyle name="40% - Accent6 7 2 9 3" xfId="22672" xr:uid="{D669DE9E-E33E-427E-9C17-83D7640109F7}"/>
    <cellStyle name="40% - Accent6 7 3" xfId="811" xr:uid="{00000000-0005-0000-0000-000076280000}"/>
    <cellStyle name="40% - Accent6 7 3 2" xfId="2584" xr:uid="{00000000-0005-0000-0000-000077280000}"/>
    <cellStyle name="40% - Accent6 7 3 2 2" xfId="10379" xr:uid="{00000000-0005-0000-0000-000078280000}"/>
    <cellStyle name="40% - Accent6 7 3 2 2 2" xfId="25329" xr:uid="{EB438B73-E12D-4B6A-A569-52022E6D3F73}"/>
    <cellStyle name="40% - Accent6 7 3 2 3" xfId="18471" xr:uid="{62C52FD9-1A43-4CC7-BAA6-8EA87A64C243}"/>
    <cellStyle name="40% - Accent6 7 3 3" xfId="4376" xr:uid="{00000000-0005-0000-0000-000079280000}"/>
    <cellStyle name="40% - Accent6 7 3 3 2" xfId="11883" xr:uid="{00000000-0005-0000-0000-00007A280000}"/>
    <cellStyle name="40% - Accent6 7 3 3 2 2" xfId="26822" xr:uid="{8E583BA2-2F9D-495B-83EA-F373646FC02D}"/>
    <cellStyle name="40% - Accent6 7 3 3 3" xfId="19933" xr:uid="{7F77F4CA-2480-4CD1-ADCD-65A3DA41ECAF}"/>
    <cellStyle name="40% - Accent6 7 3 4" xfId="6862" xr:uid="{00000000-0005-0000-0000-00007B280000}"/>
    <cellStyle name="40% - Accent6 7 3 4 2" xfId="14139" xr:uid="{00000000-0005-0000-0000-00007C280000}"/>
    <cellStyle name="40% - Accent6 7 3 4 2 2" xfId="29064" xr:uid="{307FD4C8-6AE6-413B-9B2A-AF7A68DF3C1F}"/>
    <cellStyle name="40% - Accent6 7 3 4 3" xfId="22169" xr:uid="{CAE28B7A-1B8C-42C8-A554-D881925650E8}"/>
    <cellStyle name="40% - Accent6 7 3 5" xfId="7868" xr:uid="{00000000-0005-0000-0000-00007D280000}"/>
    <cellStyle name="40% - Accent6 7 3 5 2" xfId="14959" xr:uid="{00000000-0005-0000-0000-00007E280000}"/>
    <cellStyle name="40% - Accent6 7 3 5 2 2" xfId="29880" xr:uid="{702A8240-0BA2-4E3B-8EC4-AC67A2AF2984}"/>
    <cellStyle name="40% - Accent6 7 3 5 3" xfId="22962" xr:uid="{F2831AD9-64B4-4702-A8A8-B9A7CAF2D34C}"/>
    <cellStyle name="40% - Accent6 7 3 6" xfId="9443" xr:uid="{00000000-0005-0000-0000-00007F280000}"/>
    <cellStyle name="40% - Accent6 7 3 6 2" xfId="24393" xr:uid="{A67A850A-6B78-4AFC-BF56-B77570436250}"/>
    <cellStyle name="40% - Accent6 7 3 7" xfId="17466" xr:uid="{84154126-3DC7-47ED-A843-D6B17CA2ED33}"/>
    <cellStyle name="40% - Accent6 7 4" xfId="2581" xr:uid="{00000000-0005-0000-0000-000080280000}"/>
    <cellStyle name="40% - Accent6 7 4 2" xfId="6863" xr:uid="{00000000-0005-0000-0000-000081280000}"/>
    <cellStyle name="40% - Accent6 7 4 2 2" xfId="14140" xr:uid="{00000000-0005-0000-0000-000082280000}"/>
    <cellStyle name="40% - Accent6 7 4 2 2 2" xfId="29065" xr:uid="{50E42E47-B8ED-4DAB-864E-4EECDF8EA3DE}"/>
    <cellStyle name="40% - Accent6 7 4 2 3" xfId="22170" xr:uid="{38EBE83C-023E-40D5-A5A0-E8BF0C200912}"/>
    <cellStyle name="40% - Accent6 7 4 3" xfId="10376" xr:uid="{00000000-0005-0000-0000-000083280000}"/>
    <cellStyle name="40% - Accent6 7 4 3 2" xfId="25326" xr:uid="{4A789025-029E-41A3-9BE2-7E579794B258}"/>
    <cellStyle name="40% - Accent6 7 4 4" xfId="18468" xr:uid="{0805D7D9-16FB-42E2-B26F-F35919C052B8}"/>
    <cellStyle name="40% - Accent6 7 5" xfId="3243" xr:uid="{00000000-0005-0000-0000-000084280000}"/>
    <cellStyle name="40% - Accent6 7 5 2" xfId="10753" xr:uid="{00000000-0005-0000-0000-000085280000}"/>
    <cellStyle name="40% - Accent6 7 5 2 2" xfId="25692" xr:uid="{747762C0-3F35-4128-A313-664DC68F38B7}"/>
    <cellStyle name="40% - Accent6 7 5 3" xfId="18816" xr:uid="{7DFACFA5-AA89-482E-9282-B74A7E9BAB09}"/>
    <cellStyle name="40% - Accent6 7 6" xfId="4373" xr:uid="{00000000-0005-0000-0000-000086280000}"/>
    <cellStyle name="40% - Accent6 7 6 2" xfId="11880" xr:uid="{00000000-0005-0000-0000-000087280000}"/>
    <cellStyle name="40% - Accent6 7 6 2 2" xfId="26819" xr:uid="{29297AAD-315C-4E57-B091-91A569B2D0D0}"/>
    <cellStyle name="40% - Accent6 7 6 3" xfId="19930" xr:uid="{CE00A422-B0B5-41A3-8420-10B8E36987EE}"/>
    <cellStyle name="40% - Accent6 7 7" xfId="4820" xr:uid="{00000000-0005-0000-0000-000088280000}"/>
    <cellStyle name="40% - Accent6 7 7 2" xfId="12097" xr:uid="{00000000-0005-0000-0000-000089280000}"/>
    <cellStyle name="40% - Accent6 7 7 2 2" xfId="27024" xr:uid="{74D7E13D-EF03-4A8B-8A39-8EBB96BB94A8}"/>
    <cellStyle name="40% - Accent6 7 7 3" xfId="20139" xr:uid="{5CCB52BD-E70B-410E-8AB2-59B570E8550A}"/>
    <cellStyle name="40% - Accent6 7 8" xfId="5401" xr:uid="{00000000-0005-0000-0000-00008A280000}"/>
    <cellStyle name="40% - Accent6 7 8 2" xfId="12678" xr:uid="{00000000-0005-0000-0000-00008B280000}"/>
    <cellStyle name="40% - Accent6 7 8 2 2" xfId="27603" xr:uid="{42E96F5B-EE1F-48C4-A6E1-A8EE171962F1}"/>
    <cellStyle name="40% - Accent6 7 8 3" xfId="20708" xr:uid="{3D3B51FA-9387-4D48-800B-8C0BED69FDBD}"/>
    <cellStyle name="40% - Accent6 7 9" xfId="6858" xr:uid="{00000000-0005-0000-0000-00008C280000}"/>
    <cellStyle name="40% - Accent6 7 9 2" xfId="14135" xr:uid="{00000000-0005-0000-0000-00008D280000}"/>
    <cellStyle name="40% - Accent6 7 9 2 2" xfId="29060" xr:uid="{D0D95D89-83FB-4035-8585-534505073E31}"/>
    <cellStyle name="40% - Accent6 7 9 3" xfId="22165" xr:uid="{05BCA9FC-42A1-4F88-917C-60E860F7013D}"/>
    <cellStyle name="40% - Accent6 8" xfId="812" xr:uid="{00000000-0005-0000-0000-00008E280000}"/>
    <cellStyle name="40% - Accent6 8 10" xfId="9444" xr:uid="{00000000-0005-0000-0000-00008F280000}"/>
    <cellStyle name="40% - Accent6 8 10 2" xfId="24394" xr:uid="{83DA155A-031B-4A0B-87A1-64279216856B}"/>
    <cellStyle name="40% - Accent6 8 11" xfId="17467" xr:uid="{21C2367B-BD87-4BD1-BA2B-7FE1FEFF34C6}"/>
    <cellStyle name="40% - Accent6 8 12" xfId="15913" xr:uid="{EC944953-BB6A-464B-9EF7-D687F130D31D}"/>
    <cellStyle name="40% - Accent6 8 2" xfId="813" xr:uid="{00000000-0005-0000-0000-000090280000}"/>
    <cellStyle name="40% - Accent6 8 2 2" xfId="2586" xr:uid="{00000000-0005-0000-0000-000091280000}"/>
    <cellStyle name="40% - Accent6 8 2 2 2" xfId="10381" xr:uid="{00000000-0005-0000-0000-000092280000}"/>
    <cellStyle name="40% - Accent6 8 2 2 2 2" xfId="25331" xr:uid="{46BFF7BC-3A71-4B04-815F-2B92FA7A3D3A}"/>
    <cellStyle name="40% - Accent6 8 2 2 3" xfId="18473" xr:uid="{DED7F2A3-9264-4B43-BB03-E833641BBD7D}"/>
    <cellStyle name="40% - Accent6 8 2 3" xfId="4378" xr:uid="{00000000-0005-0000-0000-000093280000}"/>
    <cellStyle name="40% - Accent6 8 2 3 2" xfId="11885" xr:uid="{00000000-0005-0000-0000-000094280000}"/>
    <cellStyle name="40% - Accent6 8 2 3 2 2" xfId="26824" xr:uid="{22F39552-1DD6-445C-A3B0-F8B5F03509B5}"/>
    <cellStyle name="40% - Accent6 8 2 3 3" xfId="19935" xr:uid="{D4CA6567-C38B-40D4-9726-88297A68F99F}"/>
    <cellStyle name="40% - Accent6 8 2 4" xfId="6865" xr:uid="{00000000-0005-0000-0000-000095280000}"/>
    <cellStyle name="40% - Accent6 8 2 4 2" xfId="14142" xr:uid="{00000000-0005-0000-0000-000096280000}"/>
    <cellStyle name="40% - Accent6 8 2 4 2 2" xfId="29067" xr:uid="{151DD36D-B1E1-4DF2-A0E1-F84E2F7DEB8F}"/>
    <cellStyle name="40% - Accent6 8 2 4 3" xfId="22172" xr:uid="{EDDB2E5B-5805-45C6-A162-61D016683436}"/>
    <cellStyle name="40% - Accent6 8 2 5" xfId="8011" xr:uid="{00000000-0005-0000-0000-000097280000}"/>
    <cellStyle name="40% - Accent6 8 2 5 2" xfId="15102" xr:uid="{00000000-0005-0000-0000-000098280000}"/>
    <cellStyle name="40% - Accent6 8 2 5 2 2" xfId="30023" xr:uid="{0642BA57-F104-4ADB-BAA0-8C440C44D6FE}"/>
    <cellStyle name="40% - Accent6 8 2 5 3" xfId="23105" xr:uid="{91195793-19EF-4B5B-99A0-5E680EDF6B2D}"/>
    <cellStyle name="40% - Accent6 8 2 6" xfId="9445" xr:uid="{00000000-0005-0000-0000-000099280000}"/>
    <cellStyle name="40% - Accent6 8 2 6 2" xfId="24395" xr:uid="{EFA62F94-1D14-4554-A908-6FC3E0B050E0}"/>
    <cellStyle name="40% - Accent6 8 2 7" xfId="17468" xr:uid="{EEEB72BB-114F-4560-85F7-61D1AEDA9A0E}"/>
    <cellStyle name="40% - Accent6 8 2 8" xfId="16279" xr:uid="{D5B8A3B3-E236-453D-AF39-D3D784784BCD}"/>
    <cellStyle name="40% - Accent6 8 3" xfId="2585" xr:uid="{00000000-0005-0000-0000-00009A280000}"/>
    <cellStyle name="40% - Accent6 8 3 2" xfId="6866" xr:uid="{00000000-0005-0000-0000-00009B280000}"/>
    <cellStyle name="40% - Accent6 8 3 2 2" xfId="14143" xr:uid="{00000000-0005-0000-0000-00009C280000}"/>
    <cellStyle name="40% - Accent6 8 3 2 2 2" xfId="29068" xr:uid="{A1F539ED-E89B-4809-859C-6F65C806A7E8}"/>
    <cellStyle name="40% - Accent6 8 3 2 3" xfId="22173" xr:uid="{14492AD6-8815-431B-B4FD-B3F3E53E41AF}"/>
    <cellStyle name="40% - Accent6 8 3 3" xfId="10380" xr:uid="{00000000-0005-0000-0000-00009D280000}"/>
    <cellStyle name="40% - Accent6 8 3 3 2" xfId="25330" xr:uid="{B162FF6B-7E88-4B72-A6C1-481FF9ADC294}"/>
    <cellStyle name="40% - Accent6 8 3 4" xfId="18472" xr:uid="{C4FB60AE-F22E-46E4-A88B-043E5D6CD091}"/>
    <cellStyle name="40% - Accent6 8 4" xfId="3389" xr:uid="{00000000-0005-0000-0000-00009E280000}"/>
    <cellStyle name="40% - Accent6 8 4 2" xfId="10898" xr:uid="{00000000-0005-0000-0000-00009F280000}"/>
    <cellStyle name="40% - Accent6 8 4 2 2" xfId="25837" xr:uid="{C58FAB81-2760-4000-B5D0-CCEA173452FE}"/>
    <cellStyle name="40% - Accent6 8 4 3" xfId="18961" xr:uid="{1CADAAC5-0EBA-4E46-80BE-A8F6BDB6F5CD}"/>
    <cellStyle name="40% - Accent6 8 5" xfId="4377" xr:uid="{00000000-0005-0000-0000-0000A0280000}"/>
    <cellStyle name="40% - Accent6 8 5 2" xfId="11884" xr:uid="{00000000-0005-0000-0000-0000A1280000}"/>
    <cellStyle name="40% - Accent6 8 5 2 2" xfId="26823" xr:uid="{18141082-890C-4CB1-8070-D72AF5F2146D}"/>
    <cellStyle name="40% - Accent6 8 5 3" xfId="19934" xr:uid="{A6D54FFD-807B-4F74-A15A-BD7910868D2A}"/>
    <cellStyle name="40% - Accent6 8 6" xfId="4963" xr:uid="{00000000-0005-0000-0000-0000A2280000}"/>
    <cellStyle name="40% - Accent6 8 6 2" xfId="12240" xr:uid="{00000000-0005-0000-0000-0000A3280000}"/>
    <cellStyle name="40% - Accent6 8 6 2 2" xfId="27167" xr:uid="{B15951D3-8AB5-4A45-9B1A-46AC381AC0A7}"/>
    <cellStyle name="40% - Accent6 8 6 3" xfId="20282" xr:uid="{BE551B9F-6B5E-4A52-85EC-DD21F82DF2D8}"/>
    <cellStyle name="40% - Accent6 8 7" xfId="5544" xr:uid="{00000000-0005-0000-0000-0000A4280000}"/>
    <cellStyle name="40% - Accent6 8 7 2" xfId="12821" xr:uid="{00000000-0005-0000-0000-0000A5280000}"/>
    <cellStyle name="40% - Accent6 8 7 2 2" xfId="27746" xr:uid="{0CAF9A65-FF99-4B1B-B129-4B3550630C01}"/>
    <cellStyle name="40% - Accent6 8 7 3" xfId="20851" xr:uid="{32BC2FCD-0868-447B-8AD9-86B2EEDE6B36}"/>
    <cellStyle name="40% - Accent6 8 8" xfId="6864" xr:uid="{00000000-0005-0000-0000-0000A6280000}"/>
    <cellStyle name="40% - Accent6 8 8 2" xfId="14141" xr:uid="{00000000-0005-0000-0000-0000A7280000}"/>
    <cellStyle name="40% - Accent6 8 8 2 2" xfId="29066" xr:uid="{E63D895E-6B77-41A2-8BE5-134555CC00D1}"/>
    <cellStyle name="40% - Accent6 8 8 3" xfId="22171" xr:uid="{DC3663F6-F790-43FF-93D1-FD2E9CC61672}"/>
    <cellStyle name="40% - Accent6 8 9" xfId="7430" xr:uid="{00000000-0005-0000-0000-0000A8280000}"/>
    <cellStyle name="40% - Accent6 8 9 2" xfId="14521" xr:uid="{00000000-0005-0000-0000-0000A9280000}"/>
    <cellStyle name="40% - Accent6 8 9 2 2" xfId="29442" xr:uid="{3A7B48F4-7498-4657-8657-C299F91E8B35}"/>
    <cellStyle name="40% - Accent6 8 9 3" xfId="22526" xr:uid="{AE38196A-8F00-4F0D-B7EF-F36F060C0C08}"/>
    <cellStyle name="40% - Accent6 9" xfId="814" xr:uid="{00000000-0005-0000-0000-0000AA280000}"/>
    <cellStyle name="40% - Accent6 9 2" xfId="2587" xr:uid="{00000000-0005-0000-0000-0000AB280000}"/>
    <cellStyle name="40% - Accent6 9 2 2" xfId="10382" xr:uid="{00000000-0005-0000-0000-0000AC280000}"/>
    <cellStyle name="40% - Accent6 9 2 2 2" xfId="25332" xr:uid="{91024FDF-9AA2-402E-8B60-FD717804FFD6}"/>
    <cellStyle name="40% - Accent6 9 2 3" xfId="18474" xr:uid="{03D93899-7272-4F06-B6F4-A13528405F6D}"/>
    <cellStyle name="40% - Accent6 9 2 4" xfId="16292" xr:uid="{EB9E2480-8FC1-4728-B14A-4156AC8A4FE4}"/>
    <cellStyle name="40% - Accent6 9 3" xfId="4379" xr:uid="{00000000-0005-0000-0000-0000AD280000}"/>
    <cellStyle name="40% - Accent6 9 3 2" xfId="11886" xr:uid="{00000000-0005-0000-0000-0000AE280000}"/>
    <cellStyle name="40% - Accent6 9 3 2 2" xfId="26825" xr:uid="{2481322C-06C7-4771-873B-09C5CF05D802}"/>
    <cellStyle name="40% - Accent6 9 3 3" xfId="19936" xr:uid="{31CB4741-3920-4865-96F6-FE02F189A366}"/>
    <cellStyle name="40% - Accent6 9 4" xfId="6867" xr:uid="{00000000-0005-0000-0000-0000AF280000}"/>
    <cellStyle name="40% - Accent6 9 4 2" xfId="14144" xr:uid="{00000000-0005-0000-0000-0000B0280000}"/>
    <cellStyle name="40% - Accent6 9 4 2 2" xfId="29069" xr:uid="{3B59007B-3323-48E6-BF56-E8377612719D}"/>
    <cellStyle name="40% - Accent6 9 4 3" xfId="22174" xr:uid="{68C78706-4163-4710-AEB8-C4018ABB4FF1}"/>
    <cellStyle name="40% - Accent6 9 5" xfId="8395" xr:uid="{00000000-0005-0000-0000-0000B1280000}"/>
    <cellStyle name="40% - Accent6 9 5 2" xfId="15437" xr:uid="{00000000-0005-0000-0000-0000B2280000}"/>
    <cellStyle name="40% - Accent6 9 5 2 2" xfId="30358" xr:uid="{D17C6B8E-2C44-4E64-8257-BC75389E9031}"/>
    <cellStyle name="40% - Accent6 9 5 3" xfId="23438" xr:uid="{D19905AA-8726-447B-8A6D-D55101DBB82B}"/>
    <cellStyle name="40% - Accent6 9 6" xfId="9446" xr:uid="{00000000-0005-0000-0000-0000B3280000}"/>
    <cellStyle name="40% - Accent6 9 6 2" xfId="24396" xr:uid="{D6E0220E-1E87-4198-AD65-2B68FE3D7BDD}"/>
    <cellStyle name="40% - Accent6 9 7" xfId="17469" xr:uid="{23C31946-94D2-4604-B5B1-2B3130389020}"/>
    <cellStyle name="40% - Accent6 9 8" xfId="15926" xr:uid="{BC6F7A82-E570-4BDE-8049-691596D77268}"/>
    <cellStyle name="60% - Accent1" xfId="21" builtinId="32" customBuiltin="1"/>
    <cellStyle name="60% - Accent1 10" xfId="816" xr:uid="{00000000-0005-0000-0000-0000B5280000}"/>
    <cellStyle name="60% - Accent1 11" xfId="817" xr:uid="{00000000-0005-0000-0000-0000B6280000}"/>
    <cellStyle name="60% - Accent1 12" xfId="1760" xr:uid="{00000000-0005-0000-0000-0000B7280000}"/>
    <cellStyle name="60% - Accent1 12 2" xfId="6868" xr:uid="{00000000-0005-0000-0000-0000B8280000}"/>
    <cellStyle name="60% - Accent1 13" xfId="2588" xr:uid="{00000000-0005-0000-0000-0000B9280000}"/>
    <cellStyle name="60% - Accent1 14" xfId="815" xr:uid="{00000000-0005-0000-0000-0000BA280000}"/>
    <cellStyle name="60% - Accent1 15" xfId="15769" xr:uid="{27557864-3F32-4AB8-9434-C0CEAFC340F9}"/>
    <cellStyle name="60% - Accent1 2" xfId="818" xr:uid="{00000000-0005-0000-0000-0000BB280000}"/>
    <cellStyle name="60% - Accent1 2 2" xfId="8630" xr:uid="{00000000-0005-0000-0000-0000BC280000}"/>
    <cellStyle name="60% - Accent1 2 2 2" xfId="23630" xr:uid="{D2B314DC-B4A0-432F-87BF-4EA14E70EA18}"/>
    <cellStyle name="60% - Accent1 2 2 3" xfId="16656" xr:uid="{262BAFB8-648D-40B5-A4B4-F26B3F326EE3}"/>
    <cellStyle name="60% - Accent1 2 3" xfId="16715" xr:uid="{7339D160-344A-44BC-905A-D267E0E8D8A3}"/>
    <cellStyle name="60% - Accent1 2 4" xfId="16078" xr:uid="{B0D9BBBE-A01A-4875-8F3A-469AA05C19EC}"/>
    <cellStyle name="60% - Accent1 2 5" xfId="17470" xr:uid="{172B65F3-1F64-48CC-B642-626106A1AA8B}"/>
    <cellStyle name="60% - Accent1 2 6" xfId="15757" xr:uid="{6BAAFD92-15E7-436F-8A2B-5D212F6D54D6}"/>
    <cellStyle name="60% - Accent1 3" xfId="819" xr:uid="{00000000-0005-0000-0000-0000BD280000}"/>
    <cellStyle name="60% - Accent1 3 2" xfId="820" xr:uid="{00000000-0005-0000-0000-0000BE280000}"/>
    <cellStyle name="60% - Accent1 3 2 2" xfId="17472" xr:uid="{33FDC552-4E0F-48A3-B855-58CD92FBB675}"/>
    <cellStyle name="60% - Accent1 3 2 3" xfId="16676" xr:uid="{19C48D0D-4B80-48A6-9379-392643E1050B}"/>
    <cellStyle name="60% - Accent1 3 3" xfId="16097" xr:uid="{ACA65D7A-652A-47BC-AE3F-ECE0C8768C38}"/>
    <cellStyle name="60% - Accent1 3 4" xfId="17471" xr:uid="{E9572258-2FCB-4E78-8851-3411C6185333}"/>
    <cellStyle name="60% - Accent1 3 5" xfId="15778" xr:uid="{6F9415E8-F9E5-4D04-A3C0-F0312D2D6F65}"/>
    <cellStyle name="60% - Accent1 4" xfId="821" xr:uid="{00000000-0005-0000-0000-0000BF280000}"/>
    <cellStyle name="60% - Accent1 4 2" xfId="4381" xr:uid="{00000000-0005-0000-0000-0000C0280000}"/>
    <cellStyle name="60% - Accent1 4 3" xfId="4380" xr:uid="{00000000-0005-0000-0000-0000C1280000}"/>
    <cellStyle name="60% - Accent1 4 4" xfId="17473" xr:uid="{2557FC69-600C-4859-9324-83D0F55DD18C}"/>
    <cellStyle name="60% - Accent1 4 5" xfId="15795" xr:uid="{124B30D8-7C4D-45A6-A813-FBF87B89E4A3}"/>
    <cellStyle name="60% - Accent1 5" xfId="822" xr:uid="{00000000-0005-0000-0000-0000C2280000}"/>
    <cellStyle name="60% - Accent1 5 2" xfId="823" xr:uid="{00000000-0005-0000-0000-0000C3280000}"/>
    <cellStyle name="60% - Accent1 5 2 2" xfId="17475" xr:uid="{16F7047E-B5AC-4F99-A9DA-34DD3F9B2DFB}"/>
    <cellStyle name="60% - Accent1 5 2 3" xfId="16129" xr:uid="{EEF30A76-3E10-483D-9B0D-D35747036BB6}"/>
    <cellStyle name="60% - Accent1 5 3" xfId="17474" xr:uid="{CC6343EF-F3C4-441C-9F60-D4922AA1206A}"/>
    <cellStyle name="60% - Accent1 5 3 2" xfId="30561" xr:uid="{4CC42075-3EE5-41D7-9727-0040E786D20C}"/>
    <cellStyle name="60% - Accent1 5 4" xfId="15787" xr:uid="{FC62992D-C078-4382-9A45-10FC323CFCA4}"/>
    <cellStyle name="60% - Accent1 6" xfId="824" xr:uid="{00000000-0005-0000-0000-0000C4280000}"/>
    <cellStyle name="60% - Accent1 6 2" xfId="17476" xr:uid="{57759BA5-0D87-4BD9-91FC-AA15FA170358}"/>
    <cellStyle name="60% - Accent1 6 3" xfId="16695" xr:uid="{DC22D03A-CDFD-43FA-A4EE-92C0FAA18DE8}"/>
    <cellStyle name="60% - Accent1 7" xfId="825" xr:uid="{00000000-0005-0000-0000-0000C5280000}"/>
    <cellStyle name="60% - Accent1 7 2" xfId="17477" xr:uid="{BC5163A6-31DB-4CD1-846D-B458C197DE63}"/>
    <cellStyle name="60% - Accent1 7 3" xfId="15806" xr:uid="{28D05E51-2E43-49F8-86CA-194A580CB1BA}"/>
    <cellStyle name="60% - Accent1 8" xfId="826" xr:uid="{00000000-0005-0000-0000-0000C6280000}"/>
    <cellStyle name="60% - Accent1 9" xfId="827" xr:uid="{00000000-0005-0000-0000-0000C7280000}"/>
    <cellStyle name="60% - Accent2" xfId="25" builtinId="36" customBuiltin="1"/>
    <cellStyle name="60% - Accent2 10" xfId="829" xr:uid="{00000000-0005-0000-0000-0000C9280000}"/>
    <cellStyle name="60% - Accent2 11" xfId="830" xr:uid="{00000000-0005-0000-0000-0000CA280000}"/>
    <cellStyle name="60% - Accent2 12" xfId="1761" xr:uid="{00000000-0005-0000-0000-0000CB280000}"/>
    <cellStyle name="60% - Accent2 12 2" xfId="6869" xr:uid="{00000000-0005-0000-0000-0000CC280000}"/>
    <cellStyle name="60% - Accent2 13" xfId="2589" xr:uid="{00000000-0005-0000-0000-0000CD280000}"/>
    <cellStyle name="60% - Accent2 14" xfId="828" xr:uid="{00000000-0005-0000-0000-0000CE280000}"/>
    <cellStyle name="60% - Accent2 15" xfId="15770" xr:uid="{08F3A249-2718-4DEC-B696-23BF2E95D992}"/>
    <cellStyle name="60% - Accent2 2" xfId="831" xr:uid="{00000000-0005-0000-0000-0000CF280000}"/>
    <cellStyle name="60% - Accent2 2 2" xfId="8634" xr:uid="{00000000-0005-0000-0000-0000D0280000}"/>
    <cellStyle name="60% - Accent2 2 2 2" xfId="23631" xr:uid="{F9FC70D5-1B4B-46BF-B457-1FB1417C42F4}"/>
    <cellStyle name="60% - Accent2 2 2 3" xfId="16659" xr:uid="{B348EB74-2131-46A8-86BD-B7222C56D8EB}"/>
    <cellStyle name="60% - Accent2 2 3" xfId="16716" xr:uid="{8EB9DB86-011A-40B1-9828-4EB8E134C548}"/>
    <cellStyle name="60% - Accent2 2 4" xfId="16081" xr:uid="{AC8136F1-190E-43C3-B318-C6BAAF919726}"/>
    <cellStyle name="60% - Accent2 2 5" xfId="17478" xr:uid="{4602C6C2-A520-40F6-8916-2A969A470898}"/>
    <cellStyle name="60% - Accent2 2 6" xfId="15758" xr:uid="{D69B5125-98FA-4E6E-907E-6517CE34CD04}"/>
    <cellStyle name="60% - Accent2 3" xfId="832" xr:uid="{00000000-0005-0000-0000-0000D1280000}"/>
    <cellStyle name="60% - Accent2 3 2" xfId="833" xr:uid="{00000000-0005-0000-0000-0000D2280000}"/>
    <cellStyle name="60% - Accent2 3 2 2" xfId="17480" xr:uid="{6F8597E1-619E-4DC2-98F2-87E457862A2F}"/>
    <cellStyle name="60% - Accent2 3 2 3" xfId="16679" xr:uid="{590A2465-46BC-445C-AE25-F4437DF3956E}"/>
    <cellStyle name="60% - Accent2 3 3" xfId="16100" xr:uid="{35E55AC0-29C6-42AC-B86C-1EFD77869F77}"/>
    <cellStyle name="60% - Accent2 3 4" xfId="17479" xr:uid="{7C9462CC-F16E-4EB5-A7D8-CEBE80F3D1E1}"/>
    <cellStyle name="60% - Accent2 3 5" xfId="15779" xr:uid="{BB087791-9477-4EC0-BE54-7143677E8156}"/>
    <cellStyle name="60% - Accent2 4" xfId="834" xr:uid="{00000000-0005-0000-0000-0000D3280000}"/>
    <cellStyle name="60% - Accent2 4 2" xfId="4383" xr:uid="{00000000-0005-0000-0000-0000D4280000}"/>
    <cellStyle name="60% - Accent2 4 3" xfId="4382" xr:uid="{00000000-0005-0000-0000-0000D5280000}"/>
    <cellStyle name="60% - Accent2 4 4" xfId="17481" xr:uid="{89BAC7A3-C321-4A35-BA22-C9F63D597F02}"/>
    <cellStyle name="60% - Accent2 4 5" xfId="15796" xr:uid="{ACD7DA53-684D-491D-A11E-FCC7B76A652B}"/>
    <cellStyle name="60% - Accent2 5" xfId="835" xr:uid="{00000000-0005-0000-0000-0000D6280000}"/>
    <cellStyle name="60% - Accent2 5 2" xfId="836" xr:uid="{00000000-0005-0000-0000-0000D7280000}"/>
    <cellStyle name="60% - Accent2 5 2 2" xfId="17483" xr:uid="{83D89B98-3D89-4514-96B6-0EFC34F04269}"/>
    <cellStyle name="60% - Accent2 5 2 3" xfId="16132" xr:uid="{9ECF28E1-6E18-430D-850B-73818B24BA90}"/>
    <cellStyle name="60% - Accent2 5 3" xfId="17482" xr:uid="{4155D760-B072-4942-A7E6-71273170B16B}"/>
    <cellStyle name="60% - Accent2 5 3 2" xfId="30562" xr:uid="{1B6590E4-5BDD-4E1F-A18C-E9E09DF096F8}"/>
    <cellStyle name="60% - Accent2 5 4" xfId="15788" xr:uid="{61F1CFA0-3BDB-4F62-89E0-5CEE044D0FD0}"/>
    <cellStyle name="60% - Accent2 6" xfId="837" xr:uid="{00000000-0005-0000-0000-0000D8280000}"/>
    <cellStyle name="60% - Accent2 6 2" xfId="17484" xr:uid="{44117E8F-DA79-4959-828B-44A89938ADD4}"/>
    <cellStyle name="60% - Accent2 6 3" xfId="16698" xr:uid="{36DC5125-0AA6-43B3-AD4E-AC9DF2354FEF}"/>
    <cellStyle name="60% - Accent2 7" xfId="838" xr:uid="{00000000-0005-0000-0000-0000D9280000}"/>
    <cellStyle name="60% - Accent2 7 2" xfId="17485" xr:uid="{C8C8CAEE-D331-47E4-855C-3C823E8E392D}"/>
    <cellStyle name="60% - Accent2 7 3" xfId="15807" xr:uid="{DA5BF6CF-78AF-4F05-8EFC-0DD956942A94}"/>
    <cellStyle name="60% - Accent2 8" xfId="839" xr:uid="{00000000-0005-0000-0000-0000DA280000}"/>
    <cellStyle name="60% - Accent2 9" xfId="840" xr:uid="{00000000-0005-0000-0000-0000DB280000}"/>
    <cellStyle name="60% - Accent3" xfId="29" builtinId="40" customBuiltin="1"/>
    <cellStyle name="60% - Accent3 10" xfId="842" xr:uid="{00000000-0005-0000-0000-0000DD280000}"/>
    <cellStyle name="60% - Accent3 11" xfId="843" xr:uid="{00000000-0005-0000-0000-0000DE280000}"/>
    <cellStyle name="60% - Accent3 12" xfId="1762" xr:uid="{00000000-0005-0000-0000-0000DF280000}"/>
    <cellStyle name="60% - Accent3 12 2" xfId="6870" xr:uid="{00000000-0005-0000-0000-0000E0280000}"/>
    <cellStyle name="60% - Accent3 13" xfId="2590" xr:uid="{00000000-0005-0000-0000-0000E1280000}"/>
    <cellStyle name="60% - Accent3 14" xfId="841" xr:uid="{00000000-0005-0000-0000-0000E2280000}"/>
    <cellStyle name="60% - Accent3 15" xfId="15771" xr:uid="{08213C31-55D6-406C-B18B-15A7DB9EBD0F}"/>
    <cellStyle name="60% - Accent3 2" xfId="844" xr:uid="{00000000-0005-0000-0000-0000E3280000}"/>
    <cellStyle name="60% - Accent3 2 2" xfId="8638" xr:uid="{00000000-0005-0000-0000-0000E4280000}"/>
    <cellStyle name="60% - Accent3 2 2 2" xfId="23632" xr:uid="{36721C85-010C-4401-9DB8-91684F7961AC}"/>
    <cellStyle name="60% - Accent3 2 2 3" xfId="16662" xr:uid="{228AE180-846A-4537-9542-2D10EFCD3C1B}"/>
    <cellStyle name="60% - Accent3 2 3" xfId="16717" xr:uid="{96962CCC-217F-4F6E-8A2B-391FD11A7B88}"/>
    <cellStyle name="60% - Accent3 2 4" xfId="16084" xr:uid="{020715F7-B133-4EC2-A527-91D26F895EED}"/>
    <cellStyle name="60% - Accent3 2 5" xfId="17486" xr:uid="{9E180279-F9CB-44AB-948C-2968E037924D}"/>
    <cellStyle name="60% - Accent3 2 6" xfId="15759" xr:uid="{A858C6EA-AC8A-41B0-9AAD-0273C164F6A0}"/>
    <cellStyle name="60% - Accent3 3" xfId="845" xr:uid="{00000000-0005-0000-0000-0000E5280000}"/>
    <cellStyle name="60% - Accent3 3 2" xfId="846" xr:uid="{00000000-0005-0000-0000-0000E6280000}"/>
    <cellStyle name="60% - Accent3 3 2 2" xfId="17488" xr:uid="{11578071-62C0-4413-9FAD-AC7AB5F5776C}"/>
    <cellStyle name="60% - Accent3 3 2 3" xfId="16682" xr:uid="{3D4C5CF4-611B-4181-B01C-646CCA3A373A}"/>
    <cellStyle name="60% - Accent3 3 3" xfId="16103" xr:uid="{69E2E3C3-2D5C-40ED-830C-EB50B8BE588B}"/>
    <cellStyle name="60% - Accent3 3 4" xfId="17487" xr:uid="{D1A809DC-CEA8-4ED3-9C69-6625884D0B5E}"/>
    <cellStyle name="60% - Accent3 3 5" xfId="15780" xr:uid="{C81D55E5-F59E-4F7C-B5A3-1450AEE0AA00}"/>
    <cellStyle name="60% - Accent3 4" xfId="847" xr:uid="{00000000-0005-0000-0000-0000E7280000}"/>
    <cellStyle name="60% - Accent3 4 2" xfId="4385" xr:uid="{00000000-0005-0000-0000-0000E8280000}"/>
    <cellStyle name="60% - Accent3 4 3" xfId="4384" xr:uid="{00000000-0005-0000-0000-0000E9280000}"/>
    <cellStyle name="60% - Accent3 4 4" xfId="17489" xr:uid="{AEF529A8-4742-4E01-AF35-B40008982337}"/>
    <cellStyle name="60% - Accent3 4 5" xfId="15797" xr:uid="{8D731658-BDE4-40D1-8439-85417E7C5A6E}"/>
    <cellStyle name="60% - Accent3 5" xfId="848" xr:uid="{00000000-0005-0000-0000-0000EA280000}"/>
    <cellStyle name="60% - Accent3 5 2" xfId="849" xr:uid="{00000000-0005-0000-0000-0000EB280000}"/>
    <cellStyle name="60% - Accent3 5 2 2" xfId="17491" xr:uid="{FBE25895-1905-4042-9FB4-BF74BF48C235}"/>
    <cellStyle name="60% - Accent3 5 2 3" xfId="16135" xr:uid="{00CF9495-B769-4226-B0A9-6EB85FD5E3FC}"/>
    <cellStyle name="60% - Accent3 5 3" xfId="17490" xr:uid="{1461B503-E99F-4D11-B2AB-48BA6D40E508}"/>
    <cellStyle name="60% - Accent3 5 3 2" xfId="30563" xr:uid="{FC784853-D180-4A4B-BB27-1DEA12E9083E}"/>
    <cellStyle name="60% - Accent3 5 4" xfId="15789" xr:uid="{0CF13CD7-E22E-46C6-A666-95A1C5ABC4F9}"/>
    <cellStyle name="60% - Accent3 6" xfId="850" xr:uid="{00000000-0005-0000-0000-0000EC280000}"/>
    <cellStyle name="60% - Accent3 6 2" xfId="17492" xr:uid="{48BAD84F-94BD-4768-9D33-BA6EDFC21496}"/>
    <cellStyle name="60% - Accent3 6 3" xfId="16701" xr:uid="{2046D7B5-538A-4BD8-BFD1-0BA105F96BEF}"/>
    <cellStyle name="60% - Accent3 7" xfId="851" xr:uid="{00000000-0005-0000-0000-0000ED280000}"/>
    <cellStyle name="60% - Accent3 7 2" xfId="17493" xr:uid="{8C5C7FB6-EC96-49E1-9639-8999F87AAAE3}"/>
    <cellStyle name="60% - Accent3 7 3" xfId="15808" xr:uid="{F1461C35-2F65-48FE-8E78-42B3367BCEE3}"/>
    <cellStyle name="60% - Accent3 8" xfId="852" xr:uid="{00000000-0005-0000-0000-0000EE280000}"/>
    <cellStyle name="60% - Accent3 9" xfId="853" xr:uid="{00000000-0005-0000-0000-0000EF280000}"/>
    <cellStyle name="60% - Accent4" xfId="33" builtinId="44" customBuiltin="1"/>
    <cellStyle name="60% - Accent4 10" xfId="855" xr:uid="{00000000-0005-0000-0000-0000F1280000}"/>
    <cellStyle name="60% - Accent4 11" xfId="856" xr:uid="{00000000-0005-0000-0000-0000F2280000}"/>
    <cellStyle name="60% - Accent4 12" xfId="1763" xr:uid="{00000000-0005-0000-0000-0000F3280000}"/>
    <cellStyle name="60% - Accent4 12 2" xfId="6871" xr:uid="{00000000-0005-0000-0000-0000F4280000}"/>
    <cellStyle name="60% - Accent4 13" xfId="2591" xr:uid="{00000000-0005-0000-0000-0000F5280000}"/>
    <cellStyle name="60% - Accent4 14" xfId="854" xr:uid="{00000000-0005-0000-0000-0000F6280000}"/>
    <cellStyle name="60% - Accent4 15" xfId="15772" xr:uid="{F0B0B965-6218-4CB6-A1D9-01CF9586FEE4}"/>
    <cellStyle name="60% - Accent4 2" xfId="857" xr:uid="{00000000-0005-0000-0000-0000F7280000}"/>
    <cellStyle name="60% - Accent4 2 2" xfId="8642" xr:uid="{00000000-0005-0000-0000-0000F8280000}"/>
    <cellStyle name="60% - Accent4 2 2 2" xfId="23633" xr:uid="{7016B664-8CBB-4D70-BA92-B5BB346F33D3}"/>
    <cellStyle name="60% - Accent4 2 2 3" xfId="16665" xr:uid="{88B96F3A-22E4-4B9C-9C58-F7C4E7555F16}"/>
    <cellStyle name="60% - Accent4 2 3" xfId="16718" xr:uid="{EC7FD797-97C4-46B1-9B32-9B4588E25639}"/>
    <cellStyle name="60% - Accent4 2 4" xfId="16087" xr:uid="{70657D6C-609E-4CAA-8170-F414580052A3}"/>
    <cellStyle name="60% - Accent4 2 5" xfId="17494" xr:uid="{3936A774-55C8-4FBE-9ED4-91E7575953DE}"/>
    <cellStyle name="60% - Accent4 2 6" xfId="15760" xr:uid="{FC687B32-EAF4-4F05-8C02-1B54F86ED60E}"/>
    <cellStyle name="60% - Accent4 3" xfId="858" xr:uid="{00000000-0005-0000-0000-0000F9280000}"/>
    <cellStyle name="60% - Accent4 3 2" xfId="859" xr:uid="{00000000-0005-0000-0000-0000FA280000}"/>
    <cellStyle name="60% - Accent4 3 2 2" xfId="17496" xr:uid="{384527BE-514E-4FE8-AA57-7AA954321F6C}"/>
    <cellStyle name="60% - Accent4 3 2 3" xfId="16685" xr:uid="{3C6B820F-0E9B-4D66-9AB9-383046543D93}"/>
    <cellStyle name="60% - Accent4 3 3" xfId="16106" xr:uid="{60D8F028-25E8-47CB-87EC-25B2D53392DB}"/>
    <cellStyle name="60% - Accent4 3 4" xfId="17495" xr:uid="{770913DE-B7A0-4FEE-B8FF-B28A4C9614D7}"/>
    <cellStyle name="60% - Accent4 3 5" xfId="15781" xr:uid="{C9DBE189-78EC-4106-8DCB-09518E1965BA}"/>
    <cellStyle name="60% - Accent4 4" xfId="860" xr:uid="{00000000-0005-0000-0000-0000FB280000}"/>
    <cellStyle name="60% - Accent4 4 2" xfId="4387" xr:uid="{00000000-0005-0000-0000-0000FC280000}"/>
    <cellStyle name="60% - Accent4 4 3" xfId="4386" xr:uid="{00000000-0005-0000-0000-0000FD280000}"/>
    <cellStyle name="60% - Accent4 4 4" xfId="17497" xr:uid="{3C81D4C8-88A2-4642-85B2-953C459081FC}"/>
    <cellStyle name="60% - Accent4 4 5" xfId="15798" xr:uid="{A6387100-34B0-4C37-BE95-C328CB58E1EE}"/>
    <cellStyle name="60% - Accent4 5" xfId="861" xr:uid="{00000000-0005-0000-0000-0000FE280000}"/>
    <cellStyle name="60% - Accent4 5 2" xfId="862" xr:uid="{00000000-0005-0000-0000-0000FF280000}"/>
    <cellStyle name="60% - Accent4 5 2 2" xfId="17499" xr:uid="{8B4C127C-DC78-4B0B-A225-1F6700861EEE}"/>
    <cellStyle name="60% - Accent4 5 2 3" xfId="16138" xr:uid="{A76D412B-A9D4-4AF7-AC41-CFA0EF291339}"/>
    <cellStyle name="60% - Accent4 5 3" xfId="17498" xr:uid="{3BB26C14-0870-4A5F-A3EE-4DDCC2C98563}"/>
    <cellStyle name="60% - Accent4 5 3 2" xfId="30564" xr:uid="{8B0F78FF-BD1C-408C-8D9E-6D7CFB042725}"/>
    <cellStyle name="60% - Accent4 5 4" xfId="15790" xr:uid="{0E50A798-BA27-43E1-97EC-E827B5A189C2}"/>
    <cellStyle name="60% - Accent4 6" xfId="863" xr:uid="{00000000-0005-0000-0000-000000290000}"/>
    <cellStyle name="60% - Accent4 6 2" xfId="17500" xr:uid="{7D3225A4-812C-4455-9951-1B5B6660D43A}"/>
    <cellStyle name="60% - Accent4 6 3" xfId="16704" xr:uid="{5199636E-1F82-491D-BA3A-37BBD337D96B}"/>
    <cellStyle name="60% - Accent4 7" xfId="864" xr:uid="{00000000-0005-0000-0000-000001290000}"/>
    <cellStyle name="60% - Accent4 7 2" xfId="17501" xr:uid="{45F4D76D-86EF-4340-B1AA-4BF816A36D8D}"/>
    <cellStyle name="60% - Accent4 7 3" xfId="15809" xr:uid="{C89BBF07-4F8C-4955-8AC2-EDD877A934C7}"/>
    <cellStyle name="60% - Accent4 8" xfId="865" xr:uid="{00000000-0005-0000-0000-000002290000}"/>
    <cellStyle name="60% - Accent4 9" xfId="866" xr:uid="{00000000-0005-0000-0000-000003290000}"/>
    <cellStyle name="60% - Accent5" xfId="37" builtinId="48" customBuiltin="1"/>
    <cellStyle name="60% - Accent5 10" xfId="868" xr:uid="{00000000-0005-0000-0000-000005290000}"/>
    <cellStyle name="60% - Accent5 11" xfId="869" xr:uid="{00000000-0005-0000-0000-000006290000}"/>
    <cellStyle name="60% - Accent5 12" xfId="1764" xr:uid="{00000000-0005-0000-0000-000007290000}"/>
    <cellStyle name="60% - Accent5 12 2" xfId="6872" xr:uid="{00000000-0005-0000-0000-000008290000}"/>
    <cellStyle name="60% - Accent5 13" xfId="2592" xr:uid="{00000000-0005-0000-0000-000009290000}"/>
    <cellStyle name="60% - Accent5 14" xfId="867" xr:uid="{00000000-0005-0000-0000-00000A290000}"/>
    <cellStyle name="60% - Accent5 15" xfId="15773" xr:uid="{6D3FD688-51F9-4E47-A2DF-1B408B118E18}"/>
    <cellStyle name="60% - Accent5 2" xfId="870" xr:uid="{00000000-0005-0000-0000-00000B290000}"/>
    <cellStyle name="60% - Accent5 2 2" xfId="8646" xr:uid="{00000000-0005-0000-0000-00000C290000}"/>
    <cellStyle name="60% - Accent5 2 2 2" xfId="23634" xr:uid="{A8949962-F029-4197-9C7D-3771DFC1BED6}"/>
    <cellStyle name="60% - Accent5 2 2 3" xfId="16668" xr:uid="{2D1EE23E-5D23-46FF-B11B-624C2EBD2269}"/>
    <cellStyle name="60% - Accent5 2 3" xfId="16719" xr:uid="{A7C32449-63E7-450A-9887-686F23372FC0}"/>
    <cellStyle name="60% - Accent5 2 4" xfId="16090" xr:uid="{1898BDA9-70BC-4FF9-AAC8-B726CCE84B4C}"/>
    <cellStyle name="60% - Accent5 2 5" xfId="17502" xr:uid="{F879865F-11C4-42EE-AD8E-6F0354B86CC6}"/>
    <cellStyle name="60% - Accent5 2 6" xfId="15761" xr:uid="{DCF6285C-E6D3-496F-B0E0-B6F595920D5C}"/>
    <cellStyle name="60% - Accent5 3" xfId="871" xr:uid="{00000000-0005-0000-0000-00000D290000}"/>
    <cellStyle name="60% - Accent5 3 2" xfId="872" xr:uid="{00000000-0005-0000-0000-00000E290000}"/>
    <cellStyle name="60% - Accent5 3 2 2" xfId="17504" xr:uid="{DF70CE44-EE80-4B91-A204-D4B11BA05985}"/>
    <cellStyle name="60% - Accent5 3 2 3" xfId="16688" xr:uid="{A86EF3CF-4868-48A9-B20A-B338C208665F}"/>
    <cellStyle name="60% - Accent5 3 3" xfId="16109" xr:uid="{284F5B40-2A14-45CF-B572-D0E70D4DA13A}"/>
    <cellStyle name="60% - Accent5 3 4" xfId="17503" xr:uid="{14666C01-BEB7-4F54-9AC7-5D44E6D3B5A6}"/>
    <cellStyle name="60% - Accent5 3 5" xfId="15782" xr:uid="{9858D1B1-E6AC-41EC-85A7-98E04FE194AC}"/>
    <cellStyle name="60% - Accent5 4" xfId="873" xr:uid="{00000000-0005-0000-0000-00000F290000}"/>
    <cellStyle name="60% - Accent5 4 2" xfId="4389" xr:uid="{00000000-0005-0000-0000-000010290000}"/>
    <cellStyle name="60% - Accent5 4 3" xfId="4388" xr:uid="{00000000-0005-0000-0000-000011290000}"/>
    <cellStyle name="60% - Accent5 4 4" xfId="17505" xr:uid="{A523B6F9-CE30-401F-822D-3B3A3422E3F7}"/>
    <cellStyle name="60% - Accent5 4 5" xfId="15799" xr:uid="{33E4BE3B-6C2D-4B12-A30D-E5C5354A7C22}"/>
    <cellStyle name="60% - Accent5 5" xfId="874" xr:uid="{00000000-0005-0000-0000-000012290000}"/>
    <cellStyle name="60% - Accent5 5 2" xfId="875" xr:uid="{00000000-0005-0000-0000-000013290000}"/>
    <cellStyle name="60% - Accent5 5 2 2" xfId="17507" xr:uid="{A28CD890-3F58-4B08-9FBA-8BE555A9793A}"/>
    <cellStyle name="60% - Accent5 5 2 3" xfId="16141" xr:uid="{FC0886ED-22E1-447E-AC8A-6EF0F8CBB3EA}"/>
    <cellStyle name="60% - Accent5 5 3" xfId="17506" xr:uid="{7ABA6DC4-EEED-4A4C-9B06-7847239BAF7A}"/>
    <cellStyle name="60% - Accent5 5 3 2" xfId="30565" xr:uid="{2298EEB9-6BBA-406F-86B8-FCB81D2D410F}"/>
    <cellStyle name="60% - Accent5 5 4" xfId="15791" xr:uid="{0E4B87B8-4525-4E3F-BBF9-98A579937613}"/>
    <cellStyle name="60% - Accent5 6" xfId="876" xr:uid="{00000000-0005-0000-0000-000014290000}"/>
    <cellStyle name="60% - Accent5 6 2" xfId="17508" xr:uid="{08E2F5B1-9803-414B-8C26-FAA68D26331D}"/>
    <cellStyle name="60% - Accent5 6 3" xfId="16707" xr:uid="{0B860507-3DD9-4AB2-B4BD-630418305F90}"/>
    <cellStyle name="60% - Accent5 7" xfId="877" xr:uid="{00000000-0005-0000-0000-000015290000}"/>
    <cellStyle name="60% - Accent5 7 2" xfId="17509" xr:uid="{94691588-F767-45C7-9463-BEEA829613A1}"/>
    <cellStyle name="60% - Accent5 7 3" xfId="15810" xr:uid="{CDE5211C-397F-4C28-9FE8-BE14702E710C}"/>
    <cellStyle name="60% - Accent5 8" xfId="878" xr:uid="{00000000-0005-0000-0000-000016290000}"/>
    <cellStyle name="60% - Accent5 9" xfId="879" xr:uid="{00000000-0005-0000-0000-000017290000}"/>
    <cellStyle name="60% - Accent6" xfId="41" builtinId="52" customBuiltin="1"/>
    <cellStyle name="60% - Accent6 10" xfId="881" xr:uid="{00000000-0005-0000-0000-000019290000}"/>
    <cellStyle name="60% - Accent6 11" xfId="882" xr:uid="{00000000-0005-0000-0000-00001A290000}"/>
    <cellStyle name="60% - Accent6 12" xfId="1765" xr:uid="{00000000-0005-0000-0000-00001B290000}"/>
    <cellStyle name="60% - Accent6 12 2" xfId="6873" xr:uid="{00000000-0005-0000-0000-00001C290000}"/>
    <cellStyle name="60% - Accent6 13" xfId="2593" xr:uid="{00000000-0005-0000-0000-00001D290000}"/>
    <cellStyle name="60% - Accent6 14" xfId="880" xr:uid="{00000000-0005-0000-0000-00001E290000}"/>
    <cellStyle name="60% - Accent6 15" xfId="15774" xr:uid="{9E0A5953-36F3-4EA1-AD61-A85DDDDF6685}"/>
    <cellStyle name="60% - Accent6 2" xfId="883" xr:uid="{00000000-0005-0000-0000-00001F290000}"/>
    <cellStyle name="60% - Accent6 2 2" xfId="8650" xr:uid="{00000000-0005-0000-0000-000020290000}"/>
    <cellStyle name="60% - Accent6 2 2 2" xfId="23635" xr:uid="{F6BE2BC5-C2DC-412E-96EE-FA20AA5B65D2}"/>
    <cellStyle name="60% - Accent6 2 2 3" xfId="16671" xr:uid="{E9DB4AEF-3391-4DE6-BCE3-8DFFDFCE7A82}"/>
    <cellStyle name="60% - Accent6 2 3" xfId="16720" xr:uid="{08A1DCB6-0501-4F00-A274-3E9F911A3078}"/>
    <cellStyle name="60% - Accent6 2 4" xfId="16093" xr:uid="{193F51A5-FA6E-4945-999B-9B6E1AD3C74B}"/>
    <cellStyle name="60% - Accent6 2 5" xfId="17510" xr:uid="{031026E8-1550-4925-8F46-4EC9553AFBBC}"/>
    <cellStyle name="60% - Accent6 2 6" xfId="15762" xr:uid="{A537FF8E-011A-4B19-B79F-C4A6597A1242}"/>
    <cellStyle name="60% - Accent6 3" xfId="884" xr:uid="{00000000-0005-0000-0000-000021290000}"/>
    <cellStyle name="60% - Accent6 3 2" xfId="885" xr:uid="{00000000-0005-0000-0000-000022290000}"/>
    <cellStyle name="60% - Accent6 3 2 2" xfId="17512" xr:uid="{27A80D57-BF1F-46F2-821E-887EC0BCC06A}"/>
    <cellStyle name="60% - Accent6 3 2 3" xfId="16691" xr:uid="{551A90A2-EFF4-408E-9DF5-A7ABEC398AEC}"/>
    <cellStyle name="60% - Accent6 3 3" xfId="16112" xr:uid="{AF7A5B52-71ED-4262-9DD9-050B6E3DC0A9}"/>
    <cellStyle name="60% - Accent6 3 4" xfId="17511" xr:uid="{CD2E93B5-C5BA-4E3E-82C2-8F48A00F1EC2}"/>
    <cellStyle name="60% - Accent6 3 5" xfId="15783" xr:uid="{04BDB201-B755-449F-81D3-3B47EC2743D9}"/>
    <cellStyle name="60% - Accent6 4" xfId="886" xr:uid="{00000000-0005-0000-0000-000023290000}"/>
    <cellStyle name="60% - Accent6 4 2" xfId="4391" xr:uid="{00000000-0005-0000-0000-000024290000}"/>
    <cellStyle name="60% - Accent6 4 3" xfId="4390" xr:uid="{00000000-0005-0000-0000-000025290000}"/>
    <cellStyle name="60% - Accent6 4 4" xfId="17513" xr:uid="{4C2852B5-2F06-4568-8516-231DE70957E2}"/>
    <cellStyle name="60% - Accent6 4 5" xfId="15800" xr:uid="{5CC585E3-3BC8-4632-B3DD-7932F3B1EB89}"/>
    <cellStyle name="60% - Accent6 5" xfId="887" xr:uid="{00000000-0005-0000-0000-000026290000}"/>
    <cellStyle name="60% - Accent6 5 2" xfId="888" xr:uid="{00000000-0005-0000-0000-000027290000}"/>
    <cellStyle name="60% - Accent6 5 2 2" xfId="17515" xr:uid="{50EAE7B0-3F3C-4853-B6FB-4D02442513BC}"/>
    <cellStyle name="60% - Accent6 5 2 3" xfId="16144" xr:uid="{6034BC17-9576-4345-B641-D944B0BC5EE0}"/>
    <cellStyle name="60% - Accent6 5 3" xfId="17514" xr:uid="{B60D2489-B6A1-47AE-808D-04197A821AA3}"/>
    <cellStyle name="60% - Accent6 5 3 2" xfId="30566" xr:uid="{7E9C823E-472B-4ED6-90AF-6AFD0C45478E}"/>
    <cellStyle name="60% - Accent6 5 4" xfId="15792" xr:uid="{C40E170D-6E15-48DB-811E-6FC2C8016198}"/>
    <cellStyle name="60% - Accent6 6" xfId="889" xr:uid="{00000000-0005-0000-0000-000028290000}"/>
    <cellStyle name="60% - Accent6 6 2" xfId="17516" xr:uid="{1AE8BF57-8A6A-493B-857B-65ACE259370E}"/>
    <cellStyle name="60% - Accent6 6 3" xfId="16710" xr:uid="{610E34E4-EF75-43CA-9496-9548C85ED477}"/>
    <cellStyle name="60% - Accent6 7" xfId="890" xr:uid="{00000000-0005-0000-0000-000029290000}"/>
    <cellStyle name="60% - Accent6 7 2" xfId="17517" xr:uid="{74CA7321-81AB-4873-8EF2-CEEDB2E27D92}"/>
    <cellStyle name="60% - Accent6 7 3" xfId="15811" xr:uid="{F6AFF2B7-2A4F-4A67-8076-13B424587A6A}"/>
    <cellStyle name="60% - Accent6 8" xfId="891" xr:uid="{00000000-0005-0000-0000-00002A290000}"/>
    <cellStyle name="60% - Accent6 9" xfId="892" xr:uid="{00000000-0005-0000-0000-00002B290000}"/>
    <cellStyle name="Accent1" xfId="18" builtinId="29" customBuiltin="1"/>
    <cellStyle name="Accent1 10" xfId="894" xr:uid="{00000000-0005-0000-0000-00002D290000}"/>
    <cellStyle name="Accent1 11" xfId="895" xr:uid="{00000000-0005-0000-0000-00002E290000}"/>
    <cellStyle name="Accent1 12" xfId="1766" xr:uid="{00000000-0005-0000-0000-00002F290000}"/>
    <cellStyle name="Accent1 12 2" xfId="6874" xr:uid="{00000000-0005-0000-0000-000030290000}"/>
    <cellStyle name="Accent1 13" xfId="2594" xr:uid="{00000000-0005-0000-0000-000031290000}"/>
    <cellStyle name="Accent1 14" xfId="893" xr:uid="{00000000-0005-0000-0000-000032290000}"/>
    <cellStyle name="Accent1 2" xfId="896" xr:uid="{00000000-0005-0000-0000-000033290000}"/>
    <cellStyle name="Accent1 2 2" xfId="8627" xr:uid="{00000000-0005-0000-0000-000034290000}"/>
    <cellStyle name="Accent1 2 3" xfId="17518" xr:uid="{02DE51FC-C7F2-4B57-A859-162E43FF77C9}"/>
    <cellStyle name="Accent1 2 4" xfId="15670" xr:uid="{E97AC36E-3695-41BE-9553-FF213637B4C0}"/>
    <cellStyle name="Accent1 3" xfId="897" xr:uid="{00000000-0005-0000-0000-000035290000}"/>
    <cellStyle name="Accent1 3 2" xfId="898" xr:uid="{00000000-0005-0000-0000-000036290000}"/>
    <cellStyle name="Accent1 4" xfId="899" xr:uid="{00000000-0005-0000-0000-000037290000}"/>
    <cellStyle name="Accent1 4 2" xfId="4393" xr:uid="{00000000-0005-0000-0000-000038290000}"/>
    <cellStyle name="Accent1 4 3" xfId="4392" xr:uid="{00000000-0005-0000-0000-000039290000}"/>
    <cellStyle name="Accent1 5" xfId="900" xr:uid="{00000000-0005-0000-0000-00003A290000}"/>
    <cellStyle name="Accent1 5 2" xfId="901" xr:uid="{00000000-0005-0000-0000-00003B290000}"/>
    <cellStyle name="Accent1 6" xfId="902" xr:uid="{00000000-0005-0000-0000-00003C290000}"/>
    <cellStyle name="Accent1 7" xfId="903" xr:uid="{00000000-0005-0000-0000-00003D290000}"/>
    <cellStyle name="Accent1 8" xfId="904" xr:uid="{00000000-0005-0000-0000-00003E290000}"/>
    <cellStyle name="Accent1 9" xfId="905" xr:uid="{00000000-0005-0000-0000-00003F290000}"/>
    <cellStyle name="Accent2" xfId="22" builtinId="33" customBuiltin="1"/>
    <cellStyle name="Accent2 10" xfId="907" xr:uid="{00000000-0005-0000-0000-000041290000}"/>
    <cellStyle name="Accent2 11" xfId="908" xr:uid="{00000000-0005-0000-0000-000042290000}"/>
    <cellStyle name="Accent2 12" xfId="1767" xr:uid="{00000000-0005-0000-0000-000043290000}"/>
    <cellStyle name="Accent2 12 2" xfId="6875" xr:uid="{00000000-0005-0000-0000-000044290000}"/>
    <cellStyle name="Accent2 13" xfId="2595" xr:uid="{00000000-0005-0000-0000-000045290000}"/>
    <cellStyle name="Accent2 14" xfId="906" xr:uid="{00000000-0005-0000-0000-000046290000}"/>
    <cellStyle name="Accent2 2" xfId="909" xr:uid="{00000000-0005-0000-0000-000047290000}"/>
    <cellStyle name="Accent2 2 2" xfId="8631" xr:uid="{00000000-0005-0000-0000-000048290000}"/>
    <cellStyle name="Accent2 3" xfId="910" xr:uid="{00000000-0005-0000-0000-000049290000}"/>
    <cellStyle name="Accent2 3 2" xfId="911" xr:uid="{00000000-0005-0000-0000-00004A290000}"/>
    <cellStyle name="Accent2 4" xfId="912" xr:uid="{00000000-0005-0000-0000-00004B290000}"/>
    <cellStyle name="Accent2 4 2" xfId="4395" xr:uid="{00000000-0005-0000-0000-00004C290000}"/>
    <cellStyle name="Accent2 4 3" xfId="4394" xr:uid="{00000000-0005-0000-0000-00004D290000}"/>
    <cellStyle name="Accent2 5" xfId="913" xr:uid="{00000000-0005-0000-0000-00004E290000}"/>
    <cellStyle name="Accent2 5 2" xfId="914" xr:uid="{00000000-0005-0000-0000-00004F290000}"/>
    <cellStyle name="Accent2 6" xfId="915" xr:uid="{00000000-0005-0000-0000-000050290000}"/>
    <cellStyle name="Accent2 7" xfId="916" xr:uid="{00000000-0005-0000-0000-000051290000}"/>
    <cellStyle name="Accent2 8" xfId="917" xr:uid="{00000000-0005-0000-0000-000052290000}"/>
    <cellStyle name="Accent2 9" xfId="918" xr:uid="{00000000-0005-0000-0000-000053290000}"/>
    <cellStyle name="Accent3" xfId="26" builtinId="37" customBuiltin="1"/>
    <cellStyle name="Accent3 10" xfId="920" xr:uid="{00000000-0005-0000-0000-000055290000}"/>
    <cellStyle name="Accent3 11" xfId="921" xr:uid="{00000000-0005-0000-0000-000056290000}"/>
    <cellStyle name="Accent3 12" xfId="1768" xr:uid="{00000000-0005-0000-0000-000057290000}"/>
    <cellStyle name="Accent3 12 2" xfId="6876" xr:uid="{00000000-0005-0000-0000-000058290000}"/>
    <cellStyle name="Accent3 13" xfId="2596" xr:uid="{00000000-0005-0000-0000-000059290000}"/>
    <cellStyle name="Accent3 14" xfId="919" xr:uid="{00000000-0005-0000-0000-00005A290000}"/>
    <cellStyle name="Accent3 2" xfId="922" xr:uid="{00000000-0005-0000-0000-00005B290000}"/>
    <cellStyle name="Accent3 2 2" xfId="8635" xr:uid="{00000000-0005-0000-0000-00005C290000}"/>
    <cellStyle name="Accent3 2 3" xfId="17519" xr:uid="{59896F9E-E6BF-46B7-A98A-D13061971D4F}"/>
    <cellStyle name="Accent3 2 4" xfId="15713" xr:uid="{67869816-BFC6-4F43-A1C4-83A2C6C8206F}"/>
    <cellStyle name="Accent3 3" xfId="923" xr:uid="{00000000-0005-0000-0000-00005D290000}"/>
    <cellStyle name="Accent3 3 2" xfId="924" xr:uid="{00000000-0005-0000-0000-00005E290000}"/>
    <cellStyle name="Accent3 4" xfId="925" xr:uid="{00000000-0005-0000-0000-00005F290000}"/>
    <cellStyle name="Accent3 4 2" xfId="4397" xr:uid="{00000000-0005-0000-0000-000060290000}"/>
    <cellStyle name="Accent3 4 3" xfId="4396" xr:uid="{00000000-0005-0000-0000-000061290000}"/>
    <cellStyle name="Accent3 5" xfId="926" xr:uid="{00000000-0005-0000-0000-000062290000}"/>
    <cellStyle name="Accent3 5 2" xfId="927" xr:uid="{00000000-0005-0000-0000-000063290000}"/>
    <cellStyle name="Accent3 6" xfId="928" xr:uid="{00000000-0005-0000-0000-000064290000}"/>
    <cellStyle name="Accent3 7" xfId="929" xr:uid="{00000000-0005-0000-0000-000065290000}"/>
    <cellStyle name="Accent3 8" xfId="930" xr:uid="{00000000-0005-0000-0000-000066290000}"/>
    <cellStyle name="Accent3 9" xfId="931" xr:uid="{00000000-0005-0000-0000-000067290000}"/>
    <cellStyle name="Accent4" xfId="30" builtinId="41" customBuiltin="1"/>
    <cellStyle name="Accent4 10" xfId="933" xr:uid="{00000000-0005-0000-0000-000069290000}"/>
    <cellStyle name="Accent4 11" xfId="934" xr:uid="{00000000-0005-0000-0000-00006A290000}"/>
    <cellStyle name="Accent4 12" xfId="1769" xr:uid="{00000000-0005-0000-0000-00006B290000}"/>
    <cellStyle name="Accent4 12 2" xfId="6877" xr:uid="{00000000-0005-0000-0000-00006C290000}"/>
    <cellStyle name="Accent4 13" xfId="2597" xr:uid="{00000000-0005-0000-0000-00006D290000}"/>
    <cellStyle name="Accent4 14" xfId="932" xr:uid="{00000000-0005-0000-0000-00006E290000}"/>
    <cellStyle name="Accent4 2" xfId="935" xr:uid="{00000000-0005-0000-0000-00006F290000}"/>
    <cellStyle name="Accent4 2 2" xfId="8639" xr:uid="{00000000-0005-0000-0000-000070290000}"/>
    <cellStyle name="Accent4 3" xfId="936" xr:uid="{00000000-0005-0000-0000-000071290000}"/>
    <cellStyle name="Accent4 3 2" xfId="937" xr:uid="{00000000-0005-0000-0000-000072290000}"/>
    <cellStyle name="Accent4 4" xfId="938" xr:uid="{00000000-0005-0000-0000-000073290000}"/>
    <cellStyle name="Accent4 4 2" xfId="4399" xr:uid="{00000000-0005-0000-0000-000074290000}"/>
    <cellStyle name="Accent4 4 3" xfId="4398" xr:uid="{00000000-0005-0000-0000-000075290000}"/>
    <cellStyle name="Accent4 5" xfId="939" xr:uid="{00000000-0005-0000-0000-000076290000}"/>
    <cellStyle name="Accent4 5 2" xfId="940" xr:uid="{00000000-0005-0000-0000-000077290000}"/>
    <cellStyle name="Accent4 6" xfId="941" xr:uid="{00000000-0005-0000-0000-000078290000}"/>
    <cellStyle name="Accent4 7" xfId="942" xr:uid="{00000000-0005-0000-0000-000079290000}"/>
    <cellStyle name="Accent4 8" xfId="943" xr:uid="{00000000-0005-0000-0000-00007A290000}"/>
    <cellStyle name="Accent4 9" xfId="944" xr:uid="{00000000-0005-0000-0000-00007B290000}"/>
    <cellStyle name="Accent5" xfId="34" builtinId="45" customBuiltin="1"/>
    <cellStyle name="Accent5 2" xfId="8643" xr:uid="{00000000-0005-0000-0000-00007D290000}"/>
    <cellStyle name="Accent6" xfId="38" builtinId="49" customBuiltin="1"/>
    <cellStyle name="Accent6 10" xfId="946" xr:uid="{00000000-0005-0000-0000-00007F290000}"/>
    <cellStyle name="Accent6 11" xfId="947" xr:uid="{00000000-0005-0000-0000-000080290000}"/>
    <cellStyle name="Accent6 12" xfId="1770" xr:uid="{00000000-0005-0000-0000-000081290000}"/>
    <cellStyle name="Accent6 12 2" xfId="6878" xr:uid="{00000000-0005-0000-0000-000082290000}"/>
    <cellStyle name="Accent6 13" xfId="2598" xr:uid="{00000000-0005-0000-0000-000083290000}"/>
    <cellStyle name="Accent6 14" xfId="945" xr:uid="{00000000-0005-0000-0000-000084290000}"/>
    <cellStyle name="Accent6 2" xfId="948" xr:uid="{00000000-0005-0000-0000-000085290000}"/>
    <cellStyle name="Accent6 2 2" xfId="8647" xr:uid="{00000000-0005-0000-0000-000086290000}"/>
    <cellStyle name="Accent6 3" xfId="949" xr:uid="{00000000-0005-0000-0000-000087290000}"/>
    <cellStyle name="Accent6 3 2" xfId="950" xr:uid="{00000000-0005-0000-0000-000088290000}"/>
    <cellStyle name="Accent6 4" xfId="951" xr:uid="{00000000-0005-0000-0000-000089290000}"/>
    <cellStyle name="Accent6 4 2" xfId="4401" xr:uid="{00000000-0005-0000-0000-00008A290000}"/>
    <cellStyle name="Accent6 4 3" xfId="4400" xr:uid="{00000000-0005-0000-0000-00008B290000}"/>
    <cellStyle name="Accent6 5" xfId="952" xr:uid="{00000000-0005-0000-0000-00008C290000}"/>
    <cellStyle name="Accent6 5 2" xfId="953" xr:uid="{00000000-0005-0000-0000-00008D290000}"/>
    <cellStyle name="Accent6 6" xfId="954" xr:uid="{00000000-0005-0000-0000-00008E290000}"/>
    <cellStyle name="Accent6 7" xfId="955" xr:uid="{00000000-0005-0000-0000-00008F290000}"/>
    <cellStyle name="Accent6 8" xfId="956" xr:uid="{00000000-0005-0000-0000-000090290000}"/>
    <cellStyle name="Accent6 9" xfId="957" xr:uid="{00000000-0005-0000-0000-000091290000}"/>
    <cellStyle name="ALSTEC Bottom" xfId="15649" xr:uid="{CE999BD5-DA25-4F75-AB39-9240B75E670D}"/>
    <cellStyle name="ALSTEC Bottom 2" xfId="16145" xr:uid="{453BE277-45AA-4678-9231-92DD612D5CF5}"/>
    <cellStyle name="ALSTEC Bottom Left" xfId="15650" xr:uid="{318CE4D2-D8E3-41FD-BB17-E329CA7B9609}"/>
    <cellStyle name="ALSTEC Bottom Right" xfId="15651" xr:uid="{30FC6196-DDA9-44F4-BFC2-28F08C5A9FF3}"/>
    <cellStyle name="ALSTEC Bottom_Copy of GVCS Oct Financials - v2 - sbc - 110508" xfId="15671" xr:uid="{5D503587-6EC7-487A-84FC-80E5EEB12188}"/>
    <cellStyle name="ALSTEC Currency" xfId="8672" xr:uid="{00000000-0005-0000-0000-000092290000}"/>
    <cellStyle name="ALSTEC Currency 2" xfId="15672" xr:uid="{6EE75B88-7441-410B-B870-9A66F41A7F79}"/>
    <cellStyle name="ALSTEC Date" xfId="15652" xr:uid="{2CB5D744-0B5A-470F-9002-C439E91E35AF}"/>
    <cellStyle name="ALSTEC Date 2" xfId="16146" xr:uid="{08F3D0A1-D6BA-48CE-A031-F76837C9AE0D}"/>
    <cellStyle name="ALSTEC Detail Header" xfId="8673" xr:uid="{00000000-0005-0000-0000-000093290000}"/>
    <cellStyle name="ALSTEC Detail Header 2" xfId="16147" xr:uid="{7B399EDF-09EF-4110-820F-F14CAA9CDDFB}"/>
    <cellStyle name="ALSTEC DOUBLE" xfId="15653" xr:uid="{96C63A73-B906-45B3-88F9-54EB1BB1F0C0}"/>
    <cellStyle name="ALSTEC DOUBLE 2" xfId="15673" xr:uid="{B0AD6DEA-FD33-4C10-A935-8A498AE88CDA}"/>
    <cellStyle name="ALSTEC DOUBLE_Copy of GVCS Oct Financials - v2 - sbc - 110508" xfId="15674" xr:uid="{0318D32C-4AD1-4994-B26E-C319143DE106}"/>
    <cellStyle name="ALSTEC Left" xfId="15654" xr:uid="{9282AEEC-03E6-4720-BC8C-409E8656CF41}"/>
    <cellStyle name="ALSTEC Middle" xfId="15655" xr:uid="{51AAE166-F6F0-4897-8E84-0A6A0EE5F556}"/>
    <cellStyle name="ALSTEC Normal" xfId="15656" xr:uid="{53DD2929-CB9A-4126-9A8C-AC9728498647}"/>
    <cellStyle name="ALSTEC Normal 2" xfId="15675" xr:uid="{90254B8D-8791-496C-81BE-CB4A288078A6}"/>
    <cellStyle name="ALSTEC Normal 3" xfId="15648" xr:uid="{AF19F111-88C3-404E-B564-4912A383C9EF}"/>
    <cellStyle name="ALSTEC Normal_April BS " xfId="15676" xr:uid="{F7F97B98-C181-4DB9-8A39-9604499B696E}"/>
    <cellStyle name="ALSTEC Report Body" xfId="15657" xr:uid="{A7DF7369-0143-4B48-B809-E5C7CFE196EB}"/>
    <cellStyle name="ALSTEC Report Body 2" xfId="16148" xr:uid="{03BA1362-7617-4513-996A-78F4A60CAA95}"/>
    <cellStyle name="ALSTEC Right" xfId="15658" xr:uid="{85C1D892-96CC-4288-B1BC-D6FCEECC9995}"/>
    <cellStyle name="ALSTEC Subtotal" xfId="15659" xr:uid="{42FABCD5-8C40-4A56-9598-2F8011875EF8}"/>
    <cellStyle name="ALSTEC Subtotal 2" xfId="15677" xr:uid="{C95451E1-E48E-4BDD-904A-E49B2251F2E6}"/>
    <cellStyle name="ALSTEC Subtotal 2 2" xfId="16155" xr:uid="{F483867E-36AE-4807-AE63-73887DF1D381}"/>
    <cellStyle name="ALSTEC Subtotal 3" xfId="16149" xr:uid="{A4583D9C-95C9-4E92-A958-DDB2A85E45E4}"/>
    <cellStyle name="ALSTEC Subtotal_Copy of GVCS Oct Financials - v2 - sbc - 110508" xfId="15678" xr:uid="{47F96C32-2EBC-4069-9DE5-9CC0E3A436B0}"/>
    <cellStyle name="ALSTEC Top" xfId="15660" xr:uid="{33A762CD-52AA-490C-8624-E05AA2138186}"/>
    <cellStyle name="ALSTEC Top Left" xfId="15661" xr:uid="{49C41636-BCA1-4620-A1D0-DA4918DFCC43}"/>
    <cellStyle name="ALSTEC Top Right" xfId="15662" xr:uid="{820ACDC3-1653-46DC-B93D-6E97E7EE6C7C}"/>
    <cellStyle name="ALSTEC Top_GVCS June Financials w 08-09 budget PL v2 - sbc - 091208 (EXCEL 2003)" xfId="15679" xr:uid="{0EC12A18-03BA-48DF-A47A-2F24183EF842}"/>
    <cellStyle name="ALSTEC Total" xfId="15663" xr:uid="{34368F3A-3841-4716-A5FF-1D6814BB75CD}"/>
    <cellStyle name="ALSTEC Total 2" xfId="15680" xr:uid="{9D65187B-A6C2-4992-AA14-2A0AAC69D7EE}"/>
    <cellStyle name="ALSTEC Total_Copy of GVCS Oct Financials - v2 - sbc - 110508" xfId="15681" xr:uid="{15F88E60-1865-4ADC-BAC1-AAFA078E1741}"/>
    <cellStyle name="Bad" xfId="8" builtinId="27" customBuiltin="1"/>
    <cellStyle name="Bad 10" xfId="959" xr:uid="{00000000-0005-0000-0000-000096290000}"/>
    <cellStyle name="Bad 11" xfId="960" xr:uid="{00000000-0005-0000-0000-000097290000}"/>
    <cellStyle name="Bad 12" xfId="1771" xr:uid="{00000000-0005-0000-0000-000098290000}"/>
    <cellStyle name="Bad 12 2" xfId="6879" xr:uid="{00000000-0005-0000-0000-000099290000}"/>
    <cellStyle name="Bad 13" xfId="2599" xr:uid="{00000000-0005-0000-0000-00009A290000}"/>
    <cellStyle name="Bad 14" xfId="958" xr:uid="{00000000-0005-0000-0000-00009B290000}"/>
    <cellStyle name="Bad 2" xfId="961" xr:uid="{00000000-0005-0000-0000-00009C290000}"/>
    <cellStyle name="Bad 2 2" xfId="8616" xr:uid="{00000000-0005-0000-0000-00009D290000}"/>
    <cellStyle name="Bad 3" xfId="962" xr:uid="{00000000-0005-0000-0000-00009E290000}"/>
    <cellStyle name="Bad 3 2" xfId="963" xr:uid="{00000000-0005-0000-0000-00009F290000}"/>
    <cellStyle name="Bad 4" xfId="964" xr:uid="{00000000-0005-0000-0000-0000A0290000}"/>
    <cellStyle name="Bad 4 2" xfId="4403" xr:uid="{00000000-0005-0000-0000-0000A1290000}"/>
    <cellStyle name="Bad 4 3" xfId="4402" xr:uid="{00000000-0005-0000-0000-0000A2290000}"/>
    <cellStyle name="Bad 5" xfId="965" xr:uid="{00000000-0005-0000-0000-0000A3290000}"/>
    <cellStyle name="Bad 5 2" xfId="966" xr:uid="{00000000-0005-0000-0000-0000A4290000}"/>
    <cellStyle name="Bad 6" xfId="967" xr:uid="{00000000-0005-0000-0000-0000A5290000}"/>
    <cellStyle name="Bad 7" xfId="968" xr:uid="{00000000-0005-0000-0000-0000A6290000}"/>
    <cellStyle name="Bad 8" xfId="969" xr:uid="{00000000-0005-0000-0000-0000A7290000}"/>
    <cellStyle name="Bad 9" xfId="970" xr:uid="{00000000-0005-0000-0000-0000A8290000}"/>
    <cellStyle name="Calculation" xfId="12" builtinId="22" customBuiltin="1"/>
    <cellStyle name="Calculation 10" xfId="972" xr:uid="{00000000-0005-0000-0000-0000AA290000}"/>
    <cellStyle name="Calculation 11" xfId="973" xr:uid="{00000000-0005-0000-0000-0000AB290000}"/>
    <cellStyle name="Calculation 12" xfId="1772" xr:uid="{00000000-0005-0000-0000-0000AC290000}"/>
    <cellStyle name="Calculation 12 2" xfId="6880" xr:uid="{00000000-0005-0000-0000-0000AD290000}"/>
    <cellStyle name="Calculation 13" xfId="2600" xr:uid="{00000000-0005-0000-0000-0000AE290000}"/>
    <cellStyle name="Calculation 14" xfId="971" xr:uid="{00000000-0005-0000-0000-0000AF290000}"/>
    <cellStyle name="Calculation 2" xfId="974" xr:uid="{00000000-0005-0000-0000-0000B0290000}"/>
    <cellStyle name="Calculation 2 2" xfId="8620" xr:uid="{00000000-0005-0000-0000-0000B1290000}"/>
    <cellStyle name="Calculation 3" xfId="975" xr:uid="{00000000-0005-0000-0000-0000B2290000}"/>
    <cellStyle name="Calculation 3 2" xfId="976" xr:uid="{00000000-0005-0000-0000-0000B3290000}"/>
    <cellStyle name="Calculation 4" xfId="977" xr:uid="{00000000-0005-0000-0000-0000B4290000}"/>
    <cellStyle name="Calculation 4 2" xfId="4405" xr:uid="{00000000-0005-0000-0000-0000B5290000}"/>
    <cellStyle name="Calculation 4 3" xfId="4404" xr:uid="{00000000-0005-0000-0000-0000B6290000}"/>
    <cellStyle name="Calculation 5" xfId="978" xr:uid="{00000000-0005-0000-0000-0000B7290000}"/>
    <cellStyle name="Calculation 5 2" xfId="979" xr:uid="{00000000-0005-0000-0000-0000B8290000}"/>
    <cellStyle name="Calculation 6" xfId="980" xr:uid="{00000000-0005-0000-0000-0000B9290000}"/>
    <cellStyle name="Calculation 7" xfId="981" xr:uid="{00000000-0005-0000-0000-0000BA290000}"/>
    <cellStyle name="Calculation 8" xfId="982" xr:uid="{00000000-0005-0000-0000-0000BB290000}"/>
    <cellStyle name="Calculation 9" xfId="983" xr:uid="{00000000-0005-0000-0000-0000BC290000}"/>
    <cellStyle name="Check Cell" xfId="14" builtinId="23" customBuiltin="1"/>
    <cellStyle name="Check Cell 2" xfId="8622" xr:uid="{00000000-0005-0000-0000-0000BE290000}"/>
    <cellStyle name="Comma 10" xfId="1801" xr:uid="{00000000-0005-0000-0000-0000C0290000}"/>
    <cellStyle name="Comma 10 2" xfId="4406" xr:uid="{00000000-0005-0000-0000-0000C1290000}"/>
    <cellStyle name="Comma 10 2 2" xfId="19937" xr:uid="{F9FDE05B-331B-4C43-A8E1-A7A5463C0B6C}"/>
    <cellStyle name="Comma 10 2 3" xfId="15753" xr:uid="{63E260F0-7DFE-4799-A79D-7A7274833931}"/>
    <cellStyle name="Comma 10 3" xfId="15793" xr:uid="{0524E89E-243C-48C0-AB30-89E4B1D70FA8}"/>
    <cellStyle name="Comma 11" xfId="8583" xr:uid="{00000000-0005-0000-0000-0000C2290000}"/>
    <cellStyle name="Comma 11 2" xfId="15625" xr:uid="{00000000-0005-0000-0000-0000C3290000}"/>
    <cellStyle name="Comma 11 2 2" xfId="30545" xr:uid="{D7FFCD80-847C-436F-ACCE-D3F20916C6BD}"/>
    <cellStyle name="Comma 11 3" xfId="23625" xr:uid="{867C1A01-A99C-465D-BAE3-72AE51629383}"/>
    <cellStyle name="Comma 11 4" xfId="15801" xr:uid="{24D69833-4B31-48E9-A7CC-F13413E29DD3}"/>
    <cellStyle name="Comma 12" xfId="15784" xr:uid="{1AD6F3B5-9718-4B75-A141-FB1FF47F81E1}"/>
    <cellStyle name="Comma 13" xfId="30567" xr:uid="{C11A1E86-D83E-4F15-95B9-764E0BAC8AD8}"/>
    <cellStyle name="Comma 2" xfId="43" xr:uid="{00000000-0005-0000-0000-0000C4290000}"/>
    <cellStyle name="Comma 2 2" xfId="985" xr:uid="{00000000-0005-0000-0000-0000C5290000}"/>
    <cellStyle name="Comma 2 2 2" xfId="986" xr:uid="{00000000-0005-0000-0000-0000C6290000}"/>
    <cellStyle name="Comma 2 2 3" xfId="987" xr:uid="{00000000-0005-0000-0000-0000C7290000}"/>
    <cellStyle name="Comma 2 2 4" xfId="17520" xr:uid="{86EB2110-A28E-4088-9DE4-ACE0FFD76062}"/>
    <cellStyle name="Comma 2 2 5" xfId="15682" xr:uid="{3163B524-BE2F-485C-A3F6-26F2870DAB53}"/>
    <cellStyle name="Comma 2 3" xfId="988" xr:uid="{00000000-0005-0000-0000-0000C8290000}"/>
    <cellStyle name="Comma 2 3 2" xfId="989" xr:uid="{00000000-0005-0000-0000-0000C9290000}"/>
    <cellStyle name="Comma 2 3 3" xfId="4407" xr:uid="{00000000-0005-0000-0000-0000CA290000}"/>
    <cellStyle name="Comma 2 3 4" xfId="17521" xr:uid="{5228E8DB-1358-4750-A4ED-E16E7BA0E214}"/>
    <cellStyle name="Comma 2 3 5" xfId="15683" xr:uid="{C3F4CD3A-46D4-4569-9CE6-FA79212DB832}"/>
    <cellStyle name="Comma 2 4" xfId="1814" xr:uid="{00000000-0005-0000-0000-0000CB290000}"/>
    <cellStyle name="Comma 2 4 2" xfId="4408" xr:uid="{00000000-0005-0000-0000-0000CC290000}"/>
    <cellStyle name="Comma 2 4 3" xfId="17705" xr:uid="{D1462C28-C7F7-4F94-9526-8971FA4239A1}"/>
    <cellStyle name="Comma 2 4 4" xfId="15735" xr:uid="{244A197F-B98E-4809-B4D6-F0DBEBCDBEE1}"/>
    <cellStyle name="Comma 2 5" xfId="984" xr:uid="{00000000-0005-0000-0000-0000CD290000}"/>
    <cellStyle name="Comma 2 6" xfId="8689" xr:uid="{00000000-0005-0000-0000-0000CE290000}"/>
    <cellStyle name="Comma 2 6 2" xfId="23639" xr:uid="{E4DFBAAC-829D-444C-A7DF-59E4B5D4F503}"/>
    <cellStyle name="Comma 3" xfId="990" xr:uid="{00000000-0005-0000-0000-0000CF290000}"/>
    <cellStyle name="Comma 3 10" xfId="991" xr:uid="{00000000-0005-0000-0000-0000D0290000}"/>
    <cellStyle name="Comma 3 11" xfId="992" xr:uid="{00000000-0005-0000-0000-0000D1290000}"/>
    <cellStyle name="Comma 3 11 2" xfId="4409" xr:uid="{00000000-0005-0000-0000-0000D2290000}"/>
    <cellStyle name="Comma 3 11 3" xfId="8307" xr:uid="{00000000-0005-0000-0000-0000D3290000}"/>
    <cellStyle name="Comma 3 11 3 2" xfId="15398" xr:uid="{00000000-0005-0000-0000-0000D4290000}"/>
    <cellStyle name="Comma 3 11 3 2 2" xfId="30319" xr:uid="{EEFCDC47-D361-4EC1-A2F2-B3842C305825}"/>
    <cellStyle name="Comma 3 11 3 3" xfId="23401" xr:uid="{E5988147-5302-410F-858F-952D78C5E043}"/>
    <cellStyle name="Comma 3 12" xfId="993" xr:uid="{00000000-0005-0000-0000-0000D5290000}"/>
    <cellStyle name="Comma 3 12 2" xfId="4411" xr:uid="{00000000-0005-0000-0000-0000D6290000}"/>
    <cellStyle name="Comma 3 12 3" xfId="4410" xr:uid="{00000000-0005-0000-0000-0000D7290000}"/>
    <cellStyle name="Comma 3 12 3 2" xfId="11887" xr:uid="{00000000-0005-0000-0000-0000D8290000}"/>
    <cellStyle name="Comma 3 12 3 2 2" xfId="26826" xr:uid="{56D0EDEA-2BF3-4726-AD76-9059B943A2F3}"/>
    <cellStyle name="Comma 3 12 3 3" xfId="19938" xr:uid="{79DA9CA0-4AC5-4672-8EE9-C116C564C7AD}"/>
    <cellStyle name="Comma 3 12 4" xfId="8396" xr:uid="{00000000-0005-0000-0000-0000D9290000}"/>
    <cellStyle name="Comma 3 12 4 2" xfId="15438" xr:uid="{00000000-0005-0000-0000-0000DA290000}"/>
    <cellStyle name="Comma 3 12 4 2 2" xfId="30359" xr:uid="{A8100867-04AE-4FC4-82B0-E20A68FC6560}"/>
    <cellStyle name="Comma 3 12 4 3" xfId="23439" xr:uid="{D3067056-5D91-4975-A114-F722978BC7FF}"/>
    <cellStyle name="Comma 3 13" xfId="994" xr:uid="{00000000-0005-0000-0000-0000DB290000}"/>
    <cellStyle name="Comma 3 13 2" xfId="8485" xr:uid="{00000000-0005-0000-0000-0000DC290000}"/>
    <cellStyle name="Comma 3 13 2 2" xfId="15527" xr:uid="{00000000-0005-0000-0000-0000DD290000}"/>
    <cellStyle name="Comma 3 13 2 2 2" xfId="30448" xr:uid="{850E39A1-8277-44EF-AEFB-64BA3D96531F}"/>
    <cellStyle name="Comma 3 13 2 3" xfId="23528" xr:uid="{8D3FAAA1-FF38-4B2D-B37C-EC8CCD0EFC84}"/>
    <cellStyle name="Comma 3 14" xfId="995" xr:uid="{00000000-0005-0000-0000-0000DE290000}"/>
    <cellStyle name="Comma 3 14 2" xfId="996" xr:uid="{00000000-0005-0000-0000-0000DF290000}"/>
    <cellStyle name="Comma 3 14 2 2" xfId="2603" xr:uid="{00000000-0005-0000-0000-0000E0290000}"/>
    <cellStyle name="Comma 3 14 3" xfId="2602" xr:uid="{00000000-0005-0000-0000-0000E1290000}"/>
    <cellStyle name="Comma 3 14 4" xfId="8574" xr:uid="{00000000-0005-0000-0000-0000E2290000}"/>
    <cellStyle name="Comma 3 14 4 2" xfId="15616" xr:uid="{00000000-0005-0000-0000-0000E3290000}"/>
    <cellStyle name="Comma 3 14 4 2 2" xfId="30537" xr:uid="{4D066771-0D4B-4713-A6A6-399D2AB2BADE}"/>
    <cellStyle name="Comma 3 14 4 3" xfId="23617" xr:uid="{B74BA64D-4837-4E1F-B27A-ACEF7F0459B4}"/>
    <cellStyle name="Comma 3 15" xfId="997" xr:uid="{00000000-0005-0000-0000-0000E4290000}"/>
    <cellStyle name="Comma 3 15 2" xfId="2604" xr:uid="{00000000-0005-0000-0000-0000E5290000}"/>
    <cellStyle name="Comma 3 15 3" xfId="7726" xr:uid="{00000000-0005-0000-0000-0000E6290000}"/>
    <cellStyle name="Comma 3 15 3 2" xfId="14817" xr:uid="{00000000-0005-0000-0000-0000E7290000}"/>
    <cellStyle name="Comma 3 15 3 2 2" xfId="29738" xr:uid="{BD7C0BA0-2C79-4EE9-B229-0760E10261AE}"/>
    <cellStyle name="Comma 3 15 3 3" xfId="22820" xr:uid="{1FD3C272-9C9E-450E-875C-2D062C88547B}"/>
    <cellStyle name="Comma 3 16" xfId="998" xr:uid="{00000000-0005-0000-0000-0000E8290000}"/>
    <cellStyle name="Comma 3 16 2" xfId="2605" xr:uid="{00000000-0005-0000-0000-0000E9290000}"/>
    <cellStyle name="Comma 3 17" xfId="999" xr:uid="{00000000-0005-0000-0000-0000EA290000}"/>
    <cellStyle name="Comma 3 17 2" xfId="2606" xr:uid="{00000000-0005-0000-0000-0000EB290000}"/>
    <cellStyle name="Comma 3 18" xfId="1000" xr:uid="{00000000-0005-0000-0000-0000EC290000}"/>
    <cellStyle name="Comma 3 18 2" xfId="2607" xr:uid="{00000000-0005-0000-0000-0000ED290000}"/>
    <cellStyle name="Comma 3 19" xfId="1001" xr:uid="{00000000-0005-0000-0000-0000EE290000}"/>
    <cellStyle name="Comma 3 19 2" xfId="2608" xr:uid="{00000000-0005-0000-0000-0000EF290000}"/>
    <cellStyle name="Comma 3 2" xfId="1002" xr:uid="{00000000-0005-0000-0000-0000F0290000}"/>
    <cellStyle name="Comma 3 2 10" xfId="2609" xr:uid="{00000000-0005-0000-0000-0000F1290000}"/>
    <cellStyle name="Comma 3 2 11" xfId="3023" xr:uid="{00000000-0005-0000-0000-0000F2290000}"/>
    <cellStyle name="Comma 3 2 11 2" xfId="4412" xr:uid="{00000000-0005-0000-0000-0000F3290000}"/>
    <cellStyle name="Comma 3 2 11 2 2" xfId="11888" xr:uid="{00000000-0005-0000-0000-0000F4290000}"/>
    <cellStyle name="Comma 3 2 11 2 2 2" xfId="26827" xr:uid="{EFC5EFDD-5253-47AD-A1C0-74FFCDEE0ECD}"/>
    <cellStyle name="Comma 3 2 11 2 3" xfId="19939" xr:uid="{A7507B63-99D0-4122-B1DB-8B0CDA93DFD1}"/>
    <cellStyle name="Comma 3 2 11 3" xfId="6881" xr:uid="{00000000-0005-0000-0000-0000F5290000}"/>
    <cellStyle name="Comma 3 2 12" xfId="3141" xr:uid="{00000000-0005-0000-0000-0000F6290000}"/>
    <cellStyle name="Comma 3 2 12 2" xfId="10651" xr:uid="{00000000-0005-0000-0000-0000F7290000}"/>
    <cellStyle name="Comma 3 2 12 2 2" xfId="25590" xr:uid="{ABE90B41-071E-486C-8CF7-9E43E984575D}"/>
    <cellStyle name="Comma 3 2 12 3" xfId="18714" xr:uid="{119453E9-228E-42EB-801E-FF3BFC9CAE7A}"/>
    <cellStyle name="Comma 3 2 13" xfId="4735" xr:uid="{00000000-0005-0000-0000-0000F8290000}"/>
    <cellStyle name="Comma 3 2 13 2" xfId="12012" xr:uid="{00000000-0005-0000-0000-0000F9290000}"/>
    <cellStyle name="Comma 3 2 13 2 2" xfId="26939" xr:uid="{ABD9D46B-82AA-41B2-BA98-F9E543F5C7E1}"/>
    <cellStyle name="Comma 3 2 13 3" xfId="20054" xr:uid="{07FBFFF3-545F-476F-967A-DFB48C3F229B}"/>
    <cellStyle name="Comma 3 2 14" xfId="5316" xr:uid="{00000000-0005-0000-0000-0000FA290000}"/>
    <cellStyle name="Comma 3 2 14 2" xfId="12593" xr:uid="{00000000-0005-0000-0000-0000FB290000}"/>
    <cellStyle name="Comma 3 2 14 2 2" xfId="27518" xr:uid="{04FE9256-FEAF-4B51-B537-174089A04632}"/>
    <cellStyle name="Comma 3 2 14 3" xfId="20623" xr:uid="{82987780-B717-48B5-98C1-548CDE76C32E}"/>
    <cellStyle name="Comma 3 2 15" xfId="7202" xr:uid="{00000000-0005-0000-0000-0000FC290000}"/>
    <cellStyle name="Comma 3 2 15 2" xfId="14293" xr:uid="{00000000-0005-0000-0000-0000FD290000}"/>
    <cellStyle name="Comma 3 2 15 2 2" xfId="29214" xr:uid="{4033D1A5-7608-4A41-B253-6B5973DC2A35}"/>
    <cellStyle name="Comma 3 2 15 3" xfId="22298" xr:uid="{9A28E0CA-9F80-4919-B310-39261950CCBD}"/>
    <cellStyle name="Comma 3 2 16" xfId="8655" xr:uid="{00000000-0005-0000-0000-0000FE290000}"/>
    <cellStyle name="Comma 3 2 17" xfId="17522" xr:uid="{60D46F7A-0823-4874-915A-1EE93D240D50}"/>
    <cellStyle name="Comma 3 2 18" xfId="15685" xr:uid="{7A942AE3-9647-461E-BC29-E75883B2469C}"/>
    <cellStyle name="Comma 3 2 2" xfId="1003" xr:uid="{00000000-0005-0000-0000-0000FF290000}"/>
    <cellStyle name="Comma 3 2 2 2" xfId="1004" xr:uid="{00000000-0005-0000-0000-0000002A0000}"/>
    <cellStyle name="Comma 3 2 2 2 2" xfId="1005" xr:uid="{00000000-0005-0000-0000-0000012A0000}"/>
    <cellStyle name="Comma 3 2 2 2 2 2" xfId="1006" xr:uid="{00000000-0005-0000-0000-0000022A0000}"/>
    <cellStyle name="Comma 3 2 2 2 2 2 2" xfId="2610" xr:uid="{00000000-0005-0000-0000-0000032A0000}"/>
    <cellStyle name="Comma 3 2 2 2 2 2 3" xfId="8261" xr:uid="{00000000-0005-0000-0000-0000042A0000}"/>
    <cellStyle name="Comma 3 2 2 2 2 2 3 2" xfId="15352" xr:uid="{00000000-0005-0000-0000-0000052A0000}"/>
    <cellStyle name="Comma 3 2 2 2 2 2 3 2 2" xfId="30273" xr:uid="{F4A9E04E-9BC0-4CBF-9AC2-5A6B03CBB242}"/>
    <cellStyle name="Comma 3 2 2 2 2 2 3 3" xfId="23355" xr:uid="{B3606031-F8E1-4544-979D-EAA8DF9B64E8}"/>
    <cellStyle name="Comma 3 2 2 2 2 3" xfId="3649" xr:uid="{00000000-0005-0000-0000-0000062A0000}"/>
    <cellStyle name="Comma 3 2 2 2 2 3 2" xfId="4413" xr:uid="{00000000-0005-0000-0000-0000072A0000}"/>
    <cellStyle name="Comma 3 2 2 2 2 3 3" xfId="11156" xr:uid="{00000000-0005-0000-0000-0000082A0000}"/>
    <cellStyle name="Comma 3 2 2 2 2 3 3 2" xfId="26095" xr:uid="{006FEE24-AF35-446E-9A72-4352B3E3F95A}"/>
    <cellStyle name="Comma 3 2 2 2 2 3 4" xfId="19219" xr:uid="{6F5F9159-8181-45A8-931B-2C52C0ABA829}"/>
    <cellStyle name="Comma 3 2 2 2 2 4" xfId="5213" xr:uid="{00000000-0005-0000-0000-0000092A0000}"/>
    <cellStyle name="Comma 3 2 2 2 2 4 2" xfId="6882" xr:uid="{00000000-0005-0000-0000-00000A2A0000}"/>
    <cellStyle name="Comma 3 2 2 2 2 4 3" xfId="12490" xr:uid="{00000000-0005-0000-0000-00000B2A0000}"/>
    <cellStyle name="Comma 3 2 2 2 2 4 3 2" xfId="27417" xr:uid="{A560A321-80AB-483C-BA17-941E3F08B4DE}"/>
    <cellStyle name="Comma 3 2 2 2 2 4 4" xfId="20532" xr:uid="{DED0EB4C-FF8E-4A63-9C82-477FE96CCD39}"/>
    <cellStyle name="Comma 3 2 2 2 2 5" xfId="5794" xr:uid="{00000000-0005-0000-0000-00000C2A0000}"/>
    <cellStyle name="Comma 3 2 2 2 2 5 2" xfId="13071" xr:uid="{00000000-0005-0000-0000-00000D2A0000}"/>
    <cellStyle name="Comma 3 2 2 2 2 5 2 2" xfId="27996" xr:uid="{9B49E5A6-D078-4516-AE51-0F84278AADF4}"/>
    <cellStyle name="Comma 3 2 2 2 2 5 3" xfId="21101" xr:uid="{7B0D5B8E-979C-4E53-8AE5-A8F3FDEDCE49}"/>
    <cellStyle name="Comma 3 2 2 2 2 6" xfId="7680" xr:uid="{00000000-0005-0000-0000-00000E2A0000}"/>
    <cellStyle name="Comma 3 2 2 2 2 6 2" xfId="14771" xr:uid="{00000000-0005-0000-0000-00000F2A0000}"/>
    <cellStyle name="Comma 3 2 2 2 2 6 2 2" xfId="29692" xr:uid="{0F2DF8EF-4DF5-4DA6-868F-97687F56E0B9}"/>
    <cellStyle name="Comma 3 2 2 2 2 6 3" xfId="22776" xr:uid="{85D7C5F8-0484-4AA6-98EC-9ED7DD97A65C}"/>
    <cellStyle name="Comma 3 2 2 2 3" xfId="1007" xr:uid="{00000000-0005-0000-0000-0000102A0000}"/>
    <cellStyle name="Comma 3 2 2 2 3 2" xfId="2611" xr:uid="{00000000-0005-0000-0000-0000112A0000}"/>
    <cellStyle name="Comma 3 2 2 2 3 3" xfId="7972" xr:uid="{00000000-0005-0000-0000-0000122A0000}"/>
    <cellStyle name="Comma 3 2 2 2 3 3 2" xfId="15063" xr:uid="{00000000-0005-0000-0000-0000132A0000}"/>
    <cellStyle name="Comma 3 2 2 2 3 3 2 2" xfId="29984" xr:uid="{D29DED7A-3EC4-4077-BBF3-25B0DE3FC73E}"/>
    <cellStyle name="Comma 3 2 2 2 3 3 3" xfId="23066" xr:uid="{2EDA66AA-0B54-4DE7-8916-FCF438A8076C}"/>
    <cellStyle name="Comma 3 2 2 2 4" xfId="3349" xr:uid="{00000000-0005-0000-0000-0000142A0000}"/>
    <cellStyle name="Comma 3 2 2 2 4 2" xfId="4414" xr:uid="{00000000-0005-0000-0000-0000152A0000}"/>
    <cellStyle name="Comma 3 2 2 2 4 3" xfId="10859" xr:uid="{00000000-0005-0000-0000-0000162A0000}"/>
    <cellStyle name="Comma 3 2 2 2 4 3 2" xfId="25798" xr:uid="{EBB3EEA9-3C3E-4F02-AC90-2FFC3D90BCF6}"/>
    <cellStyle name="Comma 3 2 2 2 4 4" xfId="18922" xr:uid="{F22FD7B4-B10A-49FE-AE0A-D959C7415AEA}"/>
    <cellStyle name="Comma 3 2 2 2 5" xfId="4924" xr:uid="{00000000-0005-0000-0000-0000172A0000}"/>
    <cellStyle name="Comma 3 2 2 2 5 2" xfId="6883" xr:uid="{00000000-0005-0000-0000-0000182A0000}"/>
    <cellStyle name="Comma 3 2 2 2 5 3" xfId="12201" xr:uid="{00000000-0005-0000-0000-0000192A0000}"/>
    <cellStyle name="Comma 3 2 2 2 5 3 2" xfId="27128" xr:uid="{34B0D408-75A2-4684-AB45-D68BFC061BBB}"/>
    <cellStyle name="Comma 3 2 2 2 5 4" xfId="20243" xr:uid="{02707BEE-28FF-4D6E-8C62-BAF622C20C41}"/>
    <cellStyle name="Comma 3 2 2 2 6" xfId="5505" xr:uid="{00000000-0005-0000-0000-00001A2A0000}"/>
    <cellStyle name="Comma 3 2 2 2 6 2" xfId="12782" xr:uid="{00000000-0005-0000-0000-00001B2A0000}"/>
    <cellStyle name="Comma 3 2 2 2 6 2 2" xfId="27707" xr:uid="{6E71658F-E734-4909-8E9D-570760526234}"/>
    <cellStyle name="Comma 3 2 2 2 6 3" xfId="20812" xr:uid="{6CFE92AA-8CFE-4103-998E-40319B3A1BB3}"/>
    <cellStyle name="Comma 3 2 2 2 7" xfId="7391" xr:uid="{00000000-0005-0000-0000-00001C2A0000}"/>
    <cellStyle name="Comma 3 2 2 2 7 2" xfId="14482" xr:uid="{00000000-0005-0000-0000-00001D2A0000}"/>
    <cellStyle name="Comma 3 2 2 2 7 2 2" xfId="29403" xr:uid="{F9032D46-BA2D-440F-AC9A-34D44356D94A}"/>
    <cellStyle name="Comma 3 2 2 2 7 3" xfId="22487" xr:uid="{672C49CA-5F0A-4EA5-ACE8-E07E358FE78E}"/>
    <cellStyle name="Comma 3 2 2 3" xfId="1008" xr:uid="{00000000-0005-0000-0000-00001E2A0000}"/>
    <cellStyle name="Comma 3 2 2 3 2" xfId="1009" xr:uid="{00000000-0005-0000-0000-00001F2A0000}"/>
    <cellStyle name="Comma 3 2 2 3 2 2" xfId="2612" xr:uid="{00000000-0005-0000-0000-0000202A0000}"/>
    <cellStyle name="Comma 3 2 2 3 2 3" xfId="8118" xr:uid="{00000000-0005-0000-0000-0000212A0000}"/>
    <cellStyle name="Comma 3 2 2 3 2 3 2" xfId="15209" xr:uid="{00000000-0005-0000-0000-0000222A0000}"/>
    <cellStyle name="Comma 3 2 2 3 2 3 2 2" xfId="30130" xr:uid="{2A3AE609-B224-4E53-A9A5-AB8B5F646737}"/>
    <cellStyle name="Comma 3 2 2 3 2 3 3" xfId="23212" xr:uid="{014123FF-0F50-4A3F-906B-BEAF8385570A}"/>
    <cellStyle name="Comma 3 2 2 3 3" xfId="3506" xr:uid="{00000000-0005-0000-0000-0000232A0000}"/>
    <cellStyle name="Comma 3 2 2 3 3 2" xfId="4415" xr:uid="{00000000-0005-0000-0000-0000242A0000}"/>
    <cellStyle name="Comma 3 2 2 3 3 3" xfId="11013" xr:uid="{00000000-0005-0000-0000-0000252A0000}"/>
    <cellStyle name="Comma 3 2 2 3 3 3 2" xfId="25952" xr:uid="{49707EC9-E751-480E-B54F-EE0B090A0561}"/>
    <cellStyle name="Comma 3 2 2 3 3 4" xfId="19076" xr:uid="{0D6BB264-1BCC-4E72-B59C-07AF80D90152}"/>
    <cellStyle name="Comma 3 2 2 3 4" xfId="5070" xr:uid="{00000000-0005-0000-0000-0000262A0000}"/>
    <cellStyle name="Comma 3 2 2 3 4 2" xfId="6884" xr:uid="{00000000-0005-0000-0000-0000272A0000}"/>
    <cellStyle name="Comma 3 2 2 3 4 3" xfId="12347" xr:uid="{00000000-0005-0000-0000-0000282A0000}"/>
    <cellStyle name="Comma 3 2 2 3 4 3 2" xfId="27274" xr:uid="{D3F61A9C-D0F5-4B5A-92C4-4FCC71642E87}"/>
    <cellStyle name="Comma 3 2 2 3 4 4" xfId="20389" xr:uid="{355D779D-E7A3-4B39-888E-1AE09437E1A4}"/>
    <cellStyle name="Comma 3 2 2 3 5" xfId="5651" xr:uid="{00000000-0005-0000-0000-0000292A0000}"/>
    <cellStyle name="Comma 3 2 2 3 5 2" xfId="12928" xr:uid="{00000000-0005-0000-0000-00002A2A0000}"/>
    <cellStyle name="Comma 3 2 2 3 5 2 2" xfId="27853" xr:uid="{BA6BB1E1-04BF-4421-BB41-2604B9993CE2}"/>
    <cellStyle name="Comma 3 2 2 3 5 3" xfId="20958" xr:uid="{089C44B1-3D39-455C-B01F-5B8476CAB70E}"/>
    <cellStyle name="Comma 3 2 2 3 6" xfId="7537" xr:uid="{00000000-0005-0000-0000-00002B2A0000}"/>
    <cellStyle name="Comma 3 2 2 3 6 2" xfId="14628" xr:uid="{00000000-0005-0000-0000-00002C2A0000}"/>
    <cellStyle name="Comma 3 2 2 3 6 2 2" xfId="29549" xr:uid="{57E933D4-B6E3-484E-A11B-5DBFF7A07D33}"/>
    <cellStyle name="Comma 3 2 2 3 6 3" xfId="22633" xr:uid="{ADA93754-5931-4A8B-AD5C-03DA90E9190E}"/>
    <cellStyle name="Comma 3 2 2 4" xfId="1010" xr:uid="{00000000-0005-0000-0000-00002D2A0000}"/>
    <cellStyle name="Comma 3 2 2 4 2" xfId="8465" xr:uid="{00000000-0005-0000-0000-00002E2A0000}"/>
    <cellStyle name="Comma 3 2 2 4 2 2" xfId="15507" xr:uid="{00000000-0005-0000-0000-00002F2A0000}"/>
    <cellStyle name="Comma 3 2 2 4 2 2 2" xfId="30428" xr:uid="{54541E37-1C77-47D5-A664-F32767005932}"/>
    <cellStyle name="Comma 3 2 2 4 2 3" xfId="23508" xr:uid="{0DFBC966-4803-4D69-BCDD-6DDF878E4DCA}"/>
    <cellStyle name="Comma 3 2 2 5" xfId="1011" xr:uid="{00000000-0005-0000-0000-0000302A0000}"/>
    <cellStyle name="Comma 3 2 2 5 2" xfId="2613" xr:uid="{00000000-0005-0000-0000-0000312A0000}"/>
    <cellStyle name="Comma 3 2 2 5 3" xfId="8554" xr:uid="{00000000-0005-0000-0000-0000322A0000}"/>
    <cellStyle name="Comma 3 2 2 5 3 2" xfId="15596" xr:uid="{00000000-0005-0000-0000-0000332A0000}"/>
    <cellStyle name="Comma 3 2 2 5 3 2 2" xfId="30517" xr:uid="{3E349414-40E2-499F-9C86-17C99F6E0497}"/>
    <cellStyle name="Comma 3 2 2 5 3 3" xfId="23597" xr:uid="{7845B071-2440-48AB-8709-5B654A36E4C7}"/>
    <cellStyle name="Comma 3 2 2 6" xfId="3204" xr:uid="{00000000-0005-0000-0000-0000342A0000}"/>
    <cellStyle name="Comma 3 2 2 6 2" xfId="4416" xr:uid="{00000000-0005-0000-0000-0000352A0000}"/>
    <cellStyle name="Comma 3 2 2 6 3" xfId="7829" xr:uid="{00000000-0005-0000-0000-0000362A0000}"/>
    <cellStyle name="Comma 3 2 2 6 3 2" xfId="14920" xr:uid="{00000000-0005-0000-0000-0000372A0000}"/>
    <cellStyle name="Comma 3 2 2 6 3 2 2" xfId="29841" xr:uid="{2FA5BD64-340A-4ADB-8975-B382CDC30ED3}"/>
    <cellStyle name="Comma 3 2 2 6 3 3" xfId="22923" xr:uid="{12BF9B58-ECA5-443D-848B-248C32600F35}"/>
    <cellStyle name="Comma 3 2 2 6 4" xfId="10714" xr:uid="{00000000-0005-0000-0000-0000382A0000}"/>
    <cellStyle name="Comma 3 2 2 6 4 2" xfId="25653" xr:uid="{F5248CA0-A5C1-467C-9074-7E531E9B3251}"/>
    <cellStyle name="Comma 3 2 2 6 5" xfId="18777" xr:uid="{2305606F-194A-431A-B8DA-783FD05C1E42}"/>
    <cellStyle name="Comma 3 2 2 7" xfId="4781" xr:uid="{00000000-0005-0000-0000-0000392A0000}"/>
    <cellStyle name="Comma 3 2 2 7 2" xfId="6885" xr:uid="{00000000-0005-0000-0000-00003A2A0000}"/>
    <cellStyle name="Comma 3 2 2 7 3" xfId="12058" xr:uid="{00000000-0005-0000-0000-00003B2A0000}"/>
    <cellStyle name="Comma 3 2 2 7 3 2" xfId="26985" xr:uid="{285BF7F3-47A8-4A1A-9D83-478431F2CD3B}"/>
    <cellStyle name="Comma 3 2 2 7 4" xfId="20100" xr:uid="{6D802DD6-5CA7-45BF-945C-FC60084CD448}"/>
    <cellStyle name="Comma 3 2 2 8" xfId="5362" xr:uid="{00000000-0005-0000-0000-00003C2A0000}"/>
    <cellStyle name="Comma 3 2 2 8 2" xfId="12639" xr:uid="{00000000-0005-0000-0000-00003D2A0000}"/>
    <cellStyle name="Comma 3 2 2 8 2 2" xfId="27564" xr:uid="{E7BC758A-EAC3-41F5-B315-E5C956533CAF}"/>
    <cellStyle name="Comma 3 2 2 8 3" xfId="20669" xr:uid="{66DDC344-4134-43E7-A7E0-957D79DD9B63}"/>
    <cellStyle name="Comma 3 2 2 9" xfId="7248" xr:uid="{00000000-0005-0000-0000-00003E2A0000}"/>
    <cellStyle name="Comma 3 2 2 9 2" xfId="14339" xr:uid="{00000000-0005-0000-0000-00003F2A0000}"/>
    <cellStyle name="Comma 3 2 2 9 2 2" xfId="29260" xr:uid="{1D1A49EC-E683-419C-9F68-11BB0486226E}"/>
    <cellStyle name="Comma 3 2 2 9 3" xfId="22344" xr:uid="{1CAE2F20-0FD7-4A18-9108-4ACE29F36AEE}"/>
    <cellStyle name="Comma 3 2 3" xfId="1012" xr:uid="{00000000-0005-0000-0000-0000402A0000}"/>
    <cellStyle name="Comma 3 2 3 2" xfId="1013" xr:uid="{00000000-0005-0000-0000-0000412A0000}"/>
    <cellStyle name="Comma 3 2 3 2 2" xfId="1014" xr:uid="{00000000-0005-0000-0000-0000422A0000}"/>
    <cellStyle name="Comma 3 2 3 2 2 2" xfId="2614" xr:uid="{00000000-0005-0000-0000-0000432A0000}"/>
    <cellStyle name="Comma 3 2 3 2 2 3" xfId="8215" xr:uid="{00000000-0005-0000-0000-0000442A0000}"/>
    <cellStyle name="Comma 3 2 3 2 2 3 2" xfId="15306" xr:uid="{00000000-0005-0000-0000-0000452A0000}"/>
    <cellStyle name="Comma 3 2 3 2 2 3 2 2" xfId="30227" xr:uid="{6C68B206-503E-485B-9785-7D66578136A7}"/>
    <cellStyle name="Comma 3 2 3 2 2 3 3" xfId="23309" xr:uid="{1E89B4CB-A6F5-47DA-BCC2-5BC7C6DFBE73}"/>
    <cellStyle name="Comma 3 2 3 2 3" xfId="3603" xr:uid="{00000000-0005-0000-0000-0000462A0000}"/>
    <cellStyle name="Comma 3 2 3 2 3 2" xfId="4417" xr:uid="{00000000-0005-0000-0000-0000472A0000}"/>
    <cellStyle name="Comma 3 2 3 2 3 3" xfId="11110" xr:uid="{00000000-0005-0000-0000-0000482A0000}"/>
    <cellStyle name="Comma 3 2 3 2 3 3 2" xfId="26049" xr:uid="{E1B7099A-2DCE-44DB-8A7B-32E84774B622}"/>
    <cellStyle name="Comma 3 2 3 2 3 4" xfId="19173" xr:uid="{B9BDA528-DFAC-447A-BD98-F8241291F7C2}"/>
    <cellStyle name="Comma 3 2 3 2 4" xfId="5167" xr:uid="{00000000-0005-0000-0000-0000492A0000}"/>
    <cellStyle name="Comma 3 2 3 2 4 2" xfId="6886" xr:uid="{00000000-0005-0000-0000-00004A2A0000}"/>
    <cellStyle name="Comma 3 2 3 2 4 3" xfId="12444" xr:uid="{00000000-0005-0000-0000-00004B2A0000}"/>
    <cellStyle name="Comma 3 2 3 2 4 3 2" xfId="27371" xr:uid="{21CE36F3-0645-45D1-96EA-DF65FE1021D0}"/>
    <cellStyle name="Comma 3 2 3 2 4 4" xfId="20486" xr:uid="{CF695B4C-1027-4FE7-B648-7D395AA237D1}"/>
    <cellStyle name="Comma 3 2 3 2 5" xfId="5748" xr:uid="{00000000-0005-0000-0000-00004C2A0000}"/>
    <cellStyle name="Comma 3 2 3 2 5 2" xfId="13025" xr:uid="{00000000-0005-0000-0000-00004D2A0000}"/>
    <cellStyle name="Comma 3 2 3 2 5 2 2" xfId="27950" xr:uid="{4B031AA9-466B-4CE9-A4F5-1C134A3F0818}"/>
    <cellStyle name="Comma 3 2 3 2 5 3" xfId="21055" xr:uid="{F7C95EBF-C5CD-43EE-8C86-B11A8C601F81}"/>
    <cellStyle name="Comma 3 2 3 2 6" xfId="7634" xr:uid="{00000000-0005-0000-0000-00004E2A0000}"/>
    <cellStyle name="Comma 3 2 3 2 6 2" xfId="14725" xr:uid="{00000000-0005-0000-0000-00004F2A0000}"/>
    <cellStyle name="Comma 3 2 3 2 6 2 2" xfId="29646" xr:uid="{CF07BB76-B7EE-4929-B2A2-AAEACB1FBE7D}"/>
    <cellStyle name="Comma 3 2 3 2 6 3" xfId="22730" xr:uid="{68BD7244-B1CE-4AEB-9D0B-43285BD04383}"/>
    <cellStyle name="Comma 3 2 3 3" xfId="1015" xr:uid="{00000000-0005-0000-0000-0000502A0000}"/>
    <cellStyle name="Comma 3 2 3 3 2" xfId="2615" xr:uid="{00000000-0005-0000-0000-0000512A0000}"/>
    <cellStyle name="Comma 3 2 3 3 3" xfId="7926" xr:uid="{00000000-0005-0000-0000-0000522A0000}"/>
    <cellStyle name="Comma 3 2 3 3 3 2" xfId="15017" xr:uid="{00000000-0005-0000-0000-0000532A0000}"/>
    <cellStyle name="Comma 3 2 3 3 3 2 2" xfId="29938" xr:uid="{2E2BC052-8486-41EC-9061-0362F5AE2FC2}"/>
    <cellStyle name="Comma 3 2 3 3 3 3" xfId="23020" xr:uid="{CA55F1FB-A01F-4332-AB71-967E14B451D8}"/>
    <cellStyle name="Comma 3 2 3 4" xfId="3303" xr:uid="{00000000-0005-0000-0000-0000542A0000}"/>
    <cellStyle name="Comma 3 2 3 4 2" xfId="4418" xr:uid="{00000000-0005-0000-0000-0000552A0000}"/>
    <cellStyle name="Comma 3 2 3 4 3" xfId="10813" xr:uid="{00000000-0005-0000-0000-0000562A0000}"/>
    <cellStyle name="Comma 3 2 3 4 3 2" xfId="25752" xr:uid="{F837AF5C-ADD1-48BA-AF0F-695360FD6ADB}"/>
    <cellStyle name="Comma 3 2 3 4 4" xfId="18876" xr:uid="{1334D29D-54AE-4972-92D7-66AEB199256E}"/>
    <cellStyle name="Comma 3 2 3 5" xfId="4878" xr:uid="{00000000-0005-0000-0000-0000572A0000}"/>
    <cellStyle name="Comma 3 2 3 5 2" xfId="6887" xr:uid="{00000000-0005-0000-0000-0000582A0000}"/>
    <cellStyle name="Comma 3 2 3 5 3" xfId="12155" xr:uid="{00000000-0005-0000-0000-0000592A0000}"/>
    <cellStyle name="Comma 3 2 3 5 3 2" xfId="27082" xr:uid="{3AE9E739-DF68-453C-9C6E-35E6E3D518AC}"/>
    <cellStyle name="Comma 3 2 3 5 4" xfId="20197" xr:uid="{F656F96F-16AA-44D4-B5C5-4DC36044EF07}"/>
    <cellStyle name="Comma 3 2 3 6" xfId="5459" xr:uid="{00000000-0005-0000-0000-00005A2A0000}"/>
    <cellStyle name="Comma 3 2 3 6 2" xfId="12736" xr:uid="{00000000-0005-0000-0000-00005B2A0000}"/>
    <cellStyle name="Comma 3 2 3 6 2 2" xfId="27661" xr:uid="{09630CBF-0B16-4C0D-894E-13567030E1CB}"/>
    <cellStyle name="Comma 3 2 3 6 3" xfId="20766" xr:uid="{3F2536E5-A72B-446B-A11A-07DB058B9D0A}"/>
    <cellStyle name="Comma 3 2 3 7" xfId="7345" xr:uid="{00000000-0005-0000-0000-00005C2A0000}"/>
    <cellStyle name="Comma 3 2 3 7 2" xfId="14436" xr:uid="{00000000-0005-0000-0000-00005D2A0000}"/>
    <cellStyle name="Comma 3 2 3 7 2 2" xfId="29357" xr:uid="{DA466A16-5E04-4126-916C-03999D17AD5B}"/>
    <cellStyle name="Comma 3 2 3 7 3" xfId="22441" xr:uid="{3ECD18FC-5F0E-4D4A-B438-A1ED44FE7CE2}"/>
    <cellStyle name="Comma 3 2 4" xfId="1016" xr:uid="{00000000-0005-0000-0000-00005E2A0000}"/>
    <cellStyle name="Comma 3 2 4 2" xfId="1017" xr:uid="{00000000-0005-0000-0000-00005F2A0000}"/>
    <cellStyle name="Comma 3 2 4 2 2" xfId="2616" xr:uid="{00000000-0005-0000-0000-0000602A0000}"/>
    <cellStyle name="Comma 3 2 4 2 3" xfId="8072" xr:uid="{00000000-0005-0000-0000-0000612A0000}"/>
    <cellStyle name="Comma 3 2 4 2 3 2" xfId="15163" xr:uid="{00000000-0005-0000-0000-0000622A0000}"/>
    <cellStyle name="Comma 3 2 4 2 3 2 2" xfId="30084" xr:uid="{95DAB2E0-6FFC-4B6A-B046-4491415C553B}"/>
    <cellStyle name="Comma 3 2 4 2 3 3" xfId="23166" xr:uid="{F9FED419-19A8-4527-AC5B-8FEA3256120D}"/>
    <cellStyle name="Comma 3 2 4 3" xfId="3460" xr:uid="{00000000-0005-0000-0000-0000632A0000}"/>
    <cellStyle name="Comma 3 2 4 3 2" xfId="4419" xr:uid="{00000000-0005-0000-0000-0000642A0000}"/>
    <cellStyle name="Comma 3 2 4 3 3" xfId="10967" xr:uid="{00000000-0005-0000-0000-0000652A0000}"/>
    <cellStyle name="Comma 3 2 4 3 3 2" xfId="25906" xr:uid="{B0B42CC1-4B57-48E9-886A-22BD59787360}"/>
    <cellStyle name="Comma 3 2 4 3 4" xfId="19030" xr:uid="{3DC7E912-A401-47D4-AAD3-E21980863BDC}"/>
    <cellStyle name="Comma 3 2 4 4" xfId="5024" xr:uid="{00000000-0005-0000-0000-0000662A0000}"/>
    <cellStyle name="Comma 3 2 4 4 2" xfId="6888" xr:uid="{00000000-0005-0000-0000-0000672A0000}"/>
    <cellStyle name="Comma 3 2 4 4 3" xfId="12301" xr:uid="{00000000-0005-0000-0000-0000682A0000}"/>
    <cellStyle name="Comma 3 2 4 4 3 2" xfId="27228" xr:uid="{CCE6E49B-47F9-4649-A007-9867762FFD6C}"/>
    <cellStyle name="Comma 3 2 4 4 4" xfId="20343" xr:uid="{7D1EE103-2E92-455B-8B1C-FFD237A4C002}"/>
    <cellStyle name="Comma 3 2 4 5" xfId="5605" xr:uid="{00000000-0005-0000-0000-0000692A0000}"/>
    <cellStyle name="Comma 3 2 4 5 2" xfId="12882" xr:uid="{00000000-0005-0000-0000-00006A2A0000}"/>
    <cellStyle name="Comma 3 2 4 5 2 2" xfId="27807" xr:uid="{47D240BD-58E5-471C-BE75-3023ADA829DE}"/>
    <cellStyle name="Comma 3 2 4 5 3" xfId="20912" xr:uid="{8CA5283E-93B1-45A8-B40E-86BCA65A15DC}"/>
    <cellStyle name="Comma 3 2 4 6" xfId="7491" xr:uid="{00000000-0005-0000-0000-00006B2A0000}"/>
    <cellStyle name="Comma 3 2 4 6 2" xfId="14582" xr:uid="{00000000-0005-0000-0000-00006C2A0000}"/>
    <cellStyle name="Comma 3 2 4 6 2 2" xfId="29503" xr:uid="{690F7E83-2610-4432-B345-BC2BB85A5E6C}"/>
    <cellStyle name="Comma 3 2 4 6 3" xfId="22587" xr:uid="{0364FA60-3DF7-443E-9F7E-AA2F1EED7D10}"/>
    <cellStyle name="Comma 3 2 5" xfId="1018" xr:uid="{00000000-0005-0000-0000-00006D2A0000}"/>
    <cellStyle name="Comma 3 2 5 2" xfId="1019" xr:uid="{00000000-0005-0000-0000-00006E2A0000}"/>
    <cellStyle name="Comma 3 2 5 2 2" xfId="2618" xr:uid="{00000000-0005-0000-0000-00006F2A0000}"/>
    <cellStyle name="Comma 3 2 5 3" xfId="2617" xr:uid="{00000000-0005-0000-0000-0000702A0000}"/>
    <cellStyle name="Comma 3 2 5 4" xfId="8308" xr:uid="{00000000-0005-0000-0000-0000712A0000}"/>
    <cellStyle name="Comma 3 2 5 4 2" xfId="15399" xr:uid="{00000000-0005-0000-0000-0000722A0000}"/>
    <cellStyle name="Comma 3 2 5 4 2 2" xfId="30320" xr:uid="{9D65A973-7F71-483E-A5FA-BC8354C939C8}"/>
    <cellStyle name="Comma 3 2 5 4 3" xfId="23402" xr:uid="{DD1E01DF-6488-48E3-9140-AFE1340ABDF2}"/>
    <cellStyle name="Comma 3 2 6" xfId="1020" xr:uid="{00000000-0005-0000-0000-0000732A0000}"/>
    <cellStyle name="Comma 3 2 6 2" xfId="8419" xr:uid="{00000000-0005-0000-0000-0000742A0000}"/>
    <cellStyle name="Comma 3 2 6 2 2" xfId="15461" xr:uid="{00000000-0005-0000-0000-0000752A0000}"/>
    <cellStyle name="Comma 3 2 6 2 2 2" xfId="30382" xr:uid="{18EDE59B-F73D-447C-867A-4A107DD1A415}"/>
    <cellStyle name="Comma 3 2 6 2 3" xfId="23462" xr:uid="{A6DA726C-168A-423D-BA71-8934727F6CC7}"/>
    <cellStyle name="Comma 3 2 7" xfId="1021" xr:uid="{00000000-0005-0000-0000-0000762A0000}"/>
    <cellStyle name="Comma 3 2 7 2" xfId="2619" xr:uid="{00000000-0005-0000-0000-0000772A0000}"/>
    <cellStyle name="Comma 3 2 7 3" xfId="8508" xr:uid="{00000000-0005-0000-0000-0000782A0000}"/>
    <cellStyle name="Comma 3 2 7 3 2" xfId="15550" xr:uid="{00000000-0005-0000-0000-0000792A0000}"/>
    <cellStyle name="Comma 3 2 7 3 2 2" xfId="30471" xr:uid="{ECDFB4F4-B2C3-4F44-B9D8-2A7BE4AB4B1B}"/>
    <cellStyle name="Comma 3 2 7 3 3" xfId="23551" xr:uid="{94AE81FB-CBEF-44F4-9753-81083FC95EF1}"/>
    <cellStyle name="Comma 3 2 8" xfId="1022" xr:uid="{00000000-0005-0000-0000-00007A2A0000}"/>
    <cellStyle name="Comma 3 2 8 2" xfId="2620" xr:uid="{00000000-0005-0000-0000-00007B2A0000}"/>
    <cellStyle name="Comma 3 2 8 3" xfId="7783" xr:uid="{00000000-0005-0000-0000-00007C2A0000}"/>
    <cellStyle name="Comma 3 2 8 3 2" xfId="14874" xr:uid="{00000000-0005-0000-0000-00007D2A0000}"/>
    <cellStyle name="Comma 3 2 8 3 2 2" xfId="29795" xr:uid="{007DF70B-F196-4FCD-8AEF-3ADCAAC4415D}"/>
    <cellStyle name="Comma 3 2 8 3 3" xfId="22877" xr:uid="{813CBE7E-5071-448D-A198-3605082DEDE7}"/>
    <cellStyle name="Comma 3 2 9" xfId="1827" xr:uid="{00000000-0005-0000-0000-00007E2A0000}"/>
    <cellStyle name="Comma 3 2 9 2" xfId="4420" xr:uid="{00000000-0005-0000-0000-00007F2A0000}"/>
    <cellStyle name="Comma 3 2 9 2 2" xfId="11889" xr:uid="{00000000-0005-0000-0000-0000802A0000}"/>
    <cellStyle name="Comma 3 2 9 2 2 2" xfId="26828" xr:uid="{7803668C-6118-42E1-BD11-C93C0D27893C}"/>
    <cellStyle name="Comma 3 2 9 2 3" xfId="19940" xr:uid="{6EB284A9-9529-45AC-BC75-F2602F44AB76}"/>
    <cellStyle name="Comma 3 2 9 3" xfId="6889" xr:uid="{00000000-0005-0000-0000-0000812A0000}"/>
    <cellStyle name="Comma 3 2 9 4" xfId="9622" xr:uid="{00000000-0005-0000-0000-0000822A0000}"/>
    <cellStyle name="Comma 3 2 9 4 2" xfId="24572" xr:uid="{8E4A3A7C-48FC-4EB4-B137-DB741E2FB480}"/>
    <cellStyle name="Comma 3 2 9 5" xfId="17718" xr:uid="{A706A9D3-FD6F-4F43-B5E9-E23E53FC3427}"/>
    <cellStyle name="Comma 3 20" xfId="1023" xr:uid="{00000000-0005-0000-0000-0000832A0000}"/>
    <cellStyle name="Comma 3 20 2" xfId="2621" xr:uid="{00000000-0005-0000-0000-0000842A0000}"/>
    <cellStyle name="Comma 3 21" xfId="1773" xr:uid="{00000000-0005-0000-0000-0000852A0000}"/>
    <cellStyle name="Comma 3 21 2" xfId="3010" xr:uid="{00000000-0005-0000-0000-0000862A0000}"/>
    <cellStyle name="Comma 3 21 2 2" xfId="10526" xr:uid="{00000000-0005-0000-0000-0000872A0000}"/>
    <cellStyle name="Comma 3 21 2 2 2" xfId="25475" xr:uid="{1864699E-75FE-4D40-A055-DCC7315F8CB3}"/>
    <cellStyle name="Comma 3 21 2 3" xfId="18602" xr:uid="{8E6DBF23-9530-40E5-9CF8-4D4E68F461B8}"/>
    <cellStyle name="Comma 3 21 3" xfId="4421" xr:uid="{00000000-0005-0000-0000-0000882A0000}"/>
    <cellStyle name="Comma 3 21 3 2" xfId="11890" xr:uid="{00000000-0005-0000-0000-0000892A0000}"/>
    <cellStyle name="Comma 3 21 3 2 2" xfId="26829" xr:uid="{C5449FE2-7B04-46EA-9707-5350FFA8699B}"/>
    <cellStyle name="Comma 3 21 3 3" xfId="19941" xr:uid="{DA13331D-F8E3-4E9D-9772-22E5D3381505}"/>
    <cellStyle name="Comma 3 21 4" xfId="6890" xr:uid="{00000000-0005-0000-0000-00008A2A0000}"/>
    <cellStyle name="Comma 3 21 5" xfId="9588" xr:uid="{00000000-0005-0000-0000-00008B2A0000}"/>
    <cellStyle name="Comma 3 21 5 2" xfId="24538" xr:uid="{6455B1AD-0D99-43CC-9DB5-454904D5C17D}"/>
    <cellStyle name="Comma 3 21 6" xfId="17695" xr:uid="{03E266F2-0674-4D63-B0D7-D0FCBFBD4200}"/>
    <cellStyle name="Comma 3 22" xfId="1803" xr:uid="{00000000-0005-0000-0000-00008C2A0000}"/>
    <cellStyle name="Comma 3 22 2" xfId="4422" xr:uid="{00000000-0005-0000-0000-00008D2A0000}"/>
    <cellStyle name="Comma 3 22 2 2" xfId="11891" xr:uid="{00000000-0005-0000-0000-00008E2A0000}"/>
    <cellStyle name="Comma 3 22 2 2 2" xfId="26830" xr:uid="{E0ED506A-0D81-4F4A-B9F9-0C2937518C97}"/>
    <cellStyle name="Comma 3 22 2 3" xfId="19942" xr:uid="{6334B64F-6C3D-4701-8E44-A923512D7AC6}"/>
    <cellStyle name="Comma 3 22 3" xfId="6891" xr:uid="{00000000-0005-0000-0000-00008F2A0000}"/>
    <cellStyle name="Comma 3 22 4" xfId="9605" xr:uid="{00000000-0005-0000-0000-0000902A0000}"/>
    <cellStyle name="Comma 3 22 4 2" xfId="24555" xr:uid="{A81F414C-60B9-48DD-888A-B1C09A37032F}"/>
    <cellStyle name="Comma 3 22 5" xfId="17700" xr:uid="{551F9160-0D8A-4EA3-A738-E7B2E72C72D9}"/>
    <cellStyle name="Comma 3 23" xfId="2601" xr:uid="{00000000-0005-0000-0000-0000912A0000}"/>
    <cellStyle name="Comma 3 24" xfId="3048" xr:uid="{00000000-0005-0000-0000-0000922A0000}"/>
    <cellStyle name="Comma 3 24 2" xfId="10558" xr:uid="{00000000-0005-0000-0000-0000932A0000}"/>
    <cellStyle name="Comma 3 24 2 2" xfId="25497" xr:uid="{4F5A74DE-B56F-4964-B89C-BAE3229513D8}"/>
    <cellStyle name="Comma 3 24 3" xfId="18622" xr:uid="{267B0CB4-8201-4276-9A6D-B75172791409}"/>
    <cellStyle name="Comma 3 25" xfId="4678" xr:uid="{00000000-0005-0000-0000-0000942A0000}"/>
    <cellStyle name="Comma 3 25 2" xfId="11955" xr:uid="{00000000-0005-0000-0000-0000952A0000}"/>
    <cellStyle name="Comma 3 25 2 2" xfId="26882" xr:uid="{137BDBA0-9485-4FAC-B7FF-75F657A16A39}"/>
    <cellStyle name="Comma 3 25 3" xfId="19997" xr:uid="{07638CDB-616D-48D5-9325-D0CAC25CD146}"/>
    <cellStyle name="Comma 3 26" xfId="5259" xr:uid="{00000000-0005-0000-0000-0000962A0000}"/>
    <cellStyle name="Comma 3 26 2" xfId="12536" xr:uid="{00000000-0005-0000-0000-0000972A0000}"/>
    <cellStyle name="Comma 3 26 2 2" xfId="27461" xr:uid="{7FC90141-9220-4BAE-AE2B-AC681108B8BE}"/>
    <cellStyle name="Comma 3 26 3" xfId="20566" xr:uid="{EC3B36ED-BBD4-463F-BDD3-078C636F132C}"/>
    <cellStyle name="Comma 3 27" xfId="7117" xr:uid="{00000000-0005-0000-0000-0000982A0000}"/>
    <cellStyle name="Comma 3 27 2" xfId="14208" xr:uid="{00000000-0005-0000-0000-0000992A0000}"/>
    <cellStyle name="Comma 3 27 2 2" xfId="29133" xr:uid="{042A696E-B781-4B1A-A186-70D95594D772}"/>
    <cellStyle name="Comma 3 27 3" xfId="22237" xr:uid="{8BE8C2F8-E82D-41D0-8E01-131B9C9F594C}"/>
    <cellStyle name="Comma 3 28" xfId="7145" xr:uid="{00000000-0005-0000-0000-00009A2A0000}"/>
    <cellStyle name="Comma 3 28 2" xfId="14236" xr:uid="{00000000-0005-0000-0000-00009B2A0000}"/>
    <cellStyle name="Comma 3 28 2 2" xfId="29157" xr:uid="{F4709577-B4CC-4F4A-9EED-6069FC4F2808}"/>
    <cellStyle name="Comma 3 28 3" xfId="22241" xr:uid="{42F50D13-7B50-462D-9915-6FE049F886CA}"/>
    <cellStyle name="Comma 3 29" xfId="15684" xr:uid="{B331383D-9AA4-4577-8AC2-B4B61803982D}"/>
    <cellStyle name="Comma 3 3" xfId="1024" xr:uid="{00000000-0005-0000-0000-00009C2A0000}"/>
    <cellStyle name="Comma 3 3 2" xfId="1025" xr:uid="{00000000-0005-0000-0000-00009D2A0000}"/>
    <cellStyle name="Comma 3 3 2 2" xfId="1026" xr:uid="{00000000-0005-0000-0000-00009E2A0000}"/>
    <cellStyle name="Comma 3 3 2 2 2" xfId="1027" xr:uid="{00000000-0005-0000-0000-00009F2A0000}"/>
    <cellStyle name="Comma 3 3 2 2 2 2" xfId="2622" xr:uid="{00000000-0005-0000-0000-0000A02A0000}"/>
    <cellStyle name="Comma 3 3 2 2 2 3" xfId="8238" xr:uid="{00000000-0005-0000-0000-0000A12A0000}"/>
    <cellStyle name="Comma 3 3 2 2 2 3 2" xfId="15329" xr:uid="{00000000-0005-0000-0000-0000A22A0000}"/>
    <cellStyle name="Comma 3 3 2 2 2 3 2 2" xfId="30250" xr:uid="{F3CD68A3-766B-4102-AC79-D51122644FBC}"/>
    <cellStyle name="Comma 3 3 2 2 2 3 3" xfId="23332" xr:uid="{3B7281C2-47EC-4BF5-9869-258D857783C4}"/>
    <cellStyle name="Comma 3 3 2 2 3" xfId="3626" xr:uid="{00000000-0005-0000-0000-0000A32A0000}"/>
    <cellStyle name="Comma 3 3 2 2 3 2" xfId="4423" xr:uid="{00000000-0005-0000-0000-0000A42A0000}"/>
    <cellStyle name="Comma 3 3 2 2 3 3" xfId="11133" xr:uid="{00000000-0005-0000-0000-0000A52A0000}"/>
    <cellStyle name="Comma 3 3 2 2 3 3 2" xfId="26072" xr:uid="{01C40295-F472-4F2F-B349-5D9B4F486C0B}"/>
    <cellStyle name="Comma 3 3 2 2 3 4" xfId="19196" xr:uid="{9C7C2D08-F41A-492C-A9E6-5A1FD7CF4100}"/>
    <cellStyle name="Comma 3 3 2 2 4" xfId="5190" xr:uid="{00000000-0005-0000-0000-0000A62A0000}"/>
    <cellStyle name="Comma 3 3 2 2 4 2" xfId="6892" xr:uid="{00000000-0005-0000-0000-0000A72A0000}"/>
    <cellStyle name="Comma 3 3 2 2 4 3" xfId="12467" xr:uid="{00000000-0005-0000-0000-0000A82A0000}"/>
    <cellStyle name="Comma 3 3 2 2 4 3 2" xfId="27394" xr:uid="{8B90F749-7A0A-4F45-8525-D5D7F741CCA9}"/>
    <cellStyle name="Comma 3 3 2 2 4 4" xfId="20509" xr:uid="{C722BBA0-9B8F-4DBF-AF2E-68761FC048F1}"/>
    <cellStyle name="Comma 3 3 2 2 5" xfId="5771" xr:uid="{00000000-0005-0000-0000-0000A92A0000}"/>
    <cellStyle name="Comma 3 3 2 2 5 2" xfId="13048" xr:uid="{00000000-0005-0000-0000-0000AA2A0000}"/>
    <cellStyle name="Comma 3 3 2 2 5 2 2" xfId="27973" xr:uid="{2AA3ECF2-9EBA-486B-9C34-98EA68248C19}"/>
    <cellStyle name="Comma 3 3 2 2 5 3" xfId="21078" xr:uid="{4C5F13BC-C95A-422D-BEDF-3B250A7131E8}"/>
    <cellStyle name="Comma 3 3 2 2 6" xfId="7657" xr:uid="{00000000-0005-0000-0000-0000AB2A0000}"/>
    <cellStyle name="Comma 3 3 2 2 6 2" xfId="14748" xr:uid="{00000000-0005-0000-0000-0000AC2A0000}"/>
    <cellStyle name="Comma 3 3 2 2 6 2 2" xfId="29669" xr:uid="{36D31E1A-0122-49E4-BDB4-EE3F54B4721C}"/>
    <cellStyle name="Comma 3 3 2 2 6 3" xfId="22753" xr:uid="{A84D88DB-438D-4C29-B8B2-CD2BC78AE7BB}"/>
    <cellStyle name="Comma 3 3 2 3" xfId="1028" xr:uid="{00000000-0005-0000-0000-0000AD2A0000}"/>
    <cellStyle name="Comma 3 3 2 3 2" xfId="2623" xr:uid="{00000000-0005-0000-0000-0000AE2A0000}"/>
    <cellStyle name="Comma 3 3 2 3 3" xfId="7949" xr:uid="{00000000-0005-0000-0000-0000AF2A0000}"/>
    <cellStyle name="Comma 3 3 2 3 3 2" xfId="15040" xr:uid="{00000000-0005-0000-0000-0000B02A0000}"/>
    <cellStyle name="Comma 3 3 2 3 3 2 2" xfId="29961" xr:uid="{735013D5-324B-46D4-9480-BD2D35A887D6}"/>
    <cellStyle name="Comma 3 3 2 3 3 3" xfId="23043" xr:uid="{0969F6DD-399F-4F37-A33D-54AC2000678A}"/>
    <cellStyle name="Comma 3 3 2 4" xfId="3326" xr:uid="{00000000-0005-0000-0000-0000B12A0000}"/>
    <cellStyle name="Comma 3 3 2 4 2" xfId="4424" xr:uid="{00000000-0005-0000-0000-0000B22A0000}"/>
    <cellStyle name="Comma 3 3 2 4 3" xfId="10836" xr:uid="{00000000-0005-0000-0000-0000B32A0000}"/>
    <cellStyle name="Comma 3 3 2 4 3 2" xfId="25775" xr:uid="{2492CF6D-89F2-4C15-8A1B-7A85C35233B3}"/>
    <cellStyle name="Comma 3 3 2 4 4" xfId="18899" xr:uid="{9BA9A95A-C0AF-4C7C-B15E-7CA3B3321E9B}"/>
    <cellStyle name="Comma 3 3 2 5" xfId="4901" xr:uid="{00000000-0005-0000-0000-0000B42A0000}"/>
    <cellStyle name="Comma 3 3 2 5 2" xfId="6893" xr:uid="{00000000-0005-0000-0000-0000B52A0000}"/>
    <cellStyle name="Comma 3 3 2 5 3" xfId="12178" xr:uid="{00000000-0005-0000-0000-0000B62A0000}"/>
    <cellStyle name="Comma 3 3 2 5 3 2" xfId="27105" xr:uid="{9119DBFC-C99E-4682-B4FF-ABBE2BB0E8E4}"/>
    <cellStyle name="Comma 3 3 2 5 4" xfId="20220" xr:uid="{12227AFB-F96D-41BD-8476-C177F70FEEE1}"/>
    <cellStyle name="Comma 3 3 2 6" xfId="5482" xr:uid="{00000000-0005-0000-0000-0000B72A0000}"/>
    <cellStyle name="Comma 3 3 2 6 2" xfId="12759" xr:uid="{00000000-0005-0000-0000-0000B82A0000}"/>
    <cellStyle name="Comma 3 3 2 6 2 2" xfId="27684" xr:uid="{B5CDF74F-BDEF-4F8E-A78B-20AB31C50E5D}"/>
    <cellStyle name="Comma 3 3 2 6 3" xfId="20789" xr:uid="{9CC7314E-7074-4DFF-98F0-B820BD327C71}"/>
    <cellStyle name="Comma 3 3 2 7" xfId="7368" xr:uid="{00000000-0005-0000-0000-0000B92A0000}"/>
    <cellStyle name="Comma 3 3 2 7 2" xfId="14459" xr:uid="{00000000-0005-0000-0000-0000BA2A0000}"/>
    <cellStyle name="Comma 3 3 2 7 2 2" xfId="29380" xr:uid="{CF12D77C-EDBB-4B04-A095-743A36BA0E72}"/>
    <cellStyle name="Comma 3 3 2 7 3" xfId="22464" xr:uid="{33BAFCF6-C133-42A2-BF48-1FA47A269D33}"/>
    <cellStyle name="Comma 3 3 3" xfId="1029" xr:uid="{00000000-0005-0000-0000-0000BB2A0000}"/>
    <cellStyle name="Comma 3 3 3 2" xfId="1030" xr:uid="{00000000-0005-0000-0000-0000BC2A0000}"/>
    <cellStyle name="Comma 3 3 3 2 2" xfId="2624" xr:uid="{00000000-0005-0000-0000-0000BD2A0000}"/>
    <cellStyle name="Comma 3 3 3 2 3" xfId="8095" xr:uid="{00000000-0005-0000-0000-0000BE2A0000}"/>
    <cellStyle name="Comma 3 3 3 2 3 2" xfId="15186" xr:uid="{00000000-0005-0000-0000-0000BF2A0000}"/>
    <cellStyle name="Comma 3 3 3 2 3 2 2" xfId="30107" xr:uid="{F33709AC-7A58-4332-892D-9481001DFEF8}"/>
    <cellStyle name="Comma 3 3 3 2 3 3" xfId="23189" xr:uid="{191A0E99-B709-44C2-899E-07F14AFEAD4D}"/>
    <cellStyle name="Comma 3 3 3 3" xfId="3483" xr:uid="{00000000-0005-0000-0000-0000C02A0000}"/>
    <cellStyle name="Comma 3 3 3 3 2" xfId="4425" xr:uid="{00000000-0005-0000-0000-0000C12A0000}"/>
    <cellStyle name="Comma 3 3 3 3 3" xfId="10990" xr:uid="{00000000-0005-0000-0000-0000C22A0000}"/>
    <cellStyle name="Comma 3 3 3 3 3 2" xfId="25929" xr:uid="{2B423D20-0034-444E-A71A-FC35ADB3708F}"/>
    <cellStyle name="Comma 3 3 3 3 4" xfId="19053" xr:uid="{1C57FE67-C426-4249-98C6-A3BA8EDCA3DB}"/>
    <cellStyle name="Comma 3 3 3 4" xfId="5047" xr:uid="{00000000-0005-0000-0000-0000C32A0000}"/>
    <cellStyle name="Comma 3 3 3 4 2" xfId="6894" xr:uid="{00000000-0005-0000-0000-0000C42A0000}"/>
    <cellStyle name="Comma 3 3 3 4 3" xfId="12324" xr:uid="{00000000-0005-0000-0000-0000C52A0000}"/>
    <cellStyle name="Comma 3 3 3 4 3 2" xfId="27251" xr:uid="{87C27104-272F-41CD-B9C2-5142439FC520}"/>
    <cellStyle name="Comma 3 3 3 4 4" xfId="20366" xr:uid="{3751DD37-1114-403C-83D1-1F3F370EE967}"/>
    <cellStyle name="Comma 3 3 3 5" xfId="5628" xr:uid="{00000000-0005-0000-0000-0000C62A0000}"/>
    <cellStyle name="Comma 3 3 3 5 2" xfId="12905" xr:uid="{00000000-0005-0000-0000-0000C72A0000}"/>
    <cellStyle name="Comma 3 3 3 5 2 2" xfId="27830" xr:uid="{5EE69380-5204-49E4-A13D-B21EE898D294}"/>
    <cellStyle name="Comma 3 3 3 5 3" xfId="20935" xr:uid="{1677B133-0DB8-4F20-8C76-CE0331158213}"/>
    <cellStyle name="Comma 3 3 3 6" xfId="7514" xr:uid="{00000000-0005-0000-0000-0000C82A0000}"/>
    <cellStyle name="Comma 3 3 3 6 2" xfId="14605" xr:uid="{00000000-0005-0000-0000-0000C92A0000}"/>
    <cellStyle name="Comma 3 3 3 6 2 2" xfId="29526" xr:uid="{B77ADD7C-1307-4965-BCD4-597DB9A25CA6}"/>
    <cellStyle name="Comma 3 3 3 6 3" xfId="22610" xr:uid="{96CE8FC6-A1EE-487B-80CE-7FA7F6F4ECA2}"/>
    <cellStyle name="Comma 3 3 4" xfId="1031" xr:uid="{00000000-0005-0000-0000-0000CA2A0000}"/>
    <cellStyle name="Comma 3 3 4 2" xfId="4426" xr:uid="{00000000-0005-0000-0000-0000CB2A0000}"/>
    <cellStyle name="Comma 3 3 4 3" xfId="8442" xr:uid="{00000000-0005-0000-0000-0000CC2A0000}"/>
    <cellStyle name="Comma 3 3 4 3 2" xfId="15484" xr:uid="{00000000-0005-0000-0000-0000CD2A0000}"/>
    <cellStyle name="Comma 3 3 4 3 2 2" xfId="30405" xr:uid="{49C1CB4B-C90C-4298-994C-3BC9F92CCB36}"/>
    <cellStyle name="Comma 3 3 4 3 3" xfId="23485" xr:uid="{E57B23EC-E2B0-40F1-AECF-C4DCD97F2BB0}"/>
    <cellStyle name="Comma 3 3 5" xfId="1032" xr:uid="{00000000-0005-0000-0000-0000CE2A0000}"/>
    <cellStyle name="Comma 3 3 5 2" xfId="2625" xr:uid="{00000000-0005-0000-0000-0000CF2A0000}"/>
    <cellStyle name="Comma 3 3 5 3" xfId="8531" xr:uid="{00000000-0005-0000-0000-0000D02A0000}"/>
    <cellStyle name="Comma 3 3 5 3 2" xfId="15573" xr:uid="{00000000-0005-0000-0000-0000D12A0000}"/>
    <cellStyle name="Comma 3 3 5 3 2 2" xfId="30494" xr:uid="{F53B481D-249B-4811-BD38-EB06A744D7BD}"/>
    <cellStyle name="Comma 3 3 5 3 3" xfId="23574" xr:uid="{26674049-85B2-43D4-A7D2-1239D781B622}"/>
    <cellStyle name="Comma 3 3 6" xfId="3179" xr:uid="{00000000-0005-0000-0000-0000D22A0000}"/>
    <cellStyle name="Comma 3 3 6 2" xfId="6895" xr:uid="{00000000-0005-0000-0000-0000D32A0000}"/>
    <cellStyle name="Comma 3 3 6 3" xfId="7806" xr:uid="{00000000-0005-0000-0000-0000D42A0000}"/>
    <cellStyle name="Comma 3 3 6 3 2" xfId="14897" xr:uid="{00000000-0005-0000-0000-0000D52A0000}"/>
    <cellStyle name="Comma 3 3 6 3 2 2" xfId="29818" xr:uid="{49CE03CA-159D-4E22-AC59-062EEE700E12}"/>
    <cellStyle name="Comma 3 3 6 3 3" xfId="22900" xr:uid="{CE5A250E-053C-440A-8B37-AA026AF944EF}"/>
    <cellStyle name="Comma 3 3 6 4" xfId="10689" xr:uid="{00000000-0005-0000-0000-0000D62A0000}"/>
    <cellStyle name="Comma 3 3 6 4 2" xfId="25628" xr:uid="{E2D35D97-D895-44A3-9424-0F7B3D9342A0}"/>
    <cellStyle name="Comma 3 3 6 5" xfId="18752" xr:uid="{7FCD350C-0ABB-476B-901C-C381519DBDE3}"/>
    <cellStyle name="Comma 3 3 7" xfId="4758" xr:uid="{00000000-0005-0000-0000-0000D72A0000}"/>
    <cellStyle name="Comma 3 3 7 2" xfId="12035" xr:uid="{00000000-0005-0000-0000-0000D82A0000}"/>
    <cellStyle name="Comma 3 3 7 2 2" xfId="26962" xr:uid="{D2ED5714-A350-4B2C-A2D5-C093AA4C0D8F}"/>
    <cellStyle name="Comma 3 3 7 3" xfId="20077" xr:uid="{A96666FC-6E81-4D9F-B5CA-66503FB8FB4A}"/>
    <cellStyle name="Comma 3 3 8" xfId="5339" xr:uid="{00000000-0005-0000-0000-0000D92A0000}"/>
    <cellStyle name="Comma 3 3 8 2" xfId="12616" xr:uid="{00000000-0005-0000-0000-0000DA2A0000}"/>
    <cellStyle name="Comma 3 3 8 2 2" xfId="27541" xr:uid="{0AB79DB7-D793-4A94-B77C-EE1718C98C0B}"/>
    <cellStyle name="Comma 3 3 8 3" xfId="20646" xr:uid="{A00C19FE-298E-4FE9-A8DB-7A5EEB6AE02F}"/>
    <cellStyle name="Comma 3 3 9" xfId="7225" xr:uid="{00000000-0005-0000-0000-0000DB2A0000}"/>
    <cellStyle name="Comma 3 3 9 2" xfId="14316" xr:uid="{00000000-0005-0000-0000-0000DC2A0000}"/>
    <cellStyle name="Comma 3 3 9 2 2" xfId="29237" xr:uid="{E6F02F0D-AC62-4004-BFE9-8BD1DAE3F37F}"/>
    <cellStyle name="Comma 3 3 9 3" xfId="22321" xr:uid="{D490329C-28E5-48E6-A503-B84577FEA63E}"/>
    <cellStyle name="Comma 3 4" xfId="1033" xr:uid="{00000000-0005-0000-0000-0000DD2A0000}"/>
    <cellStyle name="Comma 3 4 10" xfId="17523" xr:uid="{8EE0BADB-D1E8-4E43-B5A7-B491BD8EA6F8}"/>
    <cellStyle name="Comma 3 4 11" xfId="15805" xr:uid="{30BE3D75-431E-421A-A327-B2969262AA48}"/>
    <cellStyle name="Comma 3 4 2" xfId="1034" xr:uid="{00000000-0005-0000-0000-0000DE2A0000}"/>
    <cellStyle name="Comma 3 4 2 2" xfId="1035" xr:uid="{00000000-0005-0000-0000-0000DF2A0000}"/>
    <cellStyle name="Comma 3 4 2 2 2" xfId="1036" xr:uid="{00000000-0005-0000-0000-0000E02A0000}"/>
    <cellStyle name="Comma 3 4 2 2 2 2" xfId="2626" xr:uid="{00000000-0005-0000-0000-0000E12A0000}"/>
    <cellStyle name="Comma 3 4 2 2 2 3" xfId="8192" xr:uid="{00000000-0005-0000-0000-0000E22A0000}"/>
    <cellStyle name="Comma 3 4 2 2 2 3 2" xfId="15283" xr:uid="{00000000-0005-0000-0000-0000E32A0000}"/>
    <cellStyle name="Comma 3 4 2 2 2 3 2 2" xfId="30204" xr:uid="{72F5597F-317C-411C-BAE5-F7917455830D}"/>
    <cellStyle name="Comma 3 4 2 2 2 3 3" xfId="23286" xr:uid="{5F2F2420-0349-41A4-A028-EE611E2E0CFA}"/>
    <cellStyle name="Comma 3 4 2 2 3" xfId="3580" xr:uid="{00000000-0005-0000-0000-0000E42A0000}"/>
    <cellStyle name="Comma 3 4 2 2 3 2" xfId="4427" xr:uid="{00000000-0005-0000-0000-0000E52A0000}"/>
    <cellStyle name="Comma 3 4 2 2 3 3" xfId="11087" xr:uid="{00000000-0005-0000-0000-0000E62A0000}"/>
    <cellStyle name="Comma 3 4 2 2 3 3 2" xfId="26026" xr:uid="{9A671D64-3E38-4658-AF27-7EFB40C6E2D6}"/>
    <cellStyle name="Comma 3 4 2 2 3 4" xfId="19150" xr:uid="{8CD9C383-FCFF-46E4-A0FB-1DF6C7028EC0}"/>
    <cellStyle name="Comma 3 4 2 2 4" xfId="5144" xr:uid="{00000000-0005-0000-0000-0000E72A0000}"/>
    <cellStyle name="Comma 3 4 2 2 4 2" xfId="6896" xr:uid="{00000000-0005-0000-0000-0000E82A0000}"/>
    <cellStyle name="Comma 3 4 2 2 4 3" xfId="12421" xr:uid="{00000000-0005-0000-0000-0000E92A0000}"/>
    <cellStyle name="Comma 3 4 2 2 4 3 2" xfId="27348" xr:uid="{117812A6-1326-4B93-A704-D719167DCE2A}"/>
    <cellStyle name="Comma 3 4 2 2 4 4" xfId="20463" xr:uid="{8EE993BA-47CA-4289-846F-D6D77511AD9A}"/>
    <cellStyle name="Comma 3 4 2 2 5" xfId="5725" xr:uid="{00000000-0005-0000-0000-0000EA2A0000}"/>
    <cellStyle name="Comma 3 4 2 2 5 2" xfId="13002" xr:uid="{00000000-0005-0000-0000-0000EB2A0000}"/>
    <cellStyle name="Comma 3 4 2 2 5 2 2" xfId="27927" xr:uid="{B0F068C0-C207-4721-A29A-92CC2E9E9F5F}"/>
    <cellStyle name="Comma 3 4 2 2 5 3" xfId="21032" xr:uid="{28561B03-633A-4282-96B9-6E77A4962B00}"/>
    <cellStyle name="Comma 3 4 2 2 6" xfId="7611" xr:uid="{00000000-0005-0000-0000-0000EC2A0000}"/>
    <cellStyle name="Comma 3 4 2 2 6 2" xfId="14702" xr:uid="{00000000-0005-0000-0000-0000ED2A0000}"/>
    <cellStyle name="Comma 3 4 2 2 6 2 2" xfId="29623" xr:uid="{66377B9C-164B-4C80-97D3-B6D9678A7320}"/>
    <cellStyle name="Comma 3 4 2 2 6 3" xfId="22707" xr:uid="{36CDFC2B-FFEE-4EF5-A1A2-B4BA2CAEB180}"/>
    <cellStyle name="Comma 3 4 2 3" xfId="1037" xr:uid="{00000000-0005-0000-0000-0000EE2A0000}"/>
    <cellStyle name="Comma 3 4 2 3 2" xfId="2627" xr:uid="{00000000-0005-0000-0000-0000EF2A0000}"/>
    <cellStyle name="Comma 3 4 2 3 3" xfId="7903" xr:uid="{00000000-0005-0000-0000-0000F02A0000}"/>
    <cellStyle name="Comma 3 4 2 3 3 2" xfId="14994" xr:uid="{00000000-0005-0000-0000-0000F12A0000}"/>
    <cellStyle name="Comma 3 4 2 3 3 2 2" xfId="29915" xr:uid="{AAB20B9E-9529-43F9-9666-032E285EAA5D}"/>
    <cellStyle name="Comma 3 4 2 3 3 3" xfId="22997" xr:uid="{9A4B375B-ED2A-444C-BBB6-664648CEE9DF}"/>
    <cellStyle name="Comma 3 4 2 4" xfId="3280" xr:uid="{00000000-0005-0000-0000-0000F22A0000}"/>
    <cellStyle name="Comma 3 4 2 4 2" xfId="4428" xr:uid="{00000000-0005-0000-0000-0000F32A0000}"/>
    <cellStyle name="Comma 3 4 2 4 3" xfId="10790" xr:uid="{00000000-0005-0000-0000-0000F42A0000}"/>
    <cellStyle name="Comma 3 4 2 4 3 2" xfId="25729" xr:uid="{4214E1F5-98DC-4197-862F-7B247DA09495}"/>
    <cellStyle name="Comma 3 4 2 4 4" xfId="18853" xr:uid="{F743EA8C-B2EC-4177-9D33-CF09CD74D6D6}"/>
    <cellStyle name="Comma 3 4 2 5" xfId="4855" xr:uid="{00000000-0005-0000-0000-0000F52A0000}"/>
    <cellStyle name="Comma 3 4 2 5 2" xfId="6897" xr:uid="{00000000-0005-0000-0000-0000F62A0000}"/>
    <cellStyle name="Comma 3 4 2 5 3" xfId="12132" xr:uid="{00000000-0005-0000-0000-0000F72A0000}"/>
    <cellStyle name="Comma 3 4 2 5 3 2" xfId="27059" xr:uid="{A95BFD70-0B8E-4A39-B005-98E9149B5EA3}"/>
    <cellStyle name="Comma 3 4 2 5 4" xfId="20174" xr:uid="{3868476F-4455-4642-A671-618007216982}"/>
    <cellStyle name="Comma 3 4 2 6" xfId="5436" xr:uid="{00000000-0005-0000-0000-0000F82A0000}"/>
    <cellStyle name="Comma 3 4 2 6 2" xfId="12713" xr:uid="{00000000-0005-0000-0000-0000F92A0000}"/>
    <cellStyle name="Comma 3 4 2 6 2 2" xfId="27638" xr:uid="{0B010110-6F83-4CC0-841F-5872FFDB149C}"/>
    <cellStyle name="Comma 3 4 2 6 3" xfId="20743" xr:uid="{2B3376FD-1F0B-4C2C-A4A9-52A9D8956AE6}"/>
    <cellStyle name="Comma 3 4 2 7" xfId="7322" xr:uid="{00000000-0005-0000-0000-0000FA2A0000}"/>
    <cellStyle name="Comma 3 4 2 7 2" xfId="14413" xr:uid="{00000000-0005-0000-0000-0000FB2A0000}"/>
    <cellStyle name="Comma 3 4 2 7 2 2" xfId="29334" xr:uid="{25EFD47F-9E0E-4A6D-B2C6-F46DA66C5AFE}"/>
    <cellStyle name="Comma 3 4 2 7 3" xfId="22418" xr:uid="{DCCC9468-8862-465B-B5CB-717B4CA9EE18}"/>
    <cellStyle name="Comma 3 4 3" xfId="1038" xr:uid="{00000000-0005-0000-0000-0000FC2A0000}"/>
    <cellStyle name="Comma 3 4 3 2" xfId="1039" xr:uid="{00000000-0005-0000-0000-0000FD2A0000}"/>
    <cellStyle name="Comma 3 4 3 2 2" xfId="2628" xr:uid="{00000000-0005-0000-0000-0000FE2A0000}"/>
    <cellStyle name="Comma 3 4 3 2 3" xfId="8052" xr:uid="{00000000-0005-0000-0000-0000FF2A0000}"/>
    <cellStyle name="Comma 3 4 3 2 3 2" xfId="15143" xr:uid="{00000000-0005-0000-0000-0000002B0000}"/>
    <cellStyle name="Comma 3 4 3 2 3 2 2" xfId="30064" xr:uid="{A2F6468E-2748-4507-8463-9056E1084954}"/>
    <cellStyle name="Comma 3 4 3 2 3 3" xfId="23146" xr:uid="{460E97F1-FF6C-4F48-964C-B07CBD29EBA4}"/>
    <cellStyle name="Comma 3 4 3 3" xfId="3440" xr:uid="{00000000-0005-0000-0000-0000012B0000}"/>
    <cellStyle name="Comma 3 4 3 3 2" xfId="4429" xr:uid="{00000000-0005-0000-0000-0000022B0000}"/>
    <cellStyle name="Comma 3 4 3 3 3" xfId="10947" xr:uid="{00000000-0005-0000-0000-0000032B0000}"/>
    <cellStyle name="Comma 3 4 3 3 3 2" xfId="25886" xr:uid="{DE966ED0-0780-48A6-97CC-3BD55E91DA3E}"/>
    <cellStyle name="Comma 3 4 3 3 4" xfId="19010" xr:uid="{E47ED12F-4A84-4A48-8652-229E007B58DB}"/>
    <cellStyle name="Comma 3 4 3 4" xfId="5004" xr:uid="{00000000-0005-0000-0000-0000042B0000}"/>
    <cellStyle name="Comma 3 4 3 4 2" xfId="6898" xr:uid="{00000000-0005-0000-0000-0000052B0000}"/>
    <cellStyle name="Comma 3 4 3 4 3" xfId="12281" xr:uid="{00000000-0005-0000-0000-0000062B0000}"/>
    <cellStyle name="Comma 3 4 3 4 3 2" xfId="27208" xr:uid="{034771FA-4452-4D9E-95EA-24F6C7D7D448}"/>
    <cellStyle name="Comma 3 4 3 4 4" xfId="20323" xr:uid="{A668007E-129C-46B1-BC57-7B3D9E550669}"/>
    <cellStyle name="Comma 3 4 3 5" xfId="5585" xr:uid="{00000000-0005-0000-0000-0000072B0000}"/>
    <cellStyle name="Comma 3 4 3 5 2" xfId="12862" xr:uid="{00000000-0005-0000-0000-0000082B0000}"/>
    <cellStyle name="Comma 3 4 3 5 2 2" xfId="27787" xr:uid="{D70C6AE5-3EB3-4653-A255-825FB3CFD321}"/>
    <cellStyle name="Comma 3 4 3 5 3" xfId="20892" xr:uid="{81371FC9-2042-47AA-ACDA-C5C13E6915C1}"/>
    <cellStyle name="Comma 3 4 3 6" xfId="7471" xr:uid="{00000000-0005-0000-0000-0000092B0000}"/>
    <cellStyle name="Comma 3 4 3 6 2" xfId="14562" xr:uid="{00000000-0005-0000-0000-00000A2B0000}"/>
    <cellStyle name="Comma 3 4 3 6 2 2" xfId="29483" xr:uid="{EF2EFFCE-26BA-4605-866F-CBBFAA18A92F}"/>
    <cellStyle name="Comma 3 4 3 6 3" xfId="22567" xr:uid="{191E946F-76FA-4174-A358-EAB03A49BEEF}"/>
    <cellStyle name="Comma 3 4 4" xfId="1040" xr:uid="{00000000-0005-0000-0000-00000B2B0000}"/>
    <cellStyle name="Comma 3 4 4 2" xfId="7760" xr:uid="{00000000-0005-0000-0000-00000C2B0000}"/>
    <cellStyle name="Comma 3 4 4 2 2" xfId="14851" xr:uid="{00000000-0005-0000-0000-00000D2B0000}"/>
    <cellStyle name="Comma 3 4 4 2 2 2" xfId="29772" xr:uid="{2E4ADCC2-147A-4A7A-95E9-BD585C7F5885}"/>
    <cellStyle name="Comma 3 4 4 2 3" xfId="22854" xr:uid="{0EEC5035-BA49-4EA4-B1DD-C589B0BB29F0}"/>
    <cellStyle name="Comma 3 4 5" xfId="1041" xr:uid="{00000000-0005-0000-0000-00000E2B0000}"/>
    <cellStyle name="Comma 3 4 5 2" xfId="2629" xr:uid="{00000000-0005-0000-0000-00000F2B0000}"/>
    <cellStyle name="Comma 3 4 6" xfId="3111" xr:uid="{00000000-0005-0000-0000-0000102B0000}"/>
    <cellStyle name="Comma 3 4 6 2" xfId="4430" xr:uid="{00000000-0005-0000-0000-0000112B0000}"/>
    <cellStyle name="Comma 3 4 6 3" xfId="10621" xr:uid="{00000000-0005-0000-0000-0000122B0000}"/>
    <cellStyle name="Comma 3 4 6 3 2" xfId="25560" xr:uid="{EE1A5A86-CB0C-4BE9-BE90-4C75B98920D3}"/>
    <cellStyle name="Comma 3 4 6 4" xfId="18684" xr:uid="{0ADFF90D-F495-41FE-A236-55BDB177EA7D}"/>
    <cellStyle name="Comma 3 4 7" xfId="4712" xr:uid="{00000000-0005-0000-0000-0000132B0000}"/>
    <cellStyle name="Comma 3 4 7 2" xfId="6899" xr:uid="{00000000-0005-0000-0000-0000142B0000}"/>
    <cellStyle name="Comma 3 4 7 3" xfId="11989" xr:uid="{00000000-0005-0000-0000-0000152B0000}"/>
    <cellStyle name="Comma 3 4 7 3 2" xfId="26916" xr:uid="{5ED08D46-6CB5-4ABE-98C6-93896F38EF4D}"/>
    <cellStyle name="Comma 3 4 7 4" xfId="20031" xr:uid="{A54003E3-6328-4F54-B3AD-F8D5A151C3B6}"/>
    <cellStyle name="Comma 3 4 8" xfId="5293" xr:uid="{00000000-0005-0000-0000-0000162B0000}"/>
    <cellStyle name="Comma 3 4 8 2" xfId="12570" xr:uid="{00000000-0005-0000-0000-0000172B0000}"/>
    <cellStyle name="Comma 3 4 8 2 2" xfId="27495" xr:uid="{C221EA11-BE22-440A-B7E8-EFAB1F536101}"/>
    <cellStyle name="Comma 3 4 8 3" xfId="20600" xr:uid="{EBBFEB7E-517E-4FF3-BAEC-77B6E9E747A8}"/>
    <cellStyle name="Comma 3 4 9" xfId="7179" xr:uid="{00000000-0005-0000-0000-0000182B0000}"/>
    <cellStyle name="Comma 3 4 9 2" xfId="14270" xr:uid="{00000000-0005-0000-0000-0000192B0000}"/>
    <cellStyle name="Comma 3 4 9 2 2" xfId="29191" xr:uid="{D2691C2A-8261-47F8-A537-2AA0EB40EF3F}"/>
    <cellStyle name="Comma 3 4 9 3" xfId="22275" xr:uid="{4D9B94E2-27C8-4CB2-A741-1479A671F475}"/>
    <cellStyle name="Comma 3 5" xfId="1042" xr:uid="{00000000-0005-0000-0000-00001A2B0000}"/>
    <cellStyle name="Comma 3 5 2" xfId="1043" xr:uid="{00000000-0005-0000-0000-00001B2B0000}"/>
    <cellStyle name="Comma 3 5 2 2" xfId="1044" xr:uid="{00000000-0005-0000-0000-00001C2B0000}"/>
    <cellStyle name="Comma 3 5 2 2 2" xfId="1045" xr:uid="{00000000-0005-0000-0000-00001D2B0000}"/>
    <cellStyle name="Comma 3 5 2 2 2 2" xfId="2630" xr:uid="{00000000-0005-0000-0000-00001E2B0000}"/>
    <cellStyle name="Comma 3 5 2 2 2 3" xfId="8175" xr:uid="{00000000-0005-0000-0000-00001F2B0000}"/>
    <cellStyle name="Comma 3 5 2 2 2 3 2" xfId="15266" xr:uid="{00000000-0005-0000-0000-0000202B0000}"/>
    <cellStyle name="Comma 3 5 2 2 2 3 2 2" xfId="30187" xr:uid="{EA80922F-8D15-4BA2-AD3E-54ADBBEDF7D0}"/>
    <cellStyle name="Comma 3 5 2 2 2 3 3" xfId="23269" xr:uid="{3F029C5A-B3F7-4922-8F2B-E17C354CAEE4}"/>
    <cellStyle name="Comma 3 5 2 2 3" xfId="3563" xr:uid="{00000000-0005-0000-0000-0000212B0000}"/>
    <cellStyle name="Comma 3 5 2 2 3 2" xfId="4431" xr:uid="{00000000-0005-0000-0000-0000222B0000}"/>
    <cellStyle name="Comma 3 5 2 2 3 3" xfId="11070" xr:uid="{00000000-0005-0000-0000-0000232B0000}"/>
    <cellStyle name="Comma 3 5 2 2 3 3 2" xfId="26009" xr:uid="{C29B6CBE-BF93-4DAD-9C23-6981964DB9BB}"/>
    <cellStyle name="Comma 3 5 2 2 3 4" xfId="19133" xr:uid="{EE13E1D4-E6DC-49BB-A860-F48B6AE90525}"/>
    <cellStyle name="Comma 3 5 2 2 4" xfId="5127" xr:uid="{00000000-0005-0000-0000-0000242B0000}"/>
    <cellStyle name="Comma 3 5 2 2 4 2" xfId="6900" xr:uid="{00000000-0005-0000-0000-0000252B0000}"/>
    <cellStyle name="Comma 3 5 2 2 4 3" xfId="12404" xr:uid="{00000000-0005-0000-0000-0000262B0000}"/>
    <cellStyle name="Comma 3 5 2 2 4 3 2" xfId="27331" xr:uid="{B43AC688-B8D9-4430-9905-EF44C88C9ED9}"/>
    <cellStyle name="Comma 3 5 2 2 4 4" xfId="20446" xr:uid="{9528C057-C3BE-44E0-8854-0486CE7C4B6A}"/>
    <cellStyle name="Comma 3 5 2 2 5" xfId="5708" xr:uid="{00000000-0005-0000-0000-0000272B0000}"/>
    <cellStyle name="Comma 3 5 2 2 5 2" xfId="12985" xr:uid="{00000000-0005-0000-0000-0000282B0000}"/>
    <cellStyle name="Comma 3 5 2 2 5 2 2" xfId="27910" xr:uid="{5F6C2A6A-6262-4796-B042-52B3CA0C480A}"/>
    <cellStyle name="Comma 3 5 2 2 5 3" xfId="21015" xr:uid="{C0A03C6A-3788-4A01-BAF6-C74C15B77428}"/>
    <cellStyle name="Comma 3 5 2 2 6" xfId="7594" xr:uid="{00000000-0005-0000-0000-0000292B0000}"/>
    <cellStyle name="Comma 3 5 2 2 6 2" xfId="14685" xr:uid="{00000000-0005-0000-0000-00002A2B0000}"/>
    <cellStyle name="Comma 3 5 2 2 6 2 2" xfId="29606" xr:uid="{49EB365F-C41C-4015-911D-9B529151C653}"/>
    <cellStyle name="Comma 3 5 2 2 6 3" xfId="22690" xr:uid="{687010C2-49F5-4715-8303-EC3E3F5C0D69}"/>
    <cellStyle name="Comma 3 5 2 3" xfId="1046" xr:uid="{00000000-0005-0000-0000-00002B2B0000}"/>
    <cellStyle name="Comma 3 5 2 3 2" xfId="2631" xr:uid="{00000000-0005-0000-0000-00002C2B0000}"/>
    <cellStyle name="Comma 3 5 2 3 3" xfId="7886" xr:uid="{00000000-0005-0000-0000-00002D2B0000}"/>
    <cellStyle name="Comma 3 5 2 3 3 2" xfId="14977" xr:uid="{00000000-0005-0000-0000-00002E2B0000}"/>
    <cellStyle name="Comma 3 5 2 3 3 2 2" xfId="29898" xr:uid="{95B60EC7-E6AB-45BB-B36D-D05E8F3DFC21}"/>
    <cellStyle name="Comma 3 5 2 3 3 3" xfId="22980" xr:uid="{114BCE82-ECF6-4C35-BAF1-1127E9F901C9}"/>
    <cellStyle name="Comma 3 5 2 4" xfId="3263" xr:uid="{00000000-0005-0000-0000-00002F2B0000}"/>
    <cellStyle name="Comma 3 5 2 4 2" xfId="4432" xr:uid="{00000000-0005-0000-0000-0000302B0000}"/>
    <cellStyle name="Comma 3 5 2 4 3" xfId="10773" xr:uid="{00000000-0005-0000-0000-0000312B0000}"/>
    <cellStyle name="Comma 3 5 2 4 3 2" xfId="25712" xr:uid="{D3F809B7-8EB2-4E8A-A261-05FE00A07E4C}"/>
    <cellStyle name="Comma 3 5 2 4 4" xfId="18836" xr:uid="{3C638B5F-CBAE-4AEB-A531-C3B07D5DA117}"/>
    <cellStyle name="Comma 3 5 2 5" xfId="4838" xr:uid="{00000000-0005-0000-0000-0000322B0000}"/>
    <cellStyle name="Comma 3 5 2 5 2" xfId="6901" xr:uid="{00000000-0005-0000-0000-0000332B0000}"/>
    <cellStyle name="Comma 3 5 2 5 3" xfId="12115" xr:uid="{00000000-0005-0000-0000-0000342B0000}"/>
    <cellStyle name="Comma 3 5 2 5 3 2" xfId="27042" xr:uid="{3EEE32E7-528D-444E-975F-E52BB4238637}"/>
    <cellStyle name="Comma 3 5 2 5 4" xfId="20157" xr:uid="{DAD63C56-B125-47C7-9257-38715B1D7FFE}"/>
    <cellStyle name="Comma 3 5 2 6" xfId="5419" xr:uid="{00000000-0005-0000-0000-0000352B0000}"/>
    <cellStyle name="Comma 3 5 2 6 2" xfId="12696" xr:uid="{00000000-0005-0000-0000-0000362B0000}"/>
    <cellStyle name="Comma 3 5 2 6 2 2" xfId="27621" xr:uid="{AAA68375-0543-4A49-85A1-49B82B94613F}"/>
    <cellStyle name="Comma 3 5 2 6 3" xfId="20726" xr:uid="{93FF14C8-2399-4291-BA82-DFAB5942A719}"/>
    <cellStyle name="Comma 3 5 2 7" xfId="7305" xr:uid="{00000000-0005-0000-0000-0000372B0000}"/>
    <cellStyle name="Comma 3 5 2 7 2" xfId="14396" xr:uid="{00000000-0005-0000-0000-0000382B0000}"/>
    <cellStyle name="Comma 3 5 2 7 2 2" xfId="29317" xr:uid="{5F9194CD-57F0-41C1-BE27-0D225B8C6EC8}"/>
    <cellStyle name="Comma 3 5 2 7 3" xfId="22401" xr:uid="{0E246929-DCAC-467E-AC4A-52B7AD51F17B}"/>
    <cellStyle name="Comma 3 5 3" xfId="1047" xr:uid="{00000000-0005-0000-0000-0000392B0000}"/>
    <cellStyle name="Comma 3 5 3 2" xfId="1048" xr:uid="{00000000-0005-0000-0000-00003A2B0000}"/>
    <cellStyle name="Comma 3 5 3 2 2" xfId="2632" xr:uid="{00000000-0005-0000-0000-00003B2B0000}"/>
    <cellStyle name="Comma 3 5 3 2 3" xfId="8035" xr:uid="{00000000-0005-0000-0000-00003C2B0000}"/>
    <cellStyle name="Comma 3 5 3 2 3 2" xfId="15126" xr:uid="{00000000-0005-0000-0000-00003D2B0000}"/>
    <cellStyle name="Comma 3 5 3 2 3 2 2" xfId="30047" xr:uid="{313E82D9-BDF7-4C55-A044-A40841C5A088}"/>
    <cellStyle name="Comma 3 5 3 2 3 3" xfId="23129" xr:uid="{7DE23B0E-4502-4417-97F0-ED2D1B88C300}"/>
    <cellStyle name="Comma 3 5 3 3" xfId="3423" xr:uid="{00000000-0005-0000-0000-00003E2B0000}"/>
    <cellStyle name="Comma 3 5 3 3 2" xfId="4433" xr:uid="{00000000-0005-0000-0000-00003F2B0000}"/>
    <cellStyle name="Comma 3 5 3 3 3" xfId="10930" xr:uid="{00000000-0005-0000-0000-0000402B0000}"/>
    <cellStyle name="Comma 3 5 3 3 3 2" xfId="25869" xr:uid="{914ECAE8-E4D3-486F-AE31-C021B5A454E5}"/>
    <cellStyle name="Comma 3 5 3 3 4" xfId="18993" xr:uid="{DBFAA09E-EEEF-43ED-8A35-D6D9F04F5625}"/>
    <cellStyle name="Comma 3 5 3 4" xfId="4987" xr:uid="{00000000-0005-0000-0000-0000412B0000}"/>
    <cellStyle name="Comma 3 5 3 4 2" xfId="6902" xr:uid="{00000000-0005-0000-0000-0000422B0000}"/>
    <cellStyle name="Comma 3 5 3 4 3" xfId="12264" xr:uid="{00000000-0005-0000-0000-0000432B0000}"/>
    <cellStyle name="Comma 3 5 3 4 3 2" xfId="27191" xr:uid="{91A5CFA7-330B-403D-8ABB-1039B8CCCA99}"/>
    <cellStyle name="Comma 3 5 3 4 4" xfId="20306" xr:uid="{AABA444A-6842-4671-A534-33351B6322FA}"/>
    <cellStyle name="Comma 3 5 3 5" xfId="5568" xr:uid="{00000000-0005-0000-0000-0000442B0000}"/>
    <cellStyle name="Comma 3 5 3 5 2" xfId="12845" xr:uid="{00000000-0005-0000-0000-0000452B0000}"/>
    <cellStyle name="Comma 3 5 3 5 2 2" xfId="27770" xr:uid="{6A8E7837-0747-40D9-991A-436F1B642D6D}"/>
    <cellStyle name="Comma 3 5 3 5 3" xfId="20875" xr:uid="{4F880C94-625E-49A8-85E2-CED11E068CB7}"/>
    <cellStyle name="Comma 3 5 3 6" xfId="7454" xr:uid="{00000000-0005-0000-0000-0000462B0000}"/>
    <cellStyle name="Comma 3 5 3 6 2" xfId="14545" xr:uid="{00000000-0005-0000-0000-0000472B0000}"/>
    <cellStyle name="Comma 3 5 3 6 2 2" xfId="29466" xr:uid="{C368EEE7-8BCC-4D02-ABAA-8D984357919F}"/>
    <cellStyle name="Comma 3 5 3 6 3" xfId="22550" xr:uid="{002A7714-B566-4340-BD44-9451B6525FE0}"/>
    <cellStyle name="Comma 3 5 4" xfId="1049" xr:uid="{00000000-0005-0000-0000-0000482B0000}"/>
    <cellStyle name="Comma 3 5 4 2" xfId="7743" xr:uid="{00000000-0005-0000-0000-0000492B0000}"/>
    <cellStyle name="Comma 3 5 4 2 2" xfId="14834" xr:uid="{00000000-0005-0000-0000-00004A2B0000}"/>
    <cellStyle name="Comma 3 5 4 2 2 2" xfId="29755" xr:uid="{61E10D78-0888-4020-A5DE-43A7032FE0F7}"/>
    <cellStyle name="Comma 3 5 4 2 3" xfId="22837" xr:uid="{7CC63B81-A9EB-407F-B30F-763EF8F358E2}"/>
    <cellStyle name="Comma 3 5 5" xfId="1050" xr:uid="{00000000-0005-0000-0000-00004B2B0000}"/>
    <cellStyle name="Comma 3 5 5 2" xfId="2633" xr:uid="{00000000-0005-0000-0000-00004C2B0000}"/>
    <cellStyle name="Comma 3 5 6" xfId="3094" xr:uid="{00000000-0005-0000-0000-00004D2B0000}"/>
    <cellStyle name="Comma 3 5 6 2" xfId="4434" xr:uid="{00000000-0005-0000-0000-00004E2B0000}"/>
    <cellStyle name="Comma 3 5 6 3" xfId="10604" xr:uid="{00000000-0005-0000-0000-00004F2B0000}"/>
    <cellStyle name="Comma 3 5 6 3 2" xfId="25543" xr:uid="{31EC969C-697C-4AEF-A150-FA9E5385C2F8}"/>
    <cellStyle name="Comma 3 5 6 4" xfId="18667" xr:uid="{99FD9AD0-47E0-4812-ADAA-BBA41B918D08}"/>
    <cellStyle name="Comma 3 5 7" xfId="4695" xr:uid="{00000000-0005-0000-0000-0000502B0000}"/>
    <cellStyle name="Comma 3 5 7 2" xfId="6903" xr:uid="{00000000-0005-0000-0000-0000512B0000}"/>
    <cellStyle name="Comma 3 5 7 3" xfId="11972" xr:uid="{00000000-0005-0000-0000-0000522B0000}"/>
    <cellStyle name="Comma 3 5 7 3 2" xfId="26899" xr:uid="{BC913DD8-01EC-423F-92B4-0AE74BD7A9D1}"/>
    <cellStyle name="Comma 3 5 7 4" xfId="20014" xr:uid="{58B06540-2C27-45C7-987C-1C3222E9C2B4}"/>
    <cellStyle name="Comma 3 5 8" xfId="5276" xr:uid="{00000000-0005-0000-0000-0000532B0000}"/>
    <cellStyle name="Comma 3 5 8 2" xfId="12553" xr:uid="{00000000-0005-0000-0000-0000542B0000}"/>
    <cellStyle name="Comma 3 5 8 2 2" xfId="27478" xr:uid="{AFDD3BFD-9C05-4A46-A1D8-5D49D41C6680}"/>
    <cellStyle name="Comma 3 5 8 3" xfId="20583" xr:uid="{AED8DD80-47BE-4F0B-A818-F0447B650AA5}"/>
    <cellStyle name="Comma 3 5 9" xfId="7162" xr:uid="{00000000-0005-0000-0000-0000552B0000}"/>
    <cellStyle name="Comma 3 5 9 2" xfId="14253" xr:uid="{00000000-0005-0000-0000-0000562B0000}"/>
    <cellStyle name="Comma 3 5 9 2 2" xfId="29174" xr:uid="{C5F19CCA-136F-4A12-8BDB-BA652AF4EBFA}"/>
    <cellStyle name="Comma 3 5 9 3" xfId="22258" xr:uid="{CA7528B2-59E4-4970-A2AB-7B1F83C17D83}"/>
    <cellStyle name="Comma 3 6" xfId="1051" xr:uid="{00000000-0005-0000-0000-0000572B0000}"/>
    <cellStyle name="Comma 3 6 2" xfId="1052" xr:uid="{00000000-0005-0000-0000-0000582B0000}"/>
    <cellStyle name="Comma 3 6 2 2" xfId="1053" xr:uid="{00000000-0005-0000-0000-0000592B0000}"/>
    <cellStyle name="Comma 3 6 2 2 2" xfId="1054" xr:uid="{00000000-0005-0000-0000-00005A2B0000}"/>
    <cellStyle name="Comma 3 6 2 2 2 2" xfId="2634" xr:uid="{00000000-0005-0000-0000-00005B2B0000}"/>
    <cellStyle name="Comma 3 6 2 2 2 3" xfId="8281" xr:uid="{00000000-0005-0000-0000-00005C2B0000}"/>
    <cellStyle name="Comma 3 6 2 2 2 3 2" xfId="15372" xr:uid="{00000000-0005-0000-0000-00005D2B0000}"/>
    <cellStyle name="Comma 3 6 2 2 2 3 2 2" xfId="30293" xr:uid="{3723CA50-3126-48B1-8217-C9A67B4CEE09}"/>
    <cellStyle name="Comma 3 6 2 2 2 3 3" xfId="23375" xr:uid="{AD82814D-C597-432E-8008-E0A520F3EFC1}"/>
    <cellStyle name="Comma 3 6 2 2 3" xfId="3669" xr:uid="{00000000-0005-0000-0000-00005E2B0000}"/>
    <cellStyle name="Comma 3 6 2 2 3 2" xfId="4435" xr:uid="{00000000-0005-0000-0000-00005F2B0000}"/>
    <cellStyle name="Comma 3 6 2 2 3 3" xfId="11176" xr:uid="{00000000-0005-0000-0000-0000602B0000}"/>
    <cellStyle name="Comma 3 6 2 2 3 3 2" xfId="26115" xr:uid="{62AFEDD8-D089-493E-BF03-56BE866B1B90}"/>
    <cellStyle name="Comma 3 6 2 2 3 4" xfId="19239" xr:uid="{03C363B6-AD88-48E8-8215-D8443356CBD0}"/>
    <cellStyle name="Comma 3 6 2 2 4" xfId="5233" xr:uid="{00000000-0005-0000-0000-0000612B0000}"/>
    <cellStyle name="Comma 3 6 2 2 4 2" xfId="6904" xr:uid="{00000000-0005-0000-0000-0000622B0000}"/>
    <cellStyle name="Comma 3 6 2 2 4 3" xfId="12510" xr:uid="{00000000-0005-0000-0000-0000632B0000}"/>
    <cellStyle name="Comma 3 6 2 2 4 3 2" xfId="27437" xr:uid="{0229887B-CE7B-4B01-BB5A-665932D41C6E}"/>
    <cellStyle name="Comma 3 6 2 2 4 4" xfId="20552" xr:uid="{A6652568-1ADE-45AA-974A-D87887FFB1FF}"/>
    <cellStyle name="Comma 3 6 2 2 5" xfId="5814" xr:uid="{00000000-0005-0000-0000-0000642B0000}"/>
    <cellStyle name="Comma 3 6 2 2 5 2" xfId="13091" xr:uid="{00000000-0005-0000-0000-0000652B0000}"/>
    <cellStyle name="Comma 3 6 2 2 5 2 2" xfId="28016" xr:uid="{D3CBBFA3-6835-46D1-99B1-E60FF46826CE}"/>
    <cellStyle name="Comma 3 6 2 2 5 3" xfId="21121" xr:uid="{1D8E3545-DEC5-41C4-8894-BDC8F73DB3AE}"/>
    <cellStyle name="Comma 3 6 2 2 6" xfId="7700" xr:uid="{00000000-0005-0000-0000-0000662B0000}"/>
    <cellStyle name="Comma 3 6 2 2 6 2" xfId="14791" xr:uid="{00000000-0005-0000-0000-0000672B0000}"/>
    <cellStyle name="Comma 3 6 2 2 6 2 2" xfId="29712" xr:uid="{9E34BD8D-B6EA-4697-A992-A3DD8B68C43E}"/>
    <cellStyle name="Comma 3 6 2 2 6 3" xfId="22796" xr:uid="{883C1D62-9DB7-4FD8-8278-3300A654F430}"/>
    <cellStyle name="Comma 3 6 2 3" xfId="1055" xr:uid="{00000000-0005-0000-0000-0000682B0000}"/>
    <cellStyle name="Comma 3 6 2 3 2" xfId="2635" xr:uid="{00000000-0005-0000-0000-0000692B0000}"/>
    <cellStyle name="Comma 3 6 2 3 3" xfId="7992" xr:uid="{00000000-0005-0000-0000-00006A2B0000}"/>
    <cellStyle name="Comma 3 6 2 3 3 2" xfId="15083" xr:uid="{00000000-0005-0000-0000-00006B2B0000}"/>
    <cellStyle name="Comma 3 6 2 3 3 2 2" xfId="30004" xr:uid="{41DD0B33-E3A4-4F00-9A69-84ACA114BDFC}"/>
    <cellStyle name="Comma 3 6 2 3 3 3" xfId="23086" xr:uid="{103801FE-FBA4-49D9-98A0-AB4BE4D011DC}"/>
    <cellStyle name="Comma 3 6 2 4" xfId="3369" xr:uid="{00000000-0005-0000-0000-00006C2B0000}"/>
    <cellStyle name="Comma 3 6 2 4 2" xfId="4436" xr:uid="{00000000-0005-0000-0000-00006D2B0000}"/>
    <cellStyle name="Comma 3 6 2 4 3" xfId="10879" xr:uid="{00000000-0005-0000-0000-00006E2B0000}"/>
    <cellStyle name="Comma 3 6 2 4 3 2" xfId="25818" xr:uid="{9F66D8F7-4BBB-4B30-9A02-66C81D87C0E7}"/>
    <cellStyle name="Comma 3 6 2 4 4" xfId="18942" xr:uid="{AE4E90F9-5CCC-4B80-8023-4603E85E1FA4}"/>
    <cellStyle name="Comma 3 6 2 5" xfId="4944" xr:uid="{00000000-0005-0000-0000-00006F2B0000}"/>
    <cellStyle name="Comma 3 6 2 5 2" xfId="6905" xr:uid="{00000000-0005-0000-0000-0000702B0000}"/>
    <cellStyle name="Comma 3 6 2 5 3" xfId="12221" xr:uid="{00000000-0005-0000-0000-0000712B0000}"/>
    <cellStyle name="Comma 3 6 2 5 3 2" xfId="27148" xr:uid="{492A581F-9981-4E83-B139-8A2967FEDEAD}"/>
    <cellStyle name="Comma 3 6 2 5 4" xfId="20263" xr:uid="{E4E0AA16-63B1-4D1D-A8E1-0A33D5C85D56}"/>
    <cellStyle name="Comma 3 6 2 6" xfId="5525" xr:uid="{00000000-0005-0000-0000-0000722B0000}"/>
    <cellStyle name="Comma 3 6 2 6 2" xfId="12802" xr:uid="{00000000-0005-0000-0000-0000732B0000}"/>
    <cellStyle name="Comma 3 6 2 6 2 2" xfId="27727" xr:uid="{0E67FBEE-CB5D-44E9-A106-8C93DF6023C6}"/>
    <cellStyle name="Comma 3 6 2 6 3" xfId="20832" xr:uid="{3805C854-3A4C-4B30-A81B-93A17DCB51EC}"/>
    <cellStyle name="Comma 3 6 2 7" xfId="7411" xr:uid="{00000000-0005-0000-0000-0000742B0000}"/>
    <cellStyle name="Comma 3 6 2 7 2" xfId="14502" xr:uid="{00000000-0005-0000-0000-0000752B0000}"/>
    <cellStyle name="Comma 3 6 2 7 2 2" xfId="29423" xr:uid="{B9048BCE-A07A-4E22-A1EF-59D6BA277040}"/>
    <cellStyle name="Comma 3 6 2 7 3" xfId="22507" xr:uid="{D131843C-C781-4931-A70A-638E9A01BAC7}"/>
    <cellStyle name="Comma 3 6 3" xfId="1056" xr:uid="{00000000-0005-0000-0000-0000762B0000}"/>
    <cellStyle name="Comma 3 6 3 2" xfId="1057" xr:uid="{00000000-0005-0000-0000-0000772B0000}"/>
    <cellStyle name="Comma 3 6 3 2 2" xfId="2636" xr:uid="{00000000-0005-0000-0000-0000782B0000}"/>
    <cellStyle name="Comma 3 6 3 2 3" xfId="8138" xr:uid="{00000000-0005-0000-0000-0000792B0000}"/>
    <cellStyle name="Comma 3 6 3 2 3 2" xfId="15229" xr:uid="{00000000-0005-0000-0000-00007A2B0000}"/>
    <cellStyle name="Comma 3 6 3 2 3 2 2" xfId="30150" xr:uid="{8F80048C-9E0D-4FDF-ADF9-18EC48C8D36B}"/>
    <cellStyle name="Comma 3 6 3 2 3 3" xfId="23232" xr:uid="{8AB3C12C-B168-4BCE-8CE8-77752F5EF40D}"/>
    <cellStyle name="Comma 3 6 3 3" xfId="3526" xr:uid="{00000000-0005-0000-0000-00007B2B0000}"/>
    <cellStyle name="Comma 3 6 3 3 2" xfId="4437" xr:uid="{00000000-0005-0000-0000-00007C2B0000}"/>
    <cellStyle name="Comma 3 6 3 3 3" xfId="11033" xr:uid="{00000000-0005-0000-0000-00007D2B0000}"/>
    <cellStyle name="Comma 3 6 3 3 3 2" xfId="25972" xr:uid="{5F746E29-8FA0-4BDC-ABCA-60E80CC23BBF}"/>
    <cellStyle name="Comma 3 6 3 3 4" xfId="19096" xr:uid="{6AD9E72A-DB7A-40E8-B965-785E3C6767B1}"/>
    <cellStyle name="Comma 3 6 3 4" xfId="5090" xr:uid="{00000000-0005-0000-0000-00007E2B0000}"/>
    <cellStyle name="Comma 3 6 3 4 2" xfId="6906" xr:uid="{00000000-0005-0000-0000-00007F2B0000}"/>
    <cellStyle name="Comma 3 6 3 4 3" xfId="12367" xr:uid="{00000000-0005-0000-0000-0000802B0000}"/>
    <cellStyle name="Comma 3 6 3 4 3 2" xfId="27294" xr:uid="{035DF5BD-7323-4B8F-8C01-3496353C4136}"/>
    <cellStyle name="Comma 3 6 3 4 4" xfId="20409" xr:uid="{E9DCA2FE-1DAF-4869-9CAE-DE7D1BB00055}"/>
    <cellStyle name="Comma 3 6 3 5" xfId="5671" xr:uid="{00000000-0005-0000-0000-0000812B0000}"/>
    <cellStyle name="Comma 3 6 3 5 2" xfId="12948" xr:uid="{00000000-0005-0000-0000-0000822B0000}"/>
    <cellStyle name="Comma 3 6 3 5 2 2" xfId="27873" xr:uid="{121DAA32-DA20-41AA-8675-EA969C569626}"/>
    <cellStyle name="Comma 3 6 3 5 3" xfId="20978" xr:uid="{4D2ADFD1-B2A2-4DB9-BC73-1A6175FAA6E4}"/>
    <cellStyle name="Comma 3 6 3 6" xfId="7557" xr:uid="{00000000-0005-0000-0000-0000832B0000}"/>
    <cellStyle name="Comma 3 6 3 6 2" xfId="14648" xr:uid="{00000000-0005-0000-0000-0000842B0000}"/>
    <cellStyle name="Comma 3 6 3 6 2 2" xfId="29569" xr:uid="{870FDE6C-BEDD-4A91-ADA4-A67747F4702A}"/>
    <cellStyle name="Comma 3 6 3 6 3" xfId="22653" xr:uid="{ECF883D7-A9B1-4366-BC40-CAE1712B7A37}"/>
    <cellStyle name="Comma 3 6 4" xfId="1058" xr:uid="{00000000-0005-0000-0000-0000852B0000}"/>
    <cellStyle name="Comma 3 6 4 2" xfId="7849" xr:uid="{00000000-0005-0000-0000-0000862B0000}"/>
    <cellStyle name="Comma 3 6 4 2 2" xfId="14940" xr:uid="{00000000-0005-0000-0000-0000872B0000}"/>
    <cellStyle name="Comma 3 6 4 2 2 2" xfId="29861" xr:uid="{EA85AF46-B886-4A92-A0F9-AE83A47F42D6}"/>
    <cellStyle name="Comma 3 6 4 2 3" xfId="22943" xr:uid="{62CFF1AE-60B3-4166-A1F9-50876EF38900}"/>
    <cellStyle name="Comma 3 6 5" xfId="1059" xr:uid="{00000000-0005-0000-0000-0000882B0000}"/>
    <cellStyle name="Comma 3 6 5 2" xfId="2637" xr:uid="{00000000-0005-0000-0000-0000892B0000}"/>
    <cellStyle name="Comma 3 6 6" xfId="3224" xr:uid="{00000000-0005-0000-0000-00008A2B0000}"/>
    <cellStyle name="Comma 3 6 6 2" xfId="4438" xr:uid="{00000000-0005-0000-0000-00008B2B0000}"/>
    <cellStyle name="Comma 3 6 6 3" xfId="10734" xr:uid="{00000000-0005-0000-0000-00008C2B0000}"/>
    <cellStyle name="Comma 3 6 6 3 2" xfId="25673" xr:uid="{F17F7AC7-2A7C-4F77-821A-3122A4C18FC8}"/>
    <cellStyle name="Comma 3 6 6 4" xfId="18797" xr:uid="{93DB098F-26FC-4B1F-A302-ABAAA1F0514F}"/>
    <cellStyle name="Comma 3 6 7" xfId="4801" xr:uid="{00000000-0005-0000-0000-00008D2B0000}"/>
    <cellStyle name="Comma 3 6 7 2" xfId="6907" xr:uid="{00000000-0005-0000-0000-00008E2B0000}"/>
    <cellStyle name="Comma 3 6 7 3" xfId="12078" xr:uid="{00000000-0005-0000-0000-00008F2B0000}"/>
    <cellStyle name="Comma 3 6 7 3 2" xfId="27005" xr:uid="{5833D49A-E687-4B24-8CC1-821ABAA57EEE}"/>
    <cellStyle name="Comma 3 6 7 4" xfId="20120" xr:uid="{D56AC7A7-6F9E-4B58-8CE1-926B783021C9}"/>
    <cellStyle name="Comma 3 6 8" xfId="5382" xr:uid="{00000000-0005-0000-0000-0000902B0000}"/>
    <cellStyle name="Comma 3 6 8 2" xfId="12659" xr:uid="{00000000-0005-0000-0000-0000912B0000}"/>
    <cellStyle name="Comma 3 6 8 2 2" xfId="27584" xr:uid="{C9326A7A-E4E8-4F4C-BA2A-8077BB2D7AAE}"/>
    <cellStyle name="Comma 3 6 8 3" xfId="20689" xr:uid="{A1FE3B88-9ABE-4B78-9BAF-C22F21FC0C83}"/>
    <cellStyle name="Comma 3 6 9" xfId="7268" xr:uid="{00000000-0005-0000-0000-0000922B0000}"/>
    <cellStyle name="Comma 3 6 9 2" xfId="14359" xr:uid="{00000000-0005-0000-0000-0000932B0000}"/>
    <cellStyle name="Comma 3 6 9 2 2" xfId="29280" xr:uid="{67488536-1728-443D-96E2-405D3EC848CF}"/>
    <cellStyle name="Comma 3 6 9 3" xfId="22364" xr:uid="{071B096A-F6D7-4F31-8D50-ABFDA5D2217C}"/>
    <cellStyle name="Comma 3 7" xfId="1060" xr:uid="{00000000-0005-0000-0000-0000942B0000}"/>
    <cellStyle name="Comma 3 7 2" xfId="1061" xr:uid="{00000000-0005-0000-0000-0000952B0000}"/>
    <cellStyle name="Comma 3 7 2 2" xfId="1062" xr:uid="{00000000-0005-0000-0000-0000962B0000}"/>
    <cellStyle name="Comma 3 7 2 2 2" xfId="2638" xr:uid="{00000000-0005-0000-0000-0000972B0000}"/>
    <cellStyle name="Comma 3 7 2 2 3" xfId="8158" xr:uid="{00000000-0005-0000-0000-0000982B0000}"/>
    <cellStyle name="Comma 3 7 2 2 3 2" xfId="15249" xr:uid="{00000000-0005-0000-0000-0000992B0000}"/>
    <cellStyle name="Comma 3 7 2 2 3 2 2" xfId="30170" xr:uid="{688A78A9-77F7-4ABF-BD37-AE2BAE5892C4}"/>
    <cellStyle name="Comma 3 7 2 2 3 3" xfId="23252" xr:uid="{15A639FA-F916-469D-A37A-980D7C5177FD}"/>
    <cellStyle name="Comma 3 7 2 3" xfId="3546" xr:uid="{00000000-0005-0000-0000-00009A2B0000}"/>
    <cellStyle name="Comma 3 7 2 3 2" xfId="4439" xr:uid="{00000000-0005-0000-0000-00009B2B0000}"/>
    <cellStyle name="Comma 3 7 2 3 3" xfId="11053" xr:uid="{00000000-0005-0000-0000-00009C2B0000}"/>
    <cellStyle name="Comma 3 7 2 3 3 2" xfId="25992" xr:uid="{6B8FD586-0660-4F9F-8731-754A9CC9DC8A}"/>
    <cellStyle name="Comma 3 7 2 3 4" xfId="19116" xr:uid="{AA512374-8DFC-43AB-A3DB-74A91A34FA8F}"/>
    <cellStyle name="Comma 3 7 2 4" xfId="5110" xr:uid="{00000000-0005-0000-0000-00009D2B0000}"/>
    <cellStyle name="Comma 3 7 2 4 2" xfId="6908" xr:uid="{00000000-0005-0000-0000-00009E2B0000}"/>
    <cellStyle name="Comma 3 7 2 4 3" xfId="12387" xr:uid="{00000000-0005-0000-0000-00009F2B0000}"/>
    <cellStyle name="Comma 3 7 2 4 3 2" xfId="27314" xr:uid="{6518C1F4-BC35-4948-A86C-07B49BACB6BF}"/>
    <cellStyle name="Comma 3 7 2 4 4" xfId="20429" xr:uid="{0A5E413F-9FC2-442D-B840-167483D454F4}"/>
    <cellStyle name="Comma 3 7 2 5" xfId="5691" xr:uid="{00000000-0005-0000-0000-0000A02B0000}"/>
    <cellStyle name="Comma 3 7 2 5 2" xfId="12968" xr:uid="{00000000-0005-0000-0000-0000A12B0000}"/>
    <cellStyle name="Comma 3 7 2 5 2 2" xfId="27893" xr:uid="{38D7A508-1E18-47EB-97A4-2E560ACF3794}"/>
    <cellStyle name="Comma 3 7 2 5 3" xfId="20998" xr:uid="{AAC77703-CBB0-4E0A-BB8D-070C0DDA98DD}"/>
    <cellStyle name="Comma 3 7 2 6" xfId="7577" xr:uid="{00000000-0005-0000-0000-0000A22B0000}"/>
    <cellStyle name="Comma 3 7 2 6 2" xfId="14668" xr:uid="{00000000-0005-0000-0000-0000A32B0000}"/>
    <cellStyle name="Comma 3 7 2 6 2 2" xfId="29589" xr:uid="{88E72DC5-F7A7-4373-A473-26F0B8FFC91D}"/>
    <cellStyle name="Comma 3 7 2 6 3" xfId="22673" xr:uid="{55C28908-3012-40D6-BB78-FC630A17694B}"/>
    <cellStyle name="Comma 3 7 3" xfId="1063" xr:uid="{00000000-0005-0000-0000-0000A42B0000}"/>
    <cellStyle name="Comma 3 7 3 2" xfId="2639" xr:uid="{00000000-0005-0000-0000-0000A52B0000}"/>
    <cellStyle name="Comma 3 7 3 3" xfId="7869" xr:uid="{00000000-0005-0000-0000-0000A62B0000}"/>
    <cellStyle name="Comma 3 7 3 3 2" xfId="14960" xr:uid="{00000000-0005-0000-0000-0000A72B0000}"/>
    <cellStyle name="Comma 3 7 3 3 2 2" xfId="29881" xr:uid="{8EE52D02-58AF-48F0-99FE-0E1993AFD32E}"/>
    <cellStyle name="Comma 3 7 3 3 3" xfId="22963" xr:uid="{B456CD04-46FE-44AC-A1A1-2EC11EF0A9A6}"/>
    <cellStyle name="Comma 3 7 4" xfId="3244" xr:uid="{00000000-0005-0000-0000-0000A82B0000}"/>
    <cellStyle name="Comma 3 7 4 2" xfId="4440" xr:uid="{00000000-0005-0000-0000-0000A92B0000}"/>
    <cellStyle name="Comma 3 7 4 3" xfId="10754" xr:uid="{00000000-0005-0000-0000-0000AA2B0000}"/>
    <cellStyle name="Comma 3 7 4 3 2" xfId="25693" xr:uid="{4338AF2E-4429-4CEA-8BD8-CC5D0B46DA59}"/>
    <cellStyle name="Comma 3 7 4 4" xfId="18817" xr:uid="{99FC41F1-73E3-43BF-9D91-7611E475634D}"/>
    <cellStyle name="Comma 3 7 5" xfId="4821" xr:uid="{00000000-0005-0000-0000-0000AB2B0000}"/>
    <cellStyle name="Comma 3 7 5 2" xfId="6909" xr:uid="{00000000-0005-0000-0000-0000AC2B0000}"/>
    <cellStyle name="Comma 3 7 5 3" xfId="12098" xr:uid="{00000000-0005-0000-0000-0000AD2B0000}"/>
    <cellStyle name="Comma 3 7 5 3 2" xfId="27025" xr:uid="{AF16E529-443D-4BBE-81AC-99EA4847CA04}"/>
    <cellStyle name="Comma 3 7 5 4" xfId="20140" xr:uid="{7B7E5F0E-81AC-40D4-89C3-3AF236AD1ED0}"/>
    <cellStyle name="Comma 3 7 6" xfId="5402" xr:uid="{00000000-0005-0000-0000-0000AE2B0000}"/>
    <cellStyle name="Comma 3 7 6 2" xfId="12679" xr:uid="{00000000-0005-0000-0000-0000AF2B0000}"/>
    <cellStyle name="Comma 3 7 6 2 2" xfId="27604" xr:uid="{DE433CE2-4296-41CE-B8CF-FD10FCA5675B}"/>
    <cellStyle name="Comma 3 7 6 3" xfId="20709" xr:uid="{02CD2BCA-F976-4D1E-AC71-3D8E8A85832C}"/>
    <cellStyle name="Comma 3 7 7" xfId="7288" xr:uid="{00000000-0005-0000-0000-0000B02B0000}"/>
    <cellStyle name="Comma 3 7 7 2" xfId="14379" xr:uid="{00000000-0005-0000-0000-0000B12B0000}"/>
    <cellStyle name="Comma 3 7 7 2 2" xfId="29300" xr:uid="{12493F7C-C159-4856-8B45-A5E77A724461}"/>
    <cellStyle name="Comma 3 7 7 3" xfId="22384" xr:uid="{A05DD4F3-17AD-468E-9719-23E30A56FB56}"/>
    <cellStyle name="Comma 3 8" xfId="1064" xr:uid="{00000000-0005-0000-0000-0000B22B0000}"/>
    <cellStyle name="Comma 3 8 2" xfId="1065" xr:uid="{00000000-0005-0000-0000-0000B32B0000}"/>
    <cellStyle name="Comma 3 8 2 2" xfId="2640" xr:uid="{00000000-0005-0000-0000-0000B42B0000}"/>
    <cellStyle name="Comma 3 8 2 3" xfId="8014" xr:uid="{00000000-0005-0000-0000-0000B52B0000}"/>
    <cellStyle name="Comma 3 8 2 3 2" xfId="15105" xr:uid="{00000000-0005-0000-0000-0000B62B0000}"/>
    <cellStyle name="Comma 3 8 2 3 2 2" xfId="30026" xr:uid="{E0E9651E-A0C2-4B62-8B5E-9FC2E8ACF39A}"/>
    <cellStyle name="Comma 3 8 2 3 3" xfId="23108" xr:uid="{DB229E86-FF88-461C-A8B1-E533BF4D3D01}"/>
    <cellStyle name="Comma 3 8 3" xfId="3396" xr:uid="{00000000-0005-0000-0000-0000B72B0000}"/>
    <cellStyle name="Comma 3 8 3 2" xfId="4441" xr:uid="{00000000-0005-0000-0000-0000B82B0000}"/>
    <cellStyle name="Comma 3 8 3 3" xfId="10903" xr:uid="{00000000-0005-0000-0000-0000B92B0000}"/>
    <cellStyle name="Comma 3 8 3 3 2" xfId="25842" xr:uid="{3486E2DA-6999-4180-8E2C-D04EC0535F30}"/>
    <cellStyle name="Comma 3 8 3 4" xfId="18966" xr:uid="{873365D7-ED5E-4EB1-A7FF-6C0A45ADC7B3}"/>
    <cellStyle name="Comma 3 8 4" xfId="4966" xr:uid="{00000000-0005-0000-0000-0000BA2B0000}"/>
    <cellStyle name="Comma 3 8 4 2" xfId="6910" xr:uid="{00000000-0005-0000-0000-0000BB2B0000}"/>
    <cellStyle name="Comma 3 8 4 3" xfId="12243" xr:uid="{00000000-0005-0000-0000-0000BC2B0000}"/>
    <cellStyle name="Comma 3 8 4 3 2" xfId="27170" xr:uid="{5E5A206C-6085-4537-BF0E-CB51EB8545D1}"/>
    <cellStyle name="Comma 3 8 4 4" xfId="20285" xr:uid="{8BA2C6E7-4D22-4526-AE27-153FB50487CD}"/>
    <cellStyle name="Comma 3 8 5" xfId="5547" xr:uid="{00000000-0005-0000-0000-0000BD2B0000}"/>
    <cellStyle name="Comma 3 8 5 2" xfId="12824" xr:uid="{00000000-0005-0000-0000-0000BE2B0000}"/>
    <cellStyle name="Comma 3 8 5 2 2" xfId="27749" xr:uid="{807028E7-59EF-4529-B3E2-8E74C57B1C5A}"/>
    <cellStyle name="Comma 3 8 5 3" xfId="20854" xr:uid="{CBE0D109-F6C7-426B-A6A9-3E7A66FE79C0}"/>
    <cellStyle name="Comma 3 8 6" xfId="7433" xr:uid="{00000000-0005-0000-0000-0000BF2B0000}"/>
    <cellStyle name="Comma 3 8 6 2" xfId="14524" xr:uid="{00000000-0005-0000-0000-0000C02B0000}"/>
    <cellStyle name="Comma 3 8 6 2 2" xfId="29445" xr:uid="{E9C45B50-B6A5-4380-9AFE-0010B8255FEB}"/>
    <cellStyle name="Comma 3 8 6 3" xfId="22529" xr:uid="{6C9CDAE0-DC28-4CFE-9046-0CE483495DC0}"/>
    <cellStyle name="Comma 3 9" xfId="1066" xr:uid="{00000000-0005-0000-0000-0000C12B0000}"/>
    <cellStyle name="Comma 3 9 2" xfId="1067" xr:uid="{00000000-0005-0000-0000-0000C22B0000}"/>
    <cellStyle name="Comma 3 9 2 2" xfId="2641" xr:uid="{00000000-0005-0000-0000-0000C32B0000}"/>
    <cellStyle name="Comma 3 9 2 3" xfId="8012" xr:uid="{00000000-0005-0000-0000-0000C42B0000}"/>
    <cellStyle name="Comma 3 9 2 3 2" xfId="15103" xr:uid="{00000000-0005-0000-0000-0000C52B0000}"/>
    <cellStyle name="Comma 3 9 2 3 2 2" xfId="30024" xr:uid="{27284212-6115-466E-88B1-B46E698820C2}"/>
    <cellStyle name="Comma 3 9 2 3 3" xfId="23106" xr:uid="{882481B9-B742-4A80-8A06-0307DAF231C3}"/>
    <cellStyle name="Comma 3 9 3" xfId="3392" xr:uid="{00000000-0005-0000-0000-0000C62B0000}"/>
    <cellStyle name="Comma 3 9 3 2" xfId="4442" xr:uid="{00000000-0005-0000-0000-0000C72B0000}"/>
    <cellStyle name="Comma 3 9 3 3" xfId="10899" xr:uid="{00000000-0005-0000-0000-0000C82B0000}"/>
    <cellStyle name="Comma 3 9 3 3 2" xfId="25838" xr:uid="{EFBDD2C2-3526-4CAE-B4A4-A2D1B9FF0AF5}"/>
    <cellStyle name="Comma 3 9 3 4" xfId="18962" xr:uid="{FBECAA70-2FAE-40F8-9497-477E9A0C84D3}"/>
    <cellStyle name="Comma 3 9 4" xfId="4964" xr:uid="{00000000-0005-0000-0000-0000C92B0000}"/>
    <cellStyle name="Comma 3 9 4 2" xfId="6911" xr:uid="{00000000-0005-0000-0000-0000CA2B0000}"/>
    <cellStyle name="Comma 3 9 4 3" xfId="12241" xr:uid="{00000000-0005-0000-0000-0000CB2B0000}"/>
    <cellStyle name="Comma 3 9 4 3 2" xfId="27168" xr:uid="{5AE437CE-B533-47FF-BAF5-97AAECE57B3F}"/>
    <cellStyle name="Comma 3 9 4 4" xfId="20283" xr:uid="{A865A13A-DCE7-4007-B229-3C107FD5A654}"/>
    <cellStyle name="Comma 3 9 5" xfId="5545" xr:uid="{00000000-0005-0000-0000-0000CC2B0000}"/>
    <cellStyle name="Comma 3 9 5 2" xfId="12822" xr:uid="{00000000-0005-0000-0000-0000CD2B0000}"/>
    <cellStyle name="Comma 3 9 5 2 2" xfId="27747" xr:uid="{F9831F15-292E-4795-B951-5AC698D3BAF5}"/>
    <cellStyle name="Comma 3 9 5 3" xfId="20852" xr:uid="{C925A020-4B80-468A-A226-0373A2D020F8}"/>
    <cellStyle name="Comma 3 9 6" xfId="7431" xr:uid="{00000000-0005-0000-0000-0000CE2B0000}"/>
    <cellStyle name="Comma 3 9 6 2" xfId="14522" xr:uid="{00000000-0005-0000-0000-0000CF2B0000}"/>
    <cellStyle name="Comma 3 9 6 2 2" xfId="29443" xr:uid="{03CA28C1-8317-45E0-8CC2-70A8B032B1B6}"/>
    <cellStyle name="Comma 3 9 6 3" xfId="22527" xr:uid="{E9C56B06-DB58-4BE9-B7F7-4F59963EBB33}"/>
    <cellStyle name="Comma 4" xfId="1068" xr:uid="{00000000-0005-0000-0000-0000D02B0000}"/>
    <cellStyle name="Comma 4 2" xfId="1069" xr:uid="{00000000-0005-0000-0000-0000D12B0000}"/>
    <cellStyle name="Comma 4 3" xfId="4443" xr:uid="{00000000-0005-0000-0000-0000D22B0000}"/>
    <cellStyle name="Comma 4 4" xfId="8653" xr:uid="{00000000-0005-0000-0000-0000D32B0000}"/>
    <cellStyle name="Comma 4 5" xfId="17524" xr:uid="{668A83CB-777C-4B83-A1C0-5C274C46FDCB}"/>
    <cellStyle name="Comma 4 6" xfId="15686" xr:uid="{E38CDE4B-323A-495E-90F7-B9B578A36DFB}"/>
    <cellStyle name="Comma 5" xfId="1070" xr:uid="{00000000-0005-0000-0000-0000D42B0000}"/>
    <cellStyle name="Comma 5 2" xfId="8309" xr:uid="{00000000-0005-0000-0000-0000D52B0000}"/>
    <cellStyle name="Comma 5 2 2" xfId="8669" xr:uid="{00000000-0005-0000-0000-0000D62B0000}"/>
    <cellStyle name="Comma 5 2 3" xfId="15400" xr:uid="{00000000-0005-0000-0000-0000D72B0000}"/>
    <cellStyle name="Comma 5 2 3 2" xfId="30321" xr:uid="{1CA6CCBE-CFD5-4159-830C-ADCE510FE201}"/>
    <cellStyle name="Comma 5 2 4" xfId="23403" xr:uid="{13B12639-DD2F-4BC0-882A-D2A503775936}"/>
    <cellStyle name="Comma 5 3" xfId="8667" xr:uid="{00000000-0005-0000-0000-0000D82B0000}"/>
    <cellStyle name="Comma 5 4" xfId="17525" xr:uid="{A740B98A-BFF5-42C5-88FA-1A42EE93172F}"/>
    <cellStyle name="Comma 5 5" xfId="15709" xr:uid="{562AAD15-6B73-49A2-B6DD-9B5D3579A890}"/>
    <cellStyle name="Comma 6" xfId="1071" xr:uid="{00000000-0005-0000-0000-0000D92B0000}"/>
    <cellStyle name="Comma 6 2" xfId="8310" xr:uid="{00000000-0005-0000-0000-0000DA2B0000}"/>
    <cellStyle name="Comma 6 2 2" xfId="15401" xr:uid="{00000000-0005-0000-0000-0000DB2B0000}"/>
    <cellStyle name="Comma 6 2 2 2" xfId="30322" xr:uid="{073A0DAF-5808-4A17-B4A1-94AE0B96090A}"/>
    <cellStyle name="Comma 6 2 3" xfId="16161" xr:uid="{2EAF43AA-AD8E-41CD-9519-0A6F1C823496}"/>
    <cellStyle name="Comma 6 3" xfId="17526" xr:uid="{EE778403-EE1C-4625-BEFD-60591D2F5A88}"/>
    <cellStyle name="Comma 6 4" xfId="15717" xr:uid="{AA6D8839-870D-466F-95A6-DC5189C7AFB9}"/>
    <cellStyle name="Comma 7" xfId="1072" xr:uid="{00000000-0005-0000-0000-0000DC2B0000}"/>
    <cellStyle name="Comma 7 2" xfId="8311" xr:uid="{00000000-0005-0000-0000-0000DD2B0000}"/>
    <cellStyle name="Comma 7 2 2" xfId="15402" xr:uid="{00000000-0005-0000-0000-0000DE2B0000}"/>
    <cellStyle name="Comma 7 2 2 2" xfId="30323" xr:uid="{0E048936-AA9E-4C7B-95CC-1B180109ABA6}"/>
    <cellStyle name="Comma 7 2 3" xfId="16182" xr:uid="{CC207F20-0981-4AB3-B982-10F374ED97D5}"/>
    <cellStyle name="Comma 7 3" xfId="17527" xr:uid="{E46BA619-6F04-49FF-AEAE-6456AE4D618A}"/>
    <cellStyle name="Comma 7 4" xfId="15729" xr:uid="{1E1324F8-B165-4CD6-8F16-8460BA7219FC}"/>
    <cellStyle name="Comma 8" xfId="1073" xr:uid="{00000000-0005-0000-0000-0000DF2B0000}"/>
    <cellStyle name="Comma 8 2" xfId="1074" xr:uid="{00000000-0005-0000-0000-0000E02B0000}"/>
    <cellStyle name="Comma 8 2 2" xfId="17529" xr:uid="{264DEA24-95DA-4934-A24F-BFBFFBA2B89B}"/>
    <cellStyle name="Comma 8 2 3" xfId="16332" xr:uid="{ACE17B22-063D-41F5-952D-5226809260C9}"/>
    <cellStyle name="Comma 8 3" xfId="4444" xr:uid="{00000000-0005-0000-0000-0000E12B0000}"/>
    <cellStyle name="Comma 8 4" xfId="17528" xr:uid="{4F8C6004-533B-4819-977B-FE4956D31A32}"/>
    <cellStyle name="Comma 8 5" xfId="15731" xr:uid="{6D41C4A0-3A09-462F-A160-E485D1403BF0}"/>
    <cellStyle name="Comma 9" xfId="1075" xr:uid="{00000000-0005-0000-0000-0000E22B0000}"/>
    <cellStyle name="Comma 9 2" xfId="1076" xr:uid="{00000000-0005-0000-0000-0000E32B0000}"/>
    <cellStyle name="Comma 9 2 2" xfId="2643" xr:uid="{00000000-0005-0000-0000-0000E42B0000}"/>
    <cellStyle name="Comma 9 3" xfId="2642" xr:uid="{00000000-0005-0000-0000-0000E52B0000}"/>
    <cellStyle name="Comma 9 4" xfId="4445" xr:uid="{00000000-0005-0000-0000-0000E62B0000}"/>
    <cellStyle name="Comma 9 5" xfId="17530" xr:uid="{EA7445C9-7E6E-4457-B52D-C11DC176A374}"/>
    <cellStyle name="Comma 9 6" xfId="15733" xr:uid="{61C08E9D-1922-4CB0-9A79-39224490631C}"/>
    <cellStyle name="Comma0" xfId="1077" xr:uid="{00000000-0005-0000-0000-0000E72B0000}"/>
    <cellStyle name="Comma0 2" xfId="8312" xr:uid="{00000000-0005-0000-0000-0000E82B0000}"/>
    <cellStyle name="Currency" xfId="1" builtinId="4"/>
    <cellStyle name="Currency [0] 2" xfId="15711" xr:uid="{B03318F2-C55D-4FC1-9B0F-541FAA61C67F}"/>
    <cellStyle name="Currency 10" xfId="1078" xr:uid="{00000000-0005-0000-0000-0000EA2B0000}"/>
    <cellStyle name="Currency 11" xfId="1079" xr:uid="{00000000-0005-0000-0000-0000EB2B0000}"/>
    <cellStyle name="Currency 11 2" xfId="1080" xr:uid="{00000000-0005-0000-0000-0000EC2B0000}"/>
    <cellStyle name="Currency 11 3" xfId="4446" xr:uid="{00000000-0005-0000-0000-0000ED2B0000}"/>
    <cellStyle name="Currency 12" xfId="4447" xr:uid="{00000000-0005-0000-0000-0000EE2B0000}"/>
    <cellStyle name="Currency 13" xfId="8584" xr:uid="{00000000-0005-0000-0000-0000EF2B0000}"/>
    <cellStyle name="Currency 13 2" xfId="15626" xr:uid="{00000000-0005-0000-0000-0000F02B0000}"/>
    <cellStyle name="Currency 13 2 2" xfId="30546" xr:uid="{1CEE5F94-4815-4993-ACEF-2B41C8A4B06C}"/>
    <cellStyle name="Currency 13 3" xfId="23626" xr:uid="{0C4251DE-2465-494E-9C5B-A5649C3672C8}"/>
    <cellStyle name="Currency 14" xfId="16726" xr:uid="{F32A0F8F-8A11-4B43-8F71-68C79EC4806B}"/>
    <cellStyle name="Currency 2" xfId="48" xr:uid="{00000000-0005-0000-0000-0000F12B0000}"/>
    <cellStyle name="Currency 2 2" xfId="1081" xr:uid="{00000000-0005-0000-0000-0000F22B0000}"/>
    <cellStyle name="Currency 2 2 2" xfId="1082" xr:uid="{00000000-0005-0000-0000-0000F32B0000}"/>
    <cellStyle name="Currency 2 2 3" xfId="4448" xr:uid="{00000000-0005-0000-0000-0000F42B0000}"/>
    <cellStyle name="Currency 2 2 4" xfId="8313" xr:uid="{00000000-0005-0000-0000-0000F52B0000}"/>
    <cellStyle name="Currency 2 2 4 2" xfId="15403" xr:uid="{00000000-0005-0000-0000-0000F62B0000}"/>
    <cellStyle name="Currency 2 2 4 2 2" xfId="30324" xr:uid="{9E38AA9A-466E-464C-93BB-31B028EF8371}"/>
    <cellStyle name="Currency 2 2 4 3" xfId="23404" xr:uid="{D017374A-8E31-42CE-886A-0DC41984E8FE}"/>
    <cellStyle name="Currency 2 2 5" xfId="17531" xr:uid="{5A8DFFA7-40C5-45F3-A0AD-36EDB69DAB09}"/>
    <cellStyle name="Currency 2 2 6" xfId="15687" xr:uid="{6B9D3BE3-6C8B-4550-AEE5-C61F7A8353DF}"/>
    <cellStyle name="Currency 2 3" xfId="1802" xr:uid="{00000000-0005-0000-0000-0000F72B0000}"/>
    <cellStyle name="Currency 2 3 2" xfId="4449" xr:uid="{00000000-0005-0000-0000-0000F82B0000}"/>
    <cellStyle name="Currency 2 3 3" xfId="8314" xr:uid="{00000000-0005-0000-0000-0000F92B0000}"/>
    <cellStyle name="Currency 2 3 3 2" xfId="15404" xr:uid="{00000000-0005-0000-0000-0000FA2B0000}"/>
    <cellStyle name="Currency 2 3 3 2 2" xfId="30325" xr:uid="{70344914-5FCA-4F39-A2B9-C32F6248D753}"/>
    <cellStyle name="Currency 2 3 3 3" xfId="23405" xr:uid="{6D0BBCE4-AEE4-4D28-88DF-7A4113442C9B}"/>
    <cellStyle name="Currency 3" xfId="44" xr:uid="{00000000-0005-0000-0000-0000FB2B0000}"/>
    <cellStyle name="Currency 3 10" xfId="1084" xr:uid="{00000000-0005-0000-0000-0000FC2B0000}"/>
    <cellStyle name="Currency 3 11" xfId="1085" xr:uid="{00000000-0005-0000-0000-0000FD2B0000}"/>
    <cellStyle name="Currency 3 11 2" xfId="4450" xr:uid="{00000000-0005-0000-0000-0000FE2B0000}"/>
    <cellStyle name="Currency 3 11 3" xfId="8315" xr:uid="{00000000-0005-0000-0000-0000FF2B0000}"/>
    <cellStyle name="Currency 3 11 3 2" xfId="15405" xr:uid="{00000000-0005-0000-0000-0000002C0000}"/>
    <cellStyle name="Currency 3 11 3 2 2" xfId="30326" xr:uid="{9B700504-8BCB-435E-B2C1-9CF2D520D582}"/>
    <cellStyle name="Currency 3 11 3 3" xfId="23406" xr:uid="{A730466F-4AFF-4052-A6DF-95ECB7DEB4CF}"/>
    <cellStyle name="Currency 3 12" xfId="1086" xr:uid="{00000000-0005-0000-0000-0000012C0000}"/>
    <cellStyle name="Currency 3 12 2" xfId="4452" xr:uid="{00000000-0005-0000-0000-0000022C0000}"/>
    <cellStyle name="Currency 3 12 3" xfId="4451" xr:uid="{00000000-0005-0000-0000-0000032C0000}"/>
    <cellStyle name="Currency 3 12 3 2" xfId="11892" xr:uid="{00000000-0005-0000-0000-0000042C0000}"/>
    <cellStyle name="Currency 3 12 3 2 2" xfId="26831" xr:uid="{F8F9B7A8-59AB-46F7-BB9C-0F64CA1D5A92}"/>
    <cellStyle name="Currency 3 12 3 3" xfId="19943" xr:uid="{14E23316-7230-4D82-95DF-452132195E2A}"/>
    <cellStyle name="Currency 3 12 4" xfId="8397" xr:uid="{00000000-0005-0000-0000-0000052C0000}"/>
    <cellStyle name="Currency 3 12 4 2" xfId="15439" xr:uid="{00000000-0005-0000-0000-0000062C0000}"/>
    <cellStyle name="Currency 3 12 4 2 2" xfId="30360" xr:uid="{C1E87841-A2DB-43CB-AF28-2CA9B4112441}"/>
    <cellStyle name="Currency 3 12 4 3" xfId="23440" xr:uid="{1AB2A23F-CB42-48E5-BCC3-1D5C69B52150}"/>
    <cellStyle name="Currency 3 13" xfId="1087" xr:uid="{00000000-0005-0000-0000-0000072C0000}"/>
    <cellStyle name="Currency 3 13 2" xfId="8486" xr:uid="{00000000-0005-0000-0000-0000082C0000}"/>
    <cellStyle name="Currency 3 13 2 2" xfId="15528" xr:uid="{00000000-0005-0000-0000-0000092C0000}"/>
    <cellStyle name="Currency 3 13 2 2 2" xfId="30449" xr:uid="{08AC263B-FD7C-4493-9CFD-814E23F0B436}"/>
    <cellStyle name="Currency 3 13 2 3" xfId="23529" xr:uid="{DEFF8616-8B82-4A88-81E8-C884B02EAF7F}"/>
    <cellStyle name="Currency 3 14" xfId="1088" xr:uid="{00000000-0005-0000-0000-00000A2C0000}"/>
    <cellStyle name="Currency 3 14 2" xfId="1089" xr:uid="{00000000-0005-0000-0000-00000B2C0000}"/>
    <cellStyle name="Currency 3 14 2 2" xfId="2646" xr:uid="{00000000-0005-0000-0000-00000C2C0000}"/>
    <cellStyle name="Currency 3 14 3" xfId="2645" xr:uid="{00000000-0005-0000-0000-00000D2C0000}"/>
    <cellStyle name="Currency 3 14 4" xfId="8575" xr:uid="{00000000-0005-0000-0000-00000E2C0000}"/>
    <cellStyle name="Currency 3 14 4 2" xfId="15617" xr:uid="{00000000-0005-0000-0000-00000F2C0000}"/>
    <cellStyle name="Currency 3 14 4 2 2" xfId="30538" xr:uid="{54D07C61-5B9E-4A8D-84A5-F6B1DA943D9F}"/>
    <cellStyle name="Currency 3 14 4 3" xfId="23618" xr:uid="{AB48DABC-8786-45EB-A395-78FBDA4AE372}"/>
    <cellStyle name="Currency 3 15" xfId="1090" xr:uid="{00000000-0005-0000-0000-0000102C0000}"/>
    <cellStyle name="Currency 3 15 2" xfId="2647" xr:uid="{00000000-0005-0000-0000-0000112C0000}"/>
    <cellStyle name="Currency 3 15 3" xfId="7727" xr:uid="{00000000-0005-0000-0000-0000122C0000}"/>
    <cellStyle name="Currency 3 15 3 2" xfId="14818" xr:uid="{00000000-0005-0000-0000-0000132C0000}"/>
    <cellStyle name="Currency 3 15 3 2 2" xfId="29739" xr:uid="{5A0CF717-AFDC-4595-8C87-23438287775A}"/>
    <cellStyle name="Currency 3 15 3 3" xfId="22821" xr:uid="{77DCC581-8BF1-4587-BF08-E0EA7E40598A}"/>
    <cellStyle name="Currency 3 16" xfId="1091" xr:uid="{00000000-0005-0000-0000-0000142C0000}"/>
    <cellStyle name="Currency 3 16 2" xfId="2648" xr:uid="{00000000-0005-0000-0000-0000152C0000}"/>
    <cellStyle name="Currency 3 17" xfId="1092" xr:uid="{00000000-0005-0000-0000-0000162C0000}"/>
    <cellStyle name="Currency 3 17 2" xfId="2649" xr:uid="{00000000-0005-0000-0000-0000172C0000}"/>
    <cellStyle name="Currency 3 18" xfId="1093" xr:uid="{00000000-0005-0000-0000-0000182C0000}"/>
    <cellStyle name="Currency 3 18 2" xfId="2650" xr:uid="{00000000-0005-0000-0000-0000192C0000}"/>
    <cellStyle name="Currency 3 19" xfId="1094" xr:uid="{00000000-0005-0000-0000-00001A2C0000}"/>
    <cellStyle name="Currency 3 19 2" xfId="2651" xr:uid="{00000000-0005-0000-0000-00001B2C0000}"/>
    <cellStyle name="Currency 3 2" xfId="1095" xr:uid="{00000000-0005-0000-0000-00001C2C0000}"/>
    <cellStyle name="Currency 3 2 10" xfId="2652" xr:uid="{00000000-0005-0000-0000-00001D2C0000}"/>
    <cellStyle name="Currency 3 2 11" xfId="2986" xr:uid="{00000000-0005-0000-0000-00001E2C0000}"/>
    <cellStyle name="Currency 3 2 11 2" xfId="4453" xr:uid="{00000000-0005-0000-0000-00001F2C0000}"/>
    <cellStyle name="Currency 3 2 11 2 2" xfId="11893" xr:uid="{00000000-0005-0000-0000-0000202C0000}"/>
    <cellStyle name="Currency 3 2 11 2 2 2" xfId="26832" xr:uid="{BE179996-9E2C-4242-B3BA-FF3AE2B13B9B}"/>
    <cellStyle name="Currency 3 2 11 2 3" xfId="19944" xr:uid="{B3C5D68A-78BC-479E-8938-08D5957C3324}"/>
    <cellStyle name="Currency 3 2 11 3" xfId="6912" xr:uid="{00000000-0005-0000-0000-0000212C0000}"/>
    <cellStyle name="Currency 3 2 12" xfId="3143" xr:uid="{00000000-0005-0000-0000-0000222C0000}"/>
    <cellStyle name="Currency 3 2 12 2" xfId="10653" xr:uid="{00000000-0005-0000-0000-0000232C0000}"/>
    <cellStyle name="Currency 3 2 12 2 2" xfId="25592" xr:uid="{71CA4824-6760-4F89-BE75-7A7CC01EBA47}"/>
    <cellStyle name="Currency 3 2 12 3" xfId="18716" xr:uid="{1D492A8C-58C1-4B4A-9D7E-C53228382E50}"/>
    <cellStyle name="Currency 3 2 13" xfId="4736" xr:uid="{00000000-0005-0000-0000-0000242C0000}"/>
    <cellStyle name="Currency 3 2 13 2" xfId="12013" xr:uid="{00000000-0005-0000-0000-0000252C0000}"/>
    <cellStyle name="Currency 3 2 13 2 2" xfId="26940" xr:uid="{D60D077F-5978-4B9B-A535-6739B83CD515}"/>
    <cellStyle name="Currency 3 2 13 3" xfId="20055" xr:uid="{6E47FC89-19C5-4EF5-97E5-554EB1251917}"/>
    <cellStyle name="Currency 3 2 14" xfId="5317" xr:uid="{00000000-0005-0000-0000-0000262C0000}"/>
    <cellStyle name="Currency 3 2 14 2" xfId="12594" xr:uid="{00000000-0005-0000-0000-0000272C0000}"/>
    <cellStyle name="Currency 3 2 14 2 2" xfId="27519" xr:uid="{3E1ECEE7-FEB6-4B60-8E49-67EF53D7C03B}"/>
    <cellStyle name="Currency 3 2 14 3" xfId="20624" xr:uid="{17C00F8C-CD2F-414C-9214-92B49235A225}"/>
    <cellStyle name="Currency 3 2 15" xfId="7203" xr:uid="{00000000-0005-0000-0000-0000282C0000}"/>
    <cellStyle name="Currency 3 2 15 2" xfId="14294" xr:uid="{00000000-0005-0000-0000-0000292C0000}"/>
    <cellStyle name="Currency 3 2 15 2 2" xfId="29215" xr:uid="{0C4342E1-C76A-46F2-92B1-9FDC70A6A41B}"/>
    <cellStyle name="Currency 3 2 15 3" xfId="22299" xr:uid="{088CC3B3-200E-4418-BF56-AEE5D597686B}"/>
    <cellStyle name="Currency 3 2 16" xfId="17532" xr:uid="{A4EFC6D8-B27C-450B-ADBE-500D853FFBE2}"/>
    <cellStyle name="Currency 3 2 2" xfId="1096" xr:uid="{00000000-0005-0000-0000-00002A2C0000}"/>
    <cellStyle name="Currency 3 2 2 2" xfId="1097" xr:uid="{00000000-0005-0000-0000-00002B2C0000}"/>
    <cellStyle name="Currency 3 2 2 2 2" xfId="1098" xr:uid="{00000000-0005-0000-0000-00002C2C0000}"/>
    <cellStyle name="Currency 3 2 2 2 2 2" xfId="1099" xr:uid="{00000000-0005-0000-0000-00002D2C0000}"/>
    <cellStyle name="Currency 3 2 2 2 2 2 2" xfId="2653" xr:uid="{00000000-0005-0000-0000-00002E2C0000}"/>
    <cellStyle name="Currency 3 2 2 2 2 2 3" xfId="8262" xr:uid="{00000000-0005-0000-0000-00002F2C0000}"/>
    <cellStyle name="Currency 3 2 2 2 2 2 3 2" xfId="15353" xr:uid="{00000000-0005-0000-0000-0000302C0000}"/>
    <cellStyle name="Currency 3 2 2 2 2 2 3 2 2" xfId="30274" xr:uid="{B423EE15-8DB7-4FC8-98A3-11D50BAA57E4}"/>
    <cellStyle name="Currency 3 2 2 2 2 2 3 3" xfId="23356" xr:uid="{46025613-9045-44EF-A3BD-88EC8A015AD1}"/>
    <cellStyle name="Currency 3 2 2 2 2 3" xfId="3650" xr:uid="{00000000-0005-0000-0000-0000312C0000}"/>
    <cellStyle name="Currency 3 2 2 2 2 3 2" xfId="4454" xr:uid="{00000000-0005-0000-0000-0000322C0000}"/>
    <cellStyle name="Currency 3 2 2 2 2 3 3" xfId="11157" xr:uid="{00000000-0005-0000-0000-0000332C0000}"/>
    <cellStyle name="Currency 3 2 2 2 2 3 3 2" xfId="26096" xr:uid="{F6CC5873-9A46-43AF-9FB7-CB952844099B}"/>
    <cellStyle name="Currency 3 2 2 2 2 3 4" xfId="19220" xr:uid="{D7FA7B2B-F4CC-4674-9070-1C27763A8FB7}"/>
    <cellStyle name="Currency 3 2 2 2 2 4" xfId="5214" xr:uid="{00000000-0005-0000-0000-0000342C0000}"/>
    <cellStyle name="Currency 3 2 2 2 2 4 2" xfId="6913" xr:uid="{00000000-0005-0000-0000-0000352C0000}"/>
    <cellStyle name="Currency 3 2 2 2 2 4 3" xfId="12491" xr:uid="{00000000-0005-0000-0000-0000362C0000}"/>
    <cellStyle name="Currency 3 2 2 2 2 4 3 2" xfId="27418" xr:uid="{1B1786A7-6C7E-49F0-98CF-D1D5972A5F7E}"/>
    <cellStyle name="Currency 3 2 2 2 2 4 4" xfId="20533" xr:uid="{E40D0CF9-2112-4C13-94E2-537E17713F9E}"/>
    <cellStyle name="Currency 3 2 2 2 2 5" xfId="5795" xr:uid="{00000000-0005-0000-0000-0000372C0000}"/>
    <cellStyle name="Currency 3 2 2 2 2 5 2" xfId="13072" xr:uid="{00000000-0005-0000-0000-0000382C0000}"/>
    <cellStyle name="Currency 3 2 2 2 2 5 2 2" xfId="27997" xr:uid="{7FC3E125-412F-4B0E-AA82-4615828A0BA3}"/>
    <cellStyle name="Currency 3 2 2 2 2 5 3" xfId="21102" xr:uid="{B8A386AE-13A9-469A-8D20-FAE833D9DF59}"/>
    <cellStyle name="Currency 3 2 2 2 2 6" xfId="7681" xr:uid="{00000000-0005-0000-0000-0000392C0000}"/>
    <cellStyle name="Currency 3 2 2 2 2 6 2" xfId="14772" xr:uid="{00000000-0005-0000-0000-00003A2C0000}"/>
    <cellStyle name="Currency 3 2 2 2 2 6 2 2" xfId="29693" xr:uid="{B553F69A-129F-4CE1-AB6D-7D5EE65B4808}"/>
    <cellStyle name="Currency 3 2 2 2 2 6 3" xfId="22777" xr:uid="{98731FB1-FBEB-46C2-AC85-A270FEF59F79}"/>
    <cellStyle name="Currency 3 2 2 2 3" xfId="1100" xr:uid="{00000000-0005-0000-0000-00003B2C0000}"/>
    <cellStyle name="Currency 3 2 2 2 3 2" xfId="2654" xr:uid="{00000000-0005-0000-0000-00003C2C0000}"/>
    <cellStyle name="Currency 3 2 2 2 3 3" xfId="7973" xr:uid="{00000000-0005-0000-0000-00003D2C0000}"/>
    <cellStyle name="Currency 3 2 2 2 3 3 2" xfId="15064" xr:uid="{00000000-0005-0000-0000-00003E2C0000}"/>
    <cellStyle name="Currency 3 2 2 2 3 3 2 2" xfId="29985" xr:uid="{8C92DF5D-E34F-4FC2-BA7F-A2CD8CEB7651}"/>
    <cellStyle name="Currency 3 2 2 2 3 3 3" xfId="23067" xr:uid="{07CF5075-771D-4820-B8BF-CF6641B81985}"/>
    <cellStyle name="Currency 3 2 2 2 4" xfId="3350" xr:uid="{00000000-0005-0000-0000-00003F2C0000}"/>
    <cellStyle name="Currency 3 2 2 2 4 2" xfId="4455" xr:uid="{00000000-0005-0000-0000-0000402C0000}"/>
    <cellStyle name="Currency 3 2 2 2 4 3" xfId="10860" xr:uid="{00000000-0005-0000-0000-0000412C0000}"/>
    <cellStyle name="Currency 3 2 2 2 4 3 2" xfId="25799" xr:uid="{7CDD5C27-7765-439E-97BF-10E4A6CD06F6}"/>
    <cellStyle name="Currency 3 2 2 2 4 4" xfId="18923" xr:uid="{BCC2D955-6EA9-4ED4-B614-133A91625262}"/>
    <cellStyle name="Currency 3 2 2 2 5" xfId="4925" xr:uid="{00000000-0005-0000-0000-0000422C0000}"/>
    <cellStyle name="Currency 3 2 2 2 5 2" xfId="6914" xr:uid="{00000000-0005-0000-0000-0000432C0000}"/>
    <cellStyle name="Currency 3 2 2 2 5 3" xfId="12202" xr:uid="{00000000-0005-0000-0000-0000442C0000}"/>
    <cellStyle name="Currency 3 2 2 2 5 3 2" xfId="27129" xr:uid="{FC7A3CF0-405E-4C2C-B26B-B6C07DE96F67}"/>
    <cellStyle name="Currency 3 2 2 2 5 4" xfId="20244" xr:uid="{AACB339E-B640-4149-B664-3882B8413967}"/>
    <cellStyle name="Currency 3 2 2 2 6" xfId="5506" xr:uid="{00000000-0005-0000-0000-0000452C0000}"/>
    <cellStyle name="Currency 3 2 2 2 6 2" xfId="12783" xr:uid="{00000000-0005-0000-0000-0000462C0000}"/>
    <cellStyle name="Currency 3 2 2 2 6 2 2" xfId="27708" xr:uid="{7D68DB2B-2D59-4131-9DCE-EFCC7DC1D067}"/>
    <cellStyle name="Currency 3 2 2 2 6 3" xfId="20813" xr:uid="{577E5A83-4B26-4378-A488-45E05B5562F7}"/>
    <cellStyle name="Currency 3 2 2 2 7" xfId="7392" xr:uid="{00000000-0005-0000-0000-0000472C0000}"/>
    <cellStyle name="Currency 3 2 2 2 7 2" xfId="14483" xr:uid="{00000000-0005-0000-0000-0000482C0000}"/>
    <cellStyle name="Currency 3 2 2 2 7 2 2" xfId="29404" xr:uid="{41852F24-AECF-44C3-99F1-09135A0DD899}"/>
    <cellStyle name="Currency 3 2 2 2 7 3" xfId="22488" xr:uid="{B8F50AB2-F7B6-496E-9C7B-7AB25171D790}"/>
    <cellStyle name="Currency 3 2 2 3" xfId="1101" xr:uid="{00000000-0005-0000-0000-0000492C0000}"/>
    <cellStyle name="Currency 3 2 2 3 2" xfId="1102" xr:uid="{00000000-0005-0000-0000-00004A2C0000}"/>
    <cellStyle name="Currency 3 2 2 3 2 2" xfId="2655" xr:uid="{00000000-0005-0000-0000-00004B2C0000}"/>
    <cellStyle name="Currency 3 2 2 3 2 3" xfId="8119" xr:uid="{00000000-0005-0000-0000-00004C2C0000}"/>
    <cellStyle name="Currency 3 2 2 3 2 3 2" xfId="15210" xr:uid="{00000000-0005-0000-0000-00004D2C0000}"/>
    <cellStyle name="Currency 3 2 2 3 2 3 2 2" xfId="30131" xr:uid="{6D28A596-4971-4237-9095-B4670743A5DA}"/>
    <cellStyle name="Currency 3 2 2 3 2 3 3" xfId="23213" xr:uid="{3B0A62BE-33BC-4F8D-94F7-BAD15A23D58F}"/>
    <cellStyle name="Currency 3 2 2 3 3" xfId="3507" xr:uid="{00000000-0005-0000-0000-00004E2C0000}"/>
    <cellStyle name="Currency 3 2 2 3 3 2" xfId="4456" xr:uid="{00000000-0005-0000-0000-00004F2C0000}"/>
    <cellStyle name="Currency 3 2 2 3 3 3" xfId="11014" xr:uid="{00000000-0005-0000-0000-0000502C0000}"/>
    <cellStyle name="Currency 3 2 2 3 3 3 2" xfId="25953" xr:uid="{71AEB1D8-4818-4AC1-B18C-9EC18B9B7D83}"/>
    <cellStyle name="Currency 3 2 2 3 3 4" xfId="19077" xr:uid="{FB9F8B90-20B1-45FF-8070-33721C6CD76B}"/>
    <cellStyle name="Currency 3 2 2 3 4" xfId="5071" xr:uid="{00000000-0005-0000-0000-0000512C0000}"/>
    <cellStyle name="Currency 3 2 2 3 4 2" xfId="6915" xr:uid="{00000000-0005-0000-0000-0000522C0000}"/>
    <cellStyle name="Currency 3 2 2 3 4 3" xfId="12348" xr:uid="{00000000-0005-0000-0000-0000532C0000}"/>
    <cellStyle name="Currency 3 2 2 3 4 3 2" xfId="27275" xr:uid="{ABBAF401-FB69-44D5-928F-0EA0FE8129D6}"/>
    <cellStyle name="Currency 3 2 2 3 4 4" xfId="20390" xr:uid="{78DD28D0-0ED0-45E0-98F2-D69B788AED42}"/>
    <cellStyle name="Currency 3 2 2 3 5" xfId="5652" xr:uid="{00000000-0005-0000-0000-0000542C0000}"/>
    <cellStyle name="Currency 3 2 2 3 5 2" xfId="12929" xr:uid="{00000000-0005-0000-0000-0000552C0000}"/>
    <cellStyle name="Currency 3 2 2 3 5 2 2" xfId="27854" xr:uid="{28857FB1-7503-49E4-ACEA-46AFED46EA13}"/>
    <cellStyle name="Currency 3 2 2 3 5 3" xfId="20959" xr:uid="{8D75D993-4358-4A64-89D1-FCA1DFC39F85}"/>
    <cellStyle name="Currency 3 2 2 3 6" xfId="7538" xr:uid="{00000000-0005-0000-0000-0000562C0000}"/>
    <cellStyle name="Currency 3 2 2 3 6 2" xfId="14629" xr:uid="{00000000-0005-0000-0000-0000572C0000}"/>
    <cellStyle name="Currency 3 2 2 3 6 2 2" xfId="29550" xr:uid="{FE1DC5AA-F02F-418E-8F3A-BD8E6FC7FA5B}"/>
    <cellStyle name="Currency 3 2 2 3 6 3" xfId="22634" xr:uid="{5D2F4782-C45D-4A3C-AE2D-9758AFFAC8BB}"/>
    <cellStyle name="Currency 3 2 2 4" xfId="1103" xr:uid="{00000000-0005-0000-0000-0000582C0000}"/>
    <cellStyle name="Currency 3 2 2 4 2" xfId="8466" xr:uid="{00000000-0005-0000-0000-0000592C0000}"/>
    <cellStyle name="Currency 3 2 2 4 2 2" xfId="15508" xr:uid="{00000000-0005-0000-0000-00005A2C0000}"/>
    <cellStyle name="Currency 3 2 2 4 2 2 2" xfId="30429" xr:uid="{E26D4C96-9BCD-45FE-AD0B-CF302044D57D}"/>
    <cellStyle name="Currency 3 2 2 4 2 3" xfId="23509" xr:uid="{61AB08A3-28DA-4988-9496-F19C74B044A1}"/>
    <cellStyle name="Currency 3 2 2 5" xfId="1104" xr:uid="{00000000-0005-0000-0000-00005B2C0000}"/>
    <cellStyle name="Currency 3 2 2 5 2" xfId="2656" xr:uid="{00000000-0005-0000-0000-00005C2C0000}"/>
    <cellStyle name="Currency 3 2 2 5 3" xfId="8555" xr:uid="{00000000-0005-0000-0000-00005D2C0000}"/>
    <cellStyle name="Currency 3 2 2 5 3 2" xfId="15597" xr:uid="{00000000-0005-0000-0000-00005E2C0000}"/>
    <cellStyle name="Currency 3 2 2 5 3 2 2" xfId="30518" xr:uid="{038669AB-AA6E-44D5-B3E5-D799A468C511}"/>
    <cellStyle name="Currency 3 2 2 5 3 3" xfId="23598" xr:uid="{EA6DA662-7AF7-4522-A3CB-BF1AAE0F5A31}"/>
    <cellStyle name="Currency 3 2 2 6" xfId="3205" xr:uid="{00000000-0005-0000-0000-00005F2C0000}"/>
    <cellStyle name="Currency 3 2 2 6 2" xfId="4457" xr:uid="{00000000-0005-0000-0000-0000602C0000}"/>
    <cellStyle name="Currency 3 2 2 6 3" xfId="7830" xr:uid="{00000000-0005-0000-0000-0000612C0000}"/>
    <cellStyle name="Currency 3 2 2 6 3 2" xfId="14921" xr:uid="{00000000-0005-0000-0000-0000622C0000}"/>
    <cellStyle name="Currency 3 2 2 6 3 2 2" xfId="29842" xr:uid="{AA59CC0D-BBB6-44A8-8993-A10C992FD33B}"/>
    <cellStyle name="Currency 3 2 2 6 3 3" xfId="22924" xr:uid="{6769DC86-9840-4919-90B3-4A2350A3E2C3}"/>
    <cellStyle name="Currency 3 2 2 6 4" xfId="10715" xr:uid="{00000000-0005-0000-0000-0000632C0000}"/>
    <cellStyle name="Currency 3 2 2 6 4 2" xfId="25654" xr:uid="{7D5204F9-E8DF-4435-A5CA-D713473021A2}"/>
    <cellStyle name="Currency 3 2 2 6 5" xfId="18778" xr:uid="{4F373D5F-9811-45B0-BFFC-1363FA8AC34C}"/>
    <cellStyle name="Currency 3 2 2 7" xfId="4782" xr:uid="{00000000-0005-0000-0000-0000642C0000}"/>
    <cellStyle name="Currency 3 2 2 7 2" xfId="6916" xr:uid="{00000000-0005-0000-0000-0000652C0000}"/>
    <cellStyle name="Currency 3 2 2 7 3" xfId="12059" xr:uid="{00000000-0005-0000-0000-0000662C0000}"/>
    <cellStyle name="Currency 3 2 2 7 3 2" xfId="26986" xr:uid="{1A0EBCFF-25B1-4C4A-B516-C2250D6888BE}"/>
    <cellStyle name="Currency 3 2 2 7 4" xfId="20101" xr:uid="{1E2BBC65-BE3E-47D8-AF2F-78EEC676E3FD}"/>
    <cellStyle name="Currency 3 2 2 8" xfId="5363" xr:uid="{00000000-0005-0000-0000-0000672C0000}"/>
    <cellStyle name="Currency 3 2 2 8 2" xfId="12640" xr:uid="{00000000-0005-0000-0000-0000682C0000}"/>
    <cellStyle name="Currency 3 2 2 8 2 2" xfId="27565" xr:uid="{CF5EA4F9-A151-4564-BC33-9BAFD069D72B}"/>
    <cellStyle name="Currency 3 2 2 8 3" xfId="20670" xr:uid="{632A19BF-4E7B-4525-911D-217D404FB1FA}"/>
    <cellStyle name="Currency 3 2 2 9" xfId="7249" xr:uid="{00000000-0005-0000-0000-0000692C0000}"/>
    <cellStyle name="Currency 3 2 2 9 2" xfId="14340" xr:uid="{00000000-0005-0000-0000-00006A2C0000}"/>
    <cellStyle name="Currency 3 2 2 9 2 2" xfId="29261" xr:uid="{BEF185C8-6AC6-4C2C-BDE8-065FBFE99AEA}"/>
    <cellStyle name="Currency 3 2 2 9 3" xfId="22345" xr:uid="{689D87FA-F8A5-4CD2-A787-01FEF4AB6AA0}"/>
    <cellStyle name="Currency 3 2 3" xfId="1105" xr:uid="{00000000-0005-0000-0000-00006B2C0000}"/>
    <cellStyle name="Currency 3 2 3 2" xfId="1106" xr:uid="{00000000-0005-0000-0000-00006C2C0000}"/>
    <cellStyle name="Currency 3 2 3 2 2" xfId="1107" xr:uid="{00000000-0005-0000-0000-00006D2C0000}"/>
    <cellStyle name="Currency 3 2 3 2 2 2" xfId="2657" xr:uid="{00000000-0005-0000-0000-00006E2C0000}"/>
    <cellStyle name="Currency 3 2 3 2 2 3" xfId="8216" xr:uid="{00000000-0005-0000-0000-00006F2C0000}"/>
    <cellStyle name="Currency 3 2 3 2 2 3 2" xfId="15307" xr:uid="{00000000-0005-0000-0000-0000702C0000}"/>
    <cellStyle name="Currency 3 2 3 2 2 3 2 2" xfId="30228" xr:uid="{47AF9BDD-DEE7-435C-98AC-89B6CF78FA8A}"/>
    <cellStyle name="Currency 3 2 3 2 2 3 3" xfId="23310" xr:uid="{3F18FDE5-B2AC-4AD6-8D4E-6D69BE0A5B08}"/>
    <cellStyle name="Currency 3 2 3 2 3" xfId="3604" xr:uid="{00000000-0005-0000-0000-0000712C0000}"/>
    <cellStyle name="Currency 3 2 3 2 3 2" xfId="4458" xr:uid="{00000000-0005-0000-0000-0000722C0000}"/>
    <cellStyle name="Currency 3 2 3 2 3 3" xfId="11111" xr:uid="{00000000-0005-0000-0000-0000732C0000}"/>
    <cellStyle name="Currency 3 2 3 2 3 3 2" xfId="26050" xr:uid="{D6E4FFB8-4B9B-499E-82ED-5973ABB07E94}"/>
    <cellStyle name="Currency 3 2 3 2 3 4" xfId="19174" xr:uid="{816A0F85-04AF-4AC6-961C-CC371C24E715}"/>
    <cellStyle name="Currency 3 2 3 2 4" xfId="5168" xr:uid="{00000000-0005-0000-0000-0000742C0000}"/>
    <cellStyle name="Currency 3 2 3 2 4 2" xfId="6917" xr:uid="{00000000-0005-0000-0000-0000752C0000}"/>
    <cellStyle name="Currency 3 2 3 2 4 3" xfId="12445" xr:uid="{00000000-0005-0000-0000-0000762C0000}"/>
    <cellStyle name="Currency 3 2 3 2 4 3 2" xfId="27372" xr:uid="{C421A180-320F-4574-B6EE-C04F00F8C305}"/>
    <cellStyle name="Currency 3 2 3 2 4 4" xfId="20487" xr:uid="{37CE762D-EC3E-40E3-B589-F8EE52FD9D69}"/>
    <cellStyle name="Currency 3 2 3 2 5" xfId="5749" xr:uid="{00000000-0005-0000-0000-0000772C0000}"/>
    <cellStyle name="Currency 3 2 3 2 5 2" xfId="13026" xr:uid="{00000000-0005-0000-0000-0000782C0000}"/>
    <cellStyle name="Currency 3 2 3 2 5 2 2" xfId="27951" xr:uid="{D559E581-3A12-4EBB-B200-4099B1AFFA8A}"/>
    <cellStyle name="Currency 3 2 3 2 5 3" xfId="21056" xr:uid="{5BA8DB7E-82F8-4A4D-9C03-DBCBE2A796BA}"/>
    <cellStyle name="Currency 3 2 3 2 6" xfId="7635" xr:uid="{00000000-0005-0000-0000-0000792C0000}"/>
    <cellStyle name="Currency 3 2 3 2 6 2" xfId="14726" xr:uid="{00000000-0005-0000-0000-00007A2C0000}"/>
    <cellStyle name="Currency 3 2 3 2 6 2 2" xfId="29647" xr:uid="{BB281003-50B4-4B2B-9541-CAA59FAE5EBD}"/>
    <cellStyle name="Currency 3 2 3 2 6 3" xfId="22731" xr:uid="{4AA3A31F-B43B-4712-B537-363E92CEB493}"/>
    <cellStyle name="Currency 3 2 3 3" xfId="1108" xr:uid="{00000000-0005-0000-0000-00007B2C0000}"/>
    <cellStyle name="Currency 3 2 3 3 2" xfId="2658" xr:uid="{00000000-0005-0000-0000-00007C2C0000}"/>
    <cellStyle name="Currency 3 2 3 3 3" xfId="7927" xr:uid="{00000000-0005-0000-0000-00007D2C0000}"/>
    <cellStyle name="Currency 3 2 3 3 3 2" xfId="15018" xr:uid="{00000000-0005-0000-0000-00007E2C0000}"/>
    <cellStyle name="Currency 3 2 3 3 3 2 2" xfId="29939" xr:uid="{F9C55127-E30D-420B-88C1-55D7A9C023A3}"/>
    <cellStyle name="Currency 3 2 3 3 3 3" xfId="23021" xr:uid="{EBF742EA-8A61-4D6D-ACCD-842769799581}"/>
    <cellStyle name="Currency 3 2 3 4" xfId="3304" xr:uid="{00000000-0005-0000-0000-00007F2C0000}"/>
    <cellStyle name="Currency 3 2 3 4 2" xfId="4459" xr:uid="{00000000-0005-0000-0000-0000802C0000}"/>
    <cellStyle name="Currency 3 2 3 4 3" xfId="10814" xr:uid="{00000000-0005-0000-0000-0000812C0000}"/>
    <cellStyle name="Currency 3 2 3 4 3 2" xfId="25753" xr:uid="{5A4C66C3-8693-4F81-B0F9-3B9188BA07A3}"/>
    <cellStyle name="Currency 3 2 3 4 4" xfId="18877" xr:uid="{ECE4FDE8-B495-40A4-A859-319954D9508E}"/>
    <cellStyle name="Currency 3 2 3 5" xfId="4879" xr:uid="{00000000-0005-0000-0000-0000822C0000}"/>
    <cellStyle name="Currency 3 2 3 5 2" xfId="6918" xr:uid="{00000000-0005-0000-0000-0000832C0000}"/>
    <cellStyle name="Currency 3 2 3 5 3" xfId="12156" xr:uid="{00000000-0005-0000-0000-0000842C0000}"/>
    <cellStyle name="Currency 3 2 3 5 3 2" xfId="27083" xr:uid="{F6E2D620-759C-4E1D-A23A-F423C3ADD161}"/>
    <cellStyle name="Currency 3 2 3 5 4" xfId="20198" xr:uid="{6181C55C-C51E-43D6-A6F7-33E0285B8F98}"/>
    <cellStyle name="Currency 3 2 3 6" xfId="5460" xr:uid="{00000000-0005-0000-0000-0000852C0000}"/>
    <cellStyle name="Currency 3 2 3 6 2" xfId="12737" xr:uid="{00000000-0005-0000-0000-0000862C0000}"/>
    <cellStyle name="Currency 3 2 3 6 2 2" xfId="27662" xr:uid="{6A95C50E-2124-4055-8E95-024D5B3E42D9}"/>
    <cellStyle name="Currency 3 2 3 6 3" xfId="20767" xr:uid="{69F1DC85-2E1E-43DE-B887-FCF7AA7FE2E8}"/>
    <cellStyle name="Currency 3 2 3 7" xfId="7346" xr:uid="{00000000-0005-0000-0000-0000872C0000}"/>
    <cellStyle name="Currency 3 2 3 7 2" xfId="14437" xr:uid="{00000000-0005-0000-0000-0000882C0000}"/>
    <cellStyle name="Currency 3 2 3 7 2 2" xfId="29358" xr:uid="{DF6930FF-15D0-4B6E-9D82-9AE26FD4B5B1}"/>
    <cellStyle name="Currency 3 2 3 7 3" xfId="22442" xr:uid="{695BCDF1-175B-4FD4-949F-836CC2E02F20}"/>
    <cellStyle name="Currency 3 2 4" xfId="1109" xr:uid="{00000000-0005-0000-0000-0000892C0000}"/>
    <cellStyle name="Currency 3 2 4 2" xfId="1110" xr:uid="{00000000-0005-0000-0000-00008A2C0000}"/>
    <cellStyle name="Currency 3 2 4 2 2" xfId="2659" xr:uid="{00000000-0005-0000-0000-00008B2C0000}"/>
    <cellStyle name="Currency 3 2 4 2 3" xfId="8073" xr:uid="{00000000-0005-0000-0000-00008C2C0000}"/>
    <cellStyle name="Currency 3 2 4 2 3 2" xfId="15164" xr:uid="{00000000-0005-0000-0000-00008D2C0000}"/>
    <cellStyle name="Currency 3 2 4 2 3 2 2" xfId="30085" xr:uid="{719DE796-7661-4971-9CB1-3FBAF8D676CD}"/>
    <cellStyle name="Currency 3 2 4 2 3 3" xfId="23167" xr:uid="{4B421A86-B5C5-4198-8052-E5C29D59700C}"/>
    <cellStyle name="Currency 3 2 4 3" xfId="3461" xr:uid="{00000000-0005-0000-0000-00008E2C0000}"/>
    <cellStyle name="Currency 3 2 4 3 2" xfId="4460" xr:uid="{00000000-0005-0000-0000-00008F2C0000}"/>
    <cellStyle name="Currency 3 2 4 3 3" xfId="10968" xr:uid="{00000000-0005-0000-0000-0000902C0000}"/>
    <cellStyle name="Currency 3 2 4 3 3 2" xfId="25907" xr:uid="{CB80E1E9-4FF6-458D-BB45-D95674E4F0FE}"/>
    <cellStyle name="Currency 3 2 4 3 4" xfId="19031" xr:uid="{FA7FD1CC-F163-4A8C-8421-87A9EA812A28}"/>
    <cellStyle name="Currency 3 2 4 4" xfId="5025" xr:uid="{00000000-0005-0000-0000-0000912C0000}"/>
    <cellStyle name="Currency 3 2 4 4 2" xfId="6919" xr:uid="{00000000-0005-0000-0000-0000922C0000}"/>
    <cellStyle name="Currency 3 2 4 4 3" xfId="12302" xr:uid="{00000000-0005-0000-0000-0000932C0000}"/>
    <cellStyle name="Currency 3 2 4 4 3 2" xfId="27229" xr:uid="{962568A1-CE44-4F53-B87D-C60192A31CAD}"/>
    <cellStyle name="Currency 3 2 4 4 4" xfId="20344" xr:uid="{3D5EFD1A-03B4-4FDC-AF67-586E7236BDD9}"/>
    <cellStyle name="Currency 3 2 4 5" xfId="5606" xr:uid="{00000000-0005-0000-0000-0000942C0000}"/>
    <cellStyle name="Currency 3 2 4 5 2" xfId="12883" xr:uid="{00000000-0005-0000-0000-0000952C0000}"/>
    <cellStyle name="Currency 3 2 4 5 2 2" xfId="27808" xr:uid="{39D57A78-7551-43C8-8717-F3325876E6B7}"/>
    <cellStyle name="Currency 3 2 4 5 3" xfId="20913" xr:uid="{71599206-EB7B-4B5E-97C0-BEDE80119A7E}"/>
    <cellStyle name="Currency 3 2 4 6" xfId="7492" xr:uid="{00000000-0005-0000-0000-0000962C0000}"/>
    <cellStyle name="Currency 3 2 4 6 2" xfId="14583" xr:uid="{00000000-0005-0000-0000-0000972C0000}"/>
    <cellStyle name="Currency 3 2 4 6 2 2" xfId="29504" xr:uid="{69C26DCF-A297-4C0F-8FF9-D646500FF41F}"/>
    <cellStyle name="Currency 3 2 4 6 3" xfId="22588" xr:uid="{9DC7E93C-B370-49F2-BFD4-BCFF0F63CB83}"/>
    <cellStyle name="Currency 3 2 5" xfId="1111" xr:uid="{00000000-0005-0000-0000-0000982C0000}"/>
    <cellStyle name="Currency 3 2 5 2" xfId="1112" xr:uid="{00000000-0005-0000-0000-0000992C0000}"/>
    <cellStyle name="Currency 3 2 5 2 2" xfId="2661" xr:uid="{00000000-0005-0000-0000-00009A2C0000}"/>
    <cellStyle name="Currency 3 2 5 3" xfId="2660" xr:uid="{00000000-0005-0000-0000-00009B2C0000}"/>
    <cellStyle name="Currency 3 2 5 4" xfId="8316" xr:uid="{00000000-0005-0000-0000-00009C2C0000}"/>
    <cellStyle name="Currency 3 2 5 4 2" xfId="15406" xr:uid="{00000000-0005-0000-0000-00009D2C0000}"/>
    <cellStyle name="Currency 3 2 5 4 2 2" xfId="30327" xr:uid="{97AF9119-3A8E-4FF2-AA1E-0D85AED475B5}"/>
    <cellStyle name="Currency 3 2 5 4 3" xfId="23407" xr:uid="{6CDA7198-AAE7-4E09-B3E7-87AD09D97BDC}"/>
    <cellStyle name="Currency 3 2 6" xfId="1113" xr:uid="{00000000-0005-0000-0000-00009E2C0000}"/>
    <cellStyle name="Currency 3 2 6 2" xfId="8420" xr:uid="{00000000-0005-0000-0000-00009F2C0000}"/>
    <cellStyle name="Currency 3 2 6 2 2" xfId="15462" xr:uid="{00000000-0005-0000-0000-0000A02C0000}"/>
    <cellStyle name="Currency 3 2 6 2 2 2" xfId="30383" xr:uid="{3E3A313B-78E9-4C25-940A-BA121285C1AD}"/>
    <cellStyle name="Currency 3 2 6 2 3" xfId="23463" xr:uid="{B2547741-B5BB-4478-8F3F-0AB35EDF1A4E}"/>
    <cellStyle name="Currency 3 2 7" xfId="1114" xr:uid="{00000000-0005-0000-0000-0000A12C0000}"/>
    <cellStyle name="Currency 3 2 7 2" xfId="2662" xr:uid="{00000000-0005-0000-0000-0000A22C0000}"/>
    <cellStyle name="Currency 3 2 7 3" xfId="8509" xr:uid="{00000000-0005-0000-0000-0000A32C0000}"/>
    <cellStyle name="Currency 3 2 7 3 2" xfId="15551" xr:uid="{00000000-0005-0000-0000-0000A42C0000}"/>
    <cellStyle name="Currency 3 2 7 3 2 2" xfId="30472" xr:uid="{11766C91-3AC5-450E-ADA3-D4C7B78D61D8}"/>
    <cellStyle name="Currency 3 2 7 3 3" xfId="23552" xr:uid="{E6448F7F-C781-4BC3-80D7-D63B376BBD33}"/>
    <cellStyle name="Currency 3 2 8" xfId="1115" xr:uid="{00000000-0005-0000-0000-0000A52C0000}"/>
    <cellStyle name="Currency 3 2 8 2" xfId="2663" xr:uid="{00000000-0005-0000-0000-0000A62C0000}"/>
    <cellStyle name="Currency 3 2 8 3" xfId="7784" xr:uid="{00000000-0005-0000-0000-0000A72C0000}"/>
    <cellStyle name="Currency 3 2 8 3 2" xfId="14875" xr:uid="{00000000-0005-0000-0000-0000A82C0000}"/>
    <cellStyle name="Currency 3 2 8 3 2 2" xfId="29796" xr:uid="{A6824C03-1560-4C59-A0F6-578811300A72}"/>
    <cellStyle name="Currency 3 2 8 3 3" xfId="22878" xr:uid="{4A2CC3BC-7F99-4774-82B6-C2571D3F3610}"/>
    <cellStyle name="Currency 3 2 9" xfId="1828" xr:uid="{00000000-0005-0000-0000-0000A92C0000}"/>
    <cellStyle name="Currency 3 2 9 2" xfId="4461" xr:uid="{00000000-0005-0000-0000-0000AA2C0000}"/>
    <cellStyle name="Currency 3 2 9 2 2" xfId="11894" xr:uid="{00000000-0005-0000-0000-0000AB2C0000}"/>
    <cellStyle name="Currency 3 2 9 2 2 2" xfId="26833" xr:uid="{6155A9DD-E81A-4D1A-9AA7-437CF0A815CA}"/>
    <cellStyle name="Currency 3 2 9 2 3" xfId="19945" xr:uid="{15901F64-C91D-4991-BE6D-12813A6B8F0D}"/>
    <cellStyle name="Currency 3 2 9 3" xfId="6920" xr:uid="{00000000-0005-0000-0000-0000AC2C0000}"/>
    <cellStyle name="Currency 3 2 9 4" xfId="9623" xr:uid="{00000000-0005-0000-0000-0000AD2C0000}"/>
    <cellStyle name="Currency 3 2 9 4 2" xfId="24573" xr:uid="{BDF3EA54-B890-4B5F-8140-1E4326A52353}"/>
    <cellStyle name="Currency 3 2 9 5" xfId="17719" xr:uid="{0E7C140F-77A4-491D-87D9-6FCC89DA9E16}"/>
    <cellStyle name="Currency 3 20" xfId="1116" xr:uid="{00000000-0005-0000-0000-0000AE2C0000}"/>
    <cellStyle name="Currency 3 20 2" xfId="2664" xr:uid="{00000000-0005-0000-0000-0000AF2C0000}"/>
    <cellStyle name="Currency 3 21" xfId="1774" xr:uid="{00000000-0005-0000-0000-0000B02C0000}"/>
    <cellStyle name="Currency 3 21 2" xfId="3011" xr:uid="{00000000-0005-0000-0000-0000B12C0000}"/>
    <cellStyle name="Currency 3 21 2 2" xfId="10527" xr:uid="{00000000-0005-0000-0000-0000B22C0000}"/>
    <cellStyle name="Currency 3 21 2 2 2" xfId="25476" xr:uid="{024D4C42-1B3A-4CC4-9E0D-3EBD7CC562F6}"/>
    <cellStyle name="Currency 3 21 2 3" xfId="18603" xr:uid="{D53995BD-8E4E-4951-8FAD-736303A65BEA}"/>
    <cellStyle name="Currency 3 21 3" xfId="4462" xr:uid="{00000000-0005-0000-0000-0000B32C0000}"/>
    <cellStyle name="Currency 3 21 3 2" xfId="11895" xr:uid="{00000000-0005-0000-0000-0000B42C0000}"/>
    <cellStyle name="Currency 3 21 3 2 2" xfId="26834" xr:uid="{929AF5B8-970E-4A4E-9CAE-DAC9EAAA9D4F}"/>
    <cellStyle name="Currency 3 21 3 3" xfId="19946" xr:uid="{4656DA7B-F00C-4BE4-A465-9C1A8C253E32}"/>
    <cellStyle name="Currency 3 21 4" xfId="6921" xr:uid="{00000000-0005-0000-0000-0000B52C0000}"/>
    <cellStyle name="Currency 3 21 5" xfId="9589" xr:uid="{00000000-0005-0000-0000-0000B62C0000}"/>
    <cellStyle name="Currency 3 21 5 2" xfId="24539" xr:uid="{98DA22C4-E113-4062-9817-436DAB111753}"/>
    <cellStyle name="Currency 3 21 6" xfId="17696" xr:uid="{AEEDBCD8-C5FA-4E3A-92CB-39A6F78FA062}"/>
    <cellStyle name="Currency 3 22" xfId="1804" xr:uid="{00000000-0005-0000-0000-0000B72C0000}"/>
    <cellStyle name="Currency 3 22 2" xfId="4463" xr:uid="{00000000-0005-0000-0000-0000B82C0000}"/>
    <cellStyle name="Currency 3 22 2 2" xfId="11896" xr:uid="{00000000-0005-0000-0000-0000B92C0000}"/>
    <cellStyle name="Currency 3 22 2 2 2" xfId="26835" xr:uid="{62ED6B5E-7DB6-42E4-8395-95F327F2479D}"/>
    <cellStyle name="Currency 3 22 2 3" xfId="19947" xr:uid="{9BD7CCC7-09A9-4825-986B-7E9057996CF5}"/>
    <cellStyle name="Currency 3 22 3" xfId="6922" xr:uid="{00000000-0005-0000-0000-0000BA2C0000}"/>
    <cellStyle name="Currency 3 22 4" xfId="9606" xr:uid="{00000000-0005-0000-0000-0000BB2C0000}"/>
    <cellStyle name="Currency 3 22 4 2" xfId="24556" xr:uid="{D43B5EC9-E133-413E-926D-15EFE94C39D5}"/>
    <cellStyle name="Currency 3 22 5" xfId="17701" xr:uid="{198463CB-7725-480B-AE04-18C7563BC0DD}"/>
    <cellStyle name="Currency 3 23" xfId="2644" xr:uid="{00000000-0005-0000-0000-0000BC2C0000}"/>
    <cellStyle name="Currency 3 24" xfId="3051" xr:uid="{00000000-0005-0000-0000-0000BD2C0000}"/>
    <cellStyle name="Currency 3 24 2" xfId="10561" xr:uid="{00000000-0005-0000-0000-0000BE2C0000}"/>
    <cellStyle name="Currency 3 24 2 2" xfId="25500" xr:uid="{36A6A3F5-76EA-469F-AE23-9555F9CA9CF5}"/>
    <cellStyle name="Currency 3 24 3" xfId="18625" xr:uid="{17548D60-53FA-4355-B7BD-721C7312BA11}"/>
    <cellStyle name="Currency 3 25" xfId="4679" xr:uid="{00000000-0005-0000-0000-0000BF2C0000}"/>
    <cellStyle name="Currency 3 25 2" xfId="11956" xr:uid="{00000000-0005-0000-0000-0000C02C0000}"/>
    <cellStyle name="Currency 3 25 2 2" xfId="26883" xr:uid="{3FE5556D-6F36-42D0-87F3-CCB5AFB39A35}"/>
    <cellStyle name="Currency 3 25 3" xfId="19998" xr:uid="{477DA84A-634E-4E2E-87FC-9C0D5EAFBA41}"/>
    <cellStyle name="Currency 3 26" xfId="5260" xr:uid="{00000000-0005-0000-0000-0000C12C0000}"/>
    <cellStyle name="Currency 3 26 2" xfId="12537" xr:uid="{00000000-0005-0000-0000-0000C22C0000}"/>
    <cellStyle name="Currency 3 26 2 2" xfId="27462" xr:uid="{38A1BD3A-8158-410A-9DDB-51F0A687F5E7}"/>
    <cellStyle name="Currency 3 26 3" xfId="20567" xr:uid="{393EC932-539C-4704-9E02-1B30F00A8381}"/>
    <cellStyle name="Currency 3 27" xfId="7116" xr:uid="{00000000-0005-0000-0000-0000C32C0000}"/>
    <cellStyle name="Currency 3 27 2" xfId="14207" xr:uid="{00000000-0005-0000-0000-0000C42C0000}"/>
    <cellStyle name="Currency 3 27 2 2" xfId="29132" xr:uid="{78829E28-A1D1-4E5F-B611-86ED31A74023}"/>
    <cellStyle name="Currency 3 27 3" xfId="22236" xr:uid="{424B9E0C-05B6-4461-84F0-693662596E67}"/>
    <cellStyle name="Currency 3 28" xfId="7146" xr:uid="{00000000-0005-0000-0000-0000C52C0000}"/>
    <cellStyle name="Currency 3 28 2" xfId="14237" xr:uid="{00000000-0005-0000-0000-0000C62C0000}"/>
    <cellStyle name="Currency 3 28 2 2" xfId="29158" xr:uid="{AD741FC4-5EDC-4E79-8718-78F4E9EFF3DA}"/>
    <cellStyle name="Currency 3 28 3" xfId="22242" xr:uid="{26FD134A-938A-49D3-BF9D-668D809D301D}"/>
    <cellStyle name="Currency 3 29" xfId="1083" xr:uid="{00000000-0005-0000-0000-0000C72C0000}"/>
    <cellStyle name="Currency 3 3" xfId="1117" xr:uid="{00000000-0005-0000-0000-0000C82C0000}"/>
    <cellStyle name="Currency 3 3 2" xfId="1118" xr:uid="{00000000-0005-0000-0000-0000C92C0000}"/>
    <cellStyle name="Currency 3 3 2 2" xfId="1119" xr:uid="{00000000-0005-0000-0000-0000CA2C0000}"/>
    <cellStyle name="Currency 3 3 2 2 2" xfId="1120" xr:uid="{00000000-0005-0000-0000-0000CB2C0000}"/>
    <cellStyle name="Currency 3 3 2 2 2 2" xfId="2665" xr:uid="{00000000-0005-0000-0000-0000CC2C0000}"/>
    <cellStyle name="Currency 3 3 2 2 2 3" xfId="8239" xr:uid="{00000000-0005-0000-0000-0000CD2C0000}"/>
    <cellStyle name="Currency 3 3 2 2 2 3 2" xfId="15330" xr:uid="{00000000-0005-0000-0000-0000CE2C0000}"/>
    <cellStyle name="Currency 3 3 2 2 2 3 2 2" xfId="30251" xr:uid="{61A1A0D6-2E6D-484D-A962-493DCFBEF306}"/>
    <cellStyle name="Currency 3 3 2 2 2 3 3" xfId="23333" xr:uid="{6FCBA3DA-90B4-41F9-AFAB-F89AA5C5E79E}"/>
    <cellStyle name="Currency 3 3 2 2 3" xfId="3627" xr:uid="{00000000-0005-0000-0000-0000CF2C0000}"/>
    <cellStyle name="Currency 3 3 2 2 3 2" xfId="4464" xr:uid="{00000000-0005-0000-0000-0000D02C0000}"/>
    <cellStyle name="Currency 3 3 2 2 3 3" xfId="11134" xr:uid="{00000000-0005-0000-0000-0000D12C0000}"/>
    <cellStyle name="Currency 3 3 2 2 3 3 2" xfId="26073" xr:uid="{2C7EBE62-3C81-40CE-907A-1D7F2F509695}"/>
    <cellStyle name="Currency 3 3 2 2 3 4" xfId="19197" xr:uid="{35263190-D7E7-40F6-BF13-886F135F98AE}"/>
    <cellStyle name="Currency 3 3 2 2 4" xfId="5191" xr:uid="{00000000-0005-0000-0000-0000D22C0000}"/>
    <cellStyle name="Currency 3 3 2 2 4 2" xfId="6923" xr:uid="{00000000-0005-0000-0000-0000D32C0000}"/>
    <cellStyle name="Currency 3 3 2 2 4 3" xfId="12468" xr:uid="{00000000-0005-0000-0000-0000D42C0000}"/>
    <cellStyle name="Currency 3 3 2 2 4 3 2" xfId="27395" xr:uid="{87D26D6D-AF6E-4294-BF10-96C40AFE9B0D}"/>
    <cellStyle name="Currency 3 3 2 2 4 4" xfId="20510" xr:uid="{1D160CDA-2EF2-49E2-8530-9FCC0E7C10D2}"/>
    <cellStyle name="Currency 3 3 2 2 5" xfId="5772" xr:uid="{00000000-0005-0000-0000-0000D52C0000}"/>
    <cellStyle name="Currency 3 3 2 2 5 2" xfId="13049" xr:uid="{00000000-0005-0000-0000-0000D62C0000}"/>
    <cellStyle name="Currency 3 3 2 2 5 2 2" xfId="27974" xr:uid="{18504721-3664-4B50-9767-580EF5F5E563}"/>
    <cellStyle name="Currency 3 3 2 2 5 3" xfId="21079" xr:uid="{EFA79F4C-5C5C-448A-93A1-C3D644CB7D4D}"/>
    <cellStyle name="Currency 3 3 2 2 6" xfId="7658" xr:uid="{00000000-0005-0000-0000-0000D72C0000}"/>
    <cellStyle name="Currency 3 3 2 2 6 2" xfId="14749" xr:uid="{00000000-0005-0000-0000-0000D82C0000}"/>
    <cellStyle name="Currency 3 3 2 2 6 2 2" xfId="29670" xr:uid="{C67514DB-8E0F-4830-9241-FB26B4644177}"/>
    <cellStyle name="Currency 3 3 2 2 6 3" xfId="22754" xr:uid="{90004A83-E658-47F1-B6AF-BA271735901E}"/>
    <cellStyle name="Currency 3 3 2 3" xfId="1121" xr:uid="{00000000-0005-0000-0000-0000D92C0000}"/>
    <cellStyle name="Currency 3 3 2 3 2" xfId="2666" xr:uid="{00000000-0005-0000-0000-0000DA2C0000}"/>
    <cellStyle name="Currency 3 3 2 3 3" xfId="7950" xr:uid="{00000000-0005-0000-0000-0000DB2C0000}"/>
    <cellStyle name="Currency 3 3 2 3 3 2" xfId="15041" xr:uid="{00000000-0005-0000-0000-0000DC2C0000}"/>
    <cellStyle name="Currency 3 3 2 3 3 2 2" xfId="29962" xr:uid="{5CB6C1C7-E902-4640-810F-20FCB5CBAA48}"/>
    <cellStyle name="Currency 3 3 2 3 3 3" xfId="23044" xr:uid="{A1B4B28A-B641-4BF0-91EA-49664B8D624A}"/>
    <cellStyle name="Currency 3 3 2 4" xfId="3327" xr:uid="{00000000-0005-0000-0000-0000DD2C0000}"/>
    <cellStyle name="Currency 3 3 2 4 2" xfId="4465" xr:uid="{00000000-0005-0000-0000-0000DE2C0000}"/>
    <cellStyle name="Currency 3 3 2 4 3" xfId="10837" xr:uid="{00000000-0005-0000-0000-0000DF2C0000}"/>
    <cellStyle name="Currency 3 3 2 4 3 2" xfId="25776" xr:uid="{F23F5934-51CD-4A72-8005-9A9EAADE54C4}"/>
    <cellStyle name="Currency 3 3 2 4 4" xfId="18900" xr:uid="{CB25002C-E7CF-4EF4-8889-7F8F1AEDFA26}"/>
    <cellStyle name="Currency 3 3 2 5" xfId="4902" xr:uid="{00000000-0005-0000-0000-0000E02C0000}"/>
    <cellStyle name="Currency 3 3 2 5 2" xfId="6924" xr:uid="{00000000-0005-0000-0000-0000E12C0000}"/>
    <cellStyle name="Currency 3 3 2 5 3" xfId="12179" xr:uid="{00000000-0005-0000-0000-0000E22C0000}"/>
    <cellStyle name="Currency 3 3 2 5 3 2" xfId="27106" xr:uid="{3C12291E-69F9-45A6-8174-FD717E5FCD90}"/>
    <cellStyle name="Currency 3 3 2 5 4" xfId="20221" xr:uid="{267F651F-EAEB-4DB2-A931-66BB1385C873}"/>
    <cellStyle name="Currency 3 3 2 6" xfId="5483" xr:uid="{00000000-0005-0000-0000-0000E32C0000}"/>
    <cellStyle name="Currency 3 3 2 6 2" xfId="12760" xr:uid="{00000000-0005-0000-0000-0000E42C0000}"/>
    <cellStyle name="Currency 3 3 2 6 2 2" xfId="27685" xr:uid="{E9F1AAC0-F18D-4669-BFFB-1F8F113645ED}"/>
    <cellStyle name="Currency 3 3 2 6 3" xfId="20790" xr:uid="{D3EEA829-14F7-4892-A53A-BBD7E6818F5F}"/>
    <cellStyle name="Currency 3 3 2 7" xfId="7369" xr:uid="{00000000-0005-0000-0000-0000E52C0000}"/>
    <cellStyle name="Currency 3 3 2 7 2" xfId="14460" xr:uid="{00000000-0005-0000-0000-0000E62C0000}"/>
    <cellStyle name="Currency 3 3 2 7 2 2" xfId="29381" xr:uid="{79F05361-4B52-425F-AD26-ADBFE7BC36FD}"/>
    <cellStyle name="Currency 3 3 2 7 3" xfId="22465" xr:uid="{8DA58602-FDB7-4234-8824-C180D1A157E6}"/>
    <cellStyle name="Currency 3 3 3" xfId="1122" xr:uid="{00000000-0005-0000-0000-0000E72C0000}"/>
    <cellStyle name="Currency 3 3 3 2" xfId="1123" xr:uid="{00000000-0005-0000-0000-0000E82C0000}"/>
    <cellStyle name="Currency 3 3 3 2 2" xfId="2667" xr:uid="{00000000-0005-0000-0000-0000E92C0000}"/>
    <cellStyle name="Currency 3 3 3 2 3" xfId="8096" xr:uid="{00000000-0005-0000-0000-0000EA2C0000}"/>
    <cellStyle name="Currency 3 3 3 2 3 2" xfId="15187" xr:uid="{00000000-0005-0000-0000-0000EB2C0000}"/>
    <cellStyle name="Currency 3 3 3 2 3 2 2" xfId="30108" xr:uid="{A8FB1533-BD36-4F92-8C65-1558D19AFEC7}"/>
    <cellStyle name="Currency 3 3 3 2 3 3" xfId="23190" xr:uid="{86F13082-7A87-433E-ADAA-EB567B43A795}"/>
    <cellStyle name="Currency 3 3 3 3" xfId="3484" xr:uid="{00000000-0005-0000-0000-0000EC2C0000}"/>
    <cellStyle name="Currency 3 3 3 3 2" xfId="4466" xr:uid="{00000000-0005-0000-0000-0000ED2C0000}"/>
    <cellStyle name="Currency 3 3 3 3 3" xfId="10991" xr:uid="{00000000-0005-0000-0000-0000EE2C0000}"/>
    <cellStyle name="Currency 3 3 3 3 3 2" xfId="25930" xr:uid="{CFC5713B-0DE9-46FE-B760-146F4A4FCE6E}"/>
    <cellStyle name="Currency 3 3 3 3 4" xfId="19054" xr:uid="{0621382E-7FA7-4F2F-9710-C6DFCA564AD9}"/>
    <cellStyle name="Currency 3 3 3 4" xfId="5048" xr:uid="{00000000-0005-0000-0000-0000EF2C0000}"/>
    <cellStyle name="Currency 3 3 3 4 2" xfId="6925" xr:uid="{00000000-0005-0000-0000-0000F02C0000}"/>
    <cellStyle name="Currency 3 3 3 4 3" xfId="12325" xr:uid="{00000000-0005-0000-0000-0000F12C0000}"/>
    <cellStyle name="Currency 3 3 3 4 3 2" xfId="27252" xr:uid="{E589D36B-3345-42BA-AF0B-7C39484A85A5}"/>
    <cellStyle name="Currency 3 3 3 4 4" xfId="20367" xr:uid="{BB2145F5-E0A3-489A-ADBD-9AD559162C46}"/>
    <cellStyle name="Currency 3 3 3 5" xfId="5629" xr:uid="{00000000-0005-0000-0000-0000F22C0000}"/>
    <cellStyle name="Currency 3 3 3 5 2" xfId="12906" xr:uid="{00000000-0005-0000-0000-0000F32C0000}"/>
    <cellStyle name="Currency 3 3 3 5 2 2" xfId="27831" xr:uid="{21000C66-0316-4F85-9A10-6656048F34AA}"/>
    <cellStyle name="Currency 3 3 3 5 3" xfId="20936" xr:uid="{33FAFAB7-99AE-4F8C-B5B9-4D3A7EE2881F}"/>
    <cellStyle name="Currency 3 3 3 6" xfId="7515" xr:uid="{00000000-0005-0000-0000-0000F42C0000}"/>
    <cellStyle name="Currency 3 3 3 6 2" xfId="14606" xr:uid="{00000000-0005-0000-0000-0000F52C0000}"/>
    <cellStyle name="Currency 3 3 3 6 2 2" xfId="29527" xr:uid="{F315920A-F564-4718-8394-997E606DC82F}"/>
    <cellStyle name="Currency 3 3 3 6 3" xfId="22611" xr:uid="{DC1B9B09-9EC9-4DF4-BDB3-6D74924E00E6}"/>
    <cellStyle name="Currency 3 3 4" xfId="1124" xr:uid="{00000000-0005-0000-0000-0000F62C0000}"/>
    <cellStyle name="Currency 3 3 4 2" xfId="4467" xr:uid="{00000000-0005-0000-0000-0000F72C0000}"/>
    <cellStyle name="Currency 3 3 4 3" xfId="8317" xr:uid="{00000000-0005-0000-0000-0000F82C0000}"/>
    <cellStyle name="Currency 3 3 5" xfId="1125" xr:uid="{00000000-0005-0000-0000-0000F92C0000}"/>
    <cellStyle name="Currency 3 3 5 2" xfId="2668" xr:uid="{00000000-0005-0000-0000-0000FA2C0000}"/>
    <cellStyle name="Currency 3 3 5 3" xfId="8443" xr:uid="{00000000-0005-0000-0000-0000FB2C0000}"/>
    <cellStyle name="Currency 3 3 5 3 2" xfId="15485" xr:uid="{00000000-0005-0000-0000-0000FC2C0000}"/>
    <cellStyle name="Currency 3 3 5 3 2 2" xfId="30406" xr:uid="{EC808B4D-7A37-40A0-8518-05BEADFEC373}"/>
    <cellStyle name="Currency 3 3 5 3 3" xfId="23486" xr:uid="{531CD6E3-0528-41DB-90F9-DCA4909FFEB0}"/>
    <cellStyle name="Currency 3 3 6" xfId="3180" xr:uid="{00000000-0005-0000-0000-0000FD2C0000}"/>
    <cellStyle name="Currency 3 3 6 2" xfId="6926" xr:uid="{00000000-0005-0000-0000-0000FE2C0000}"/>
    <cellStyle name="Currency 3 3 6 3" xfId="8532" xr:uid="{00000000-0005-0000-0000-0000FF2C0000}"/>
    <cellStyle name="Currency 3 3 6 3 2" xfId="15574" xr:uid="{00000000-0005-0000-0000-0000002D0000}"/>
    <cellStyle name="Currency 3 3 6 3 2 2" xfId="30495" xr:uid="{3508A8E1-71AB-444D-A307-33BD92893F52}"/>
    <cellStyle name="Currency 3 3 6 3 3" xfId="23575" xr:uid="{93A6D638-1711-4EAA-B081-A816D2806D60}"/>
    <cellStyle name="Currency 3 3 6 4" xfId="10690" xr:uid="{00000000-0005-0000-0000-0000012D0000}"/>
    <cellStyle name="Currency 3 3 6 4 2" xfId="25629" xr:uid="{FF27CC06-074B-4538-B205-5908951DF828}"/>
    <cellStyle name="Currency 3 3 6 5" xfId="18753" xr:uid="{1A3685DC-08B5-43BB-B7FC-97D318421666}"/>
    <cellStyle name="Currency 3 3 7" xfId="4759" xr:uid="{00000000-0005-0000-0000-0000022D0000}"/>
    <cellStyle name="Currency 3 3 7 2" xfId="7807" xr:uid="{00000000-0005-0000-0000-0000032D0000}"/>
    <cellStyle name="Currency 3 3 7 2 2" xfId="14898" xr:uid="{00000000-0005-0000-0000-0000042D0000}"/>
    <cellStyle name="Currency 3 3 7 2 2 2" xfId="29819" xr:uid="{A0DFC407-5E29-4FD3-BF48-54794EA31A3F}"/>
    <cellStyle name="Currency 3 3 7 2 3" xfId="22901" xr:uid="{B2AA43A9-3CDE-44E8-A22F-8603F75DBF5F}"/>
    <cellStyle name="Currency 3 3 7 3" xfId="12036" xr:uid="{00000000-0005-0000-0000-0000052D0000}"/>
    <cellStyle name="Currency 3 3 7 3 2" xfId="26963" xr:uid="{397453FB-4AE6-4103-81D1-170E73CC09D7}"/>
    <cellStyle name="Currency 3 3 7 4" xfId="20078" xr:uid="{3DF76935-3F53-40CB-8B3F-73FD9D8A03A8}"/>
    <cellStyle name="Currency 3 3 8" xfId="5340" xr:uid="{00000000-0005-0000-0000-0000062D0000}"/>
    <cellStyle name="Currency 3 3 8 2" xfId="12617" xr:uid="{00000000-0005-0000-0000-0000072D0000}"/>
    <cellStyle name="Currency 3 3 8 2 2" xfId="27542" xr:uid="{162E2A21-AED3-4BED-B5DE-275080952AA6}"/>
    <cellStyle name="Currency 3 3 8 3" xfId="20647" xr:uid="{5060B2D3-EB8C-4E2D-B11A-A5AB3AE67C46}"/>
    <cellStyle name="Currency 3 3 9" xfId="7226" xr:uid="{00000000-0005-0000-0000-0000082D0000}"/>
    <cellStyle name="Currency 3 3 9 2" xfId="14317" xr:uid="{00000000-0005-0000-0000-0000092D0000}"/>
    <cellStyle name="Currency 3 3 9 2 2" xfId="29238" xr:uid="{CD7E0571-2FBA-44B9-A3C8-04975AE9DDCE}"/>
    <cellStyle name="Currency 3 3 9 3" xfId="22322" xr:uid="{623EE079-4AF0-463D-93A1-710D5C4F8E14}"/>
    <cellStyle name="Currency 3 30" xfId="8690" xr:uid="{00000000-0005-0000-0000-00000A2D0000}"/>
    <cellStyle name="Currency 3 30 2" xfId="23640" xr:uid="{D8FE831C-FB04-4688-9FB4-A98063FB085B}"/>
    <cellStyle name="Currency 3 31" xfId="16728" xr:uid="{627F0587-AF43-4A24-BD54-C3317C518F2D}"/>
    <cellStyle name="Currency 3 32" xfId="15688" xr:uid="{DAE9AEAA-848B-4594-9D6E-FD77A63EF59B}"/>
    <cellStyle name="Currency 3 4" xfId="1126" xr:uid="{00000000-0005-0000-0000-00000B2D0000}"/>
    <cellStyle name="Currency 3 4 2" xfId="1127" xr:uid="{00000000-0005-0000-0000-00000C2D0000}"/>
    <cellStyle name="Currency 3 4 2 2" xfId="1128" xr:uid="{00000000-0005-0000-0000-00000D2D0000}"/>
    <cellStyle name="Currency 3 4 2 2 2" xfId="1129" xr:uid="{00000000-0005-0000-0000-00000E2D0000}"/>
    <cellStyle name="Currency 3 4 2 2 2 2" xfId="2669" xr:uid="{00000000-0005-0000-0000-00000F2D0000}"/>
    <cellStyle name="Currency 3 4 2 2 2 3" xfId="8193" xr:uid="{00000000-0005-0000-0000-0000102D0000}"/>
    <cellStyle name="Currency 3 4 2 2 2 3 2" xfId="15284" xr:uid="{00000000-0005-0000-0000-0000112D0000}"/>
    <cellStyle name="Currency 3 4 2 2 2 3 2 2" xfId="30205" xr:uid="{60DD83A5-E5BF-4A31-8F4A-AA0BBC69D9C3}"/>
    <cellStyle name="Currency 3 4 2 2 2 3 3" xfId="23287" xr:uid="{8EA074F6-BED3-405D-9789-F8FCF43481C5}"/>
    <cellStyle name="Currency 3 4 2 2 3" xfId="3581" xr:uid="{00000000-0005-0000-0000-0000122D0000}"/>
    <cellStyle name="Currency 3 4 2 2 3 2" xfId="4468" xr:uid="{00000000-0005-0000-0000-0000132D0000}"/>
    <cellStyle name="Currency 3 4 2 2 3 3" xfId="11088" xr:uid="{00000000-0005-0000-0000-0000142D0000}"/>
    <cellStyle name="Currency 3 4 2 2 3 3 2" xfId="26027" xr:uid="{28DD5BD8-77D9-4662-9133-79E5E1C609B6}"/>
    <cellStyle name="Currency 3 4 2 2 3 4" xfId="19151" xr:uid="{C9051AA8-28B5-4348-99F8-523B94BC56C7}"/>
    <cellStyle name="Currency 3 4 2 2 4" xfId="5145" xr:uid="{00000000-0005-0000-0000-0000152D0000}"/>
    <cellStyle name="Currency 3 4 2 2 4 2" xfId="6927" xr:uid="{00000000-0005-0000-0000-0000162D0000}"/>
    <cellStyle name="Currency 3 4 2 2 4 3" xfId="12422" xr:uid="{00000000-0005-0000-0000-0000172D0000}"/>
    <cellStyle name="Currency 3 4 2 2 4 3 2" xfId="27349" xr:uid="{2BA491CC-19F1-455A-A89C-B78CC3B6CCDA}"/>
    <cellStyle name="Currency 3 4 2 2 4 4" xfId="20464" xr:uid="{5B864760-D48A-428C-A23F-0D5CA71B9D61}"/>
    <cellStyle name="Currency 3 4 2 2 5" xfId="5726" xr:uid="{00000000-0005-0000-0000-0000182D0000}"/>
    <cellStyle name="Currency 3 4 2 2 5 2" xfId="13003" xr:uid="{00000000-0005-0000-0000-0000192D0000}"/>
    <cellStyle name="Currency 3 4 2 2 5 2 2" xfId="27928" xr:uid="{2BEC792F-1890-4049-894F-779E11172C88}"/>
    <cellStyle name="Currency 3 4 2 2 5 3" xfId="21033" xr:uid="{09554C8F-70D8-45A5-8E6C-5A73C531C129}"/>
    <cellStyle name="Currency 3 4 2 2 6" xfId="7612" xr:uid="{00000000-0005-0000-0000-00001A2D0000}"/>
    <cellStyle name="Currency 3 4 2 2 6 2" xfId="14703" xr:uid="{00000000-0005-0000-0000-00001B2D0000}"/>
    <cellStyle name="Currency 3 4 2 2 6 2 2" xfId="29624" xr:uid="{454A6C07-87F7-427D-8B4C-AD38AE84E01D}"/>
    <cellStyle name="Currency 3 4 2 2 6 3" xfId="22708" xr:uid="{D06B8767-40D0-4268-BB32-DB8796926283}"/>
    <cellStyle name="Currency 3 4 2 3" xfId="1130" xr:uid="{00000000-0005-0000-0000-00001C2D0000}"/>
    <cellStyle name="Currency 3 4 2 3 2" xfId="2670" xr:uid="{00000000-0005-0000-0000-00001D2D0000}"/>
    <cellStyle name="Currency 3 4 2 3 3" xfId="7904" xr:uid="{00000000-0005-0000-0000-00001E2D0000}"/>
    <cellStyle name="Currency 3 4 2 3 3 2" xfId="14995" xr:uid="{00000000-0005-0000-0000-00001F2D0000}"/>
    <cellStyle name="Currency 3 4 2 3 3 2 2" xfId="29916" xr:uid="{D2A42DF9-1652-49E7-BAAD-D5D8BF41F47C}"/>
    <cellStyle name="Currency 3 4 2 3 3 3" xfId="22998" xr:uid="{75C8CF99-1FF4-4F81-B5CB-B54998E8B565}"/>
    <cellStyle name="Currency 3 4 2 4" xfId="3281" xr:uid="{00000000-0005-0000-0000-0000202D0000}"/>
    <cellStyle name="Currency 3 4 2 4 2" xfId="4469" xr:uid="{00000000-0005-0000-0000-0000212D0000}"/>
    <cellStyle name="Currency 3 4 2 4 3" xfId="10791" xr:uid="{00000000-0005-0000-0000-0000222D0000}"/>
    <cellStyle name="Currency 3 4 2 4 3 2" xfId="25730" xr:uid="{1EAB2741-3B65-49EC-8936-B52DDE2036EA}"/>
    <cellStyle name="Currency 3 4 2 4 4" xfId="18854" xr:uid="{CF97B30D-66C7-40C8-A2BA-7FD7DD4B7253}"/>
    <cellStyle name="Currency 3 4 2 5" xfId="4856" xr:uid="{00000000-0005-0000-0000-0000232D0000}"/>
    <cellStyle name="Currency 3 4 2 5 2" xfId="6928" xr:uid="{00000000-0005-0000-0000-0000242D0000}"/>
    <cellStyle name="Currency 3 4 2 5 3" xfId="12133" xr:uid="{00000000-0005-0000-0000-0000252D0000}"/>
    <cellStyle name="Currency 3 4 2 5 3 2" xfId="27060" xr:uid="{D3AACE4E-141F-4189-A81F-B618EA71041F}"/>
    <cellStyle name="Currency 3 4 2 5 4" xfId="20175" xr:uid="{F4A0E73A-1E3A-4543-AB77-30D4E3618947}"/>
    <cellStyle name="Currency 3 4 2 6" xfId="5437" xr:uid="{00000000-0005-0000-0000-0000262D0000}"/>
    <cellStyle name="Currency 3 4 2 6 2" xfId="12714" xr:uid="{00000000-0005-0000-0000-0000272D0000}"/>
    <cellStyle name="Currency 3 4 2 6 2 2" xfId="27639" xr:uid="{8F1FF940-C653-420B-8997-5CEB4A310B72}"/>
    <cellStyle name="Currency 3 4 2 6 3" xfId="20744" xr:uid="{B3E4600E-5D3E-4266-A856-7198D7B66687}"/>
    <cellStyle name="Currency 3 4 2 7" xfId="7323" xr:uid="{00000000-0005-0000-0000-0000282D0000}"/>
    <cellStyle name="Currency 3 4 2 7 2" xfId="14414" xr:uid="{00000000-0005-0000-0000-0000292D0000}"/>
    <cellStyle name="Currency 3 4 2 7 2 2" xfId="29335" xr:uid="{65B30345-70ED-4DDF-9559-E6AC1755ECC6}"/>
    <cellStyle name="Currency 3 4 2 7 3" xfId="22419" xr:uid="{18DABCF4-16D2-47C4-AC70-21BA63EFE76E}"/>
    <cellStyle name="Currency 3 4 3" xfId="1131" xr:uid="{00000000-0005-0000-0000-00002A2D0000}"/>
    <cellStyle name="Currency 3 4 3 2" xfId="1132" xr:uid="{00000000-0005-0000-0000-00002B2D0000}"/>
    <cellStyle name="Currency 3 4 3 2 2" xfId="2671" xr:uid="{00000000-0005-0000-0000-00002C2D0000}"/>
    <cellStyle name="Currency 3 4 3 2 3" xfId="8053" xr:uid="{00000000-0005-0000-0000-00002D2D0000}"/>
    <cellStyle name="Currency 3 4 3 2 3 2" xfId="15144" xr:uid="{00000000-0005-0000-0000-00002E2D0000}"/>
    <cellStyle name="Currency 3 4 3 2 3 2 2" xfId="30065" xr:uid="{70C462A4-5CCF-4027-9431-EEE1C5CAE7E2}"/>
    <cellStyle name="Currency 3 4 3 2 3 3" xfId="23147" xr:uid="{E2570ECE-F8BD-4276-AA50-B8BA2897DE14}"/>
    <cellStyle name="Currency 3 4 3 3" xfId="3441" xr:uid="{00000000-0005-0000-0000-00002F2D0000}"/>
    <cellStyle name="Currency 3 4 3 3 2" xfId="4470" xr:uid="{00000000-0005-0000-0000-0000302D0000}"/>
    <cellStyle name="Currency 3 4 3 3 3" xfId="10948" xr:uid="{00000000-0005-0000-0000-0000312D0000}"/>
    <cellStyle name="Currency 3 4 3 3 3 2" xfId="25887" xr:uid="{A42A0895-3BF5-46A2-AD21-DBFFFBBC60CE}"/>
    <cellStyle name="Currency 3 4 3 3 4" xfId="19011" xr:uid="{45FFAB48-2DDD-44E4-A99C-58512E3A4947}"/>
    <cellStyle name="Currency 3 4 3 4" xfId="5005" xr:uid="{00000000-0005-0000-0000-0000322D0000}"/>
    <cellStyle name="Currency 3 4 3 4 2" xfId="6929" xr:uid="{00000000-0005-0000-0000-0000332D0000}"/>
    <cellStyle name="Currency 3 4 3 4 3" xfId="12282" xr:uid="{00000000-0005-0000-0000-0000342D0000}"/>
    <cellStyle name="Currency 3 4 3 4 3 2" xfId="27209" xr:uid="{41E2EC34-138E-420D-9D47-A175C7B3FB57}"/>
    <cellStyle name="Currency 3 4 3 4 4" xfId="20324" xr:uid="{05AD3E3C-3196-4E77-A5F2-392D68AA6B90}"/>
    <cellStyle name="Currency 3 4 3 5" xfId="5586" xr:uid="{00000000-0005-0000-0000-0000352D0000}"/>
    <cellStyle name="Currency 3 4 3 5 2" xfId="12863" xr:uid="{00000000-0005-0000-0000-0000362D0000}"/>
    <cellStyle name="Currency 3 4 3 5 2 2" xfId="27788" xr:uid="{AACA1AE6-591B-4E4D-BB5B-434D64125786}"/>
    <cellStyle name="Currency 3 4 3 5 3" xfId="20893" xr:uid="{B8F0C7B6-2298-4D0A-86B6-799444CFD186}"/>
    <cellStyle name="Currency 3 4 3 6" xfId="7472" xr:uid="{00000000-0005-0000-0000-0000372D0000}"/>
    <cellStyle name="Currency 3 4 3 6 2" xfId="14563" xr:uid="{00000000-0005-0000-0000-0000382D0000}"/>
    <cellStyle name="Currency 3 4 3 6 2 2" xfId="29484" xr:uid="{D68AD4AA-232B-4AEF-A82C-6AE14AC83A62}"/>
    <cellStyle name="Currency 3 4 3 6 3" xfId="22568" xr:uid="{EC38DDF9-B917-4342-BFE1-52E1753ECF18}"/>
    <cellStyle name="Currency 3 4 4" xfId="1133" xr:uid="{00000000-0005-0000-0000-0000392D0000}"/>
    <cellStyle name="Currency 3 4 4 2" xfId="7761" xr:uid="{00000000-0005-0000-0000-00003A2D0000}"/>
    <cellStyle name="Currency 3 4 4 2 2" xfId="14852" xr:uid="{00000000-0005-0000-0000-00003B2D0000}"/>
    <cellStyle name="Currency 3 4 4 2 2 2" xfId="29773" xr:uid="{D3E79822-4919-482C-A14F-3C6EF028AF94}"/>
    <cellStyle name="Currency 3 4 4 2 3" xfId="22855" xr:uid="{08F4EDD4-9EC7-4613-AB07-CF8842B8D837}"/>
    <cellStyle name="Currency 3 4 5" xfId="1134" xr:uid="{00000000-0005-0000-0000-00003C2D0000}"/>
    <cellStyle name="Currency 3 4 5 2" xfId="2672" xr:uid="{00000000-0005-0000-0000-00003D2D0000}"/>
    <cellStyle name="Currency 3 4 6" xfId="3112" xr:uid="{00000000-0005-0000-0000-00003E2D0000}"/>
    <cellStyle name="Currency 3 4 6 2" xfId="4471" xr:uid="{00000000-0005-0000-0000-00003F2D0000}"/>
    <cellStyle name="Currency 3 4 6 3" xfId="10622" xr:uid="{00000000-0005-0000-0000-0000402D0000}"/>
    <cellStyle name="Currency 3 4 6 3 2" xfId="25561" xr:uid="{932B9C25-9DC2-4DD8-9AA6-C4D7620FE5C9}"/>
    <cellStyle name="Currency 3 4 6 4" xfId="18685" xr:uid="{50241D60-73BC-4AA7-AC82-6BFDC2A23E5D}"/>
    <cellStyle name="Currency 3 4 7" xfId="4713" xr:uid="{00000000-0005-0000-0000-0000412D0000}"/>
    <cellStyle name="Currency 3 4 7 2" xfId="6930" xr:uid="{00000000-0005-0000-0000-0000422D0000}"/>
    <cellStyle name="Currency 3 4 7 3" xfId="11990" xr:uid="{00000000-0005-0000-0000-0000432D0000}"/>
    <cellStyle name="Currency 3 4 7 3 2" xfId="26917" xr:uid="{5B4E8CB8-93B6-4B44-B117-5E80B66C43D0}"/>
    <cellStyle name="Currency 3 4 7 4" xfId="20032" xr:uid="{F7091C61-FDCA-4B35-95A6-0E04778F8F92}"/>
    <cellStyle name="Currency 3 4 8" xfId="5294" xr:uid="{00000000-0005-0000-0000-0000442D0000}"/>
    <cellStyle name="Currency 3 4 8 2" xfId="12571" xr:uid="{00000000-0005-0000-0000-0000452D0000}"/>
    <cellStyle name="Currency 3 4 8 2 2" xfId="27496" xr:uid="{73FFC57D-46F1-4A69-9BBC-8770EB5A826D}"/>
    <cellStyle name="Currency 3 4 8 3" xfId="20601" xr:uid="{DE80DFDC-9C39-4427-8680-0E099AC8EE99}"/>
    <cellStyle name="Currency 3 4 9" xfId="7180" xr:uid="{00000000-0005-0000-0000-0000462D0000}"/>
    <cellStyle name="Currency 3 4 9 2" xfId="14271" xr:uid="{00000000-0005-0000-0000-0000472D0000}"/>
    <cellStyle name="Currency 3 4 9 2 2" xfId="29192" xr:uid="{8D1C6A76-9C97-4222-A013-0779F63C1DD9}"/>
    <cellStyle name="Currency 3 4 9 3" xfId="22276" xr:uid="{972D1EBE-DCC2-43BE-A66C-30CB60D4E6A8}"/>
    <cellStyle name="Currency 3 5" xfId="1135" xr:uid="{00000000-0005-0000-0000-0000482D0000}"/>
    <cellStyle name="Currency 3 5 2" xfId="1136" xr:uid="{00000000-0005-0000-0000-0000492D0000}"/>
    <cellStyle name="Currency 3 5 2 2" xfId="1137" xr:uid="{00000000-0005-0000-0000-00004A2D0000}"/>
    <cellStyle name="Currency 3 5 2 2 2" xfId="1138" xr:uid="{00000000-0005-0000-0000-00004B2D0000}"/>
    <cellStyle name="Currency 3 5 2 2 2 2" xfId="2673" xr:uid="{00000000-0005-0000-0000-00004C2D0000}"/>
    <cellStyle name="Currency 3 5 2 2 2 3" xfId="8176" xr:uid="{00000000-0005-0000-0000-00004D2D0000}"/>
    <cellStyle name="Currency 3 5 2 2 2 3 2" xfId="15267" xr:uid="{00000000-0005-0000-0000-00004E2D0000}"/>
    <cellStyle name="Currency 3 5 2 2 2 3 2 2" xfId="30188" xr:uid="{F907E2B4-241F-424E-A05C-2EC2BB2FB543}"/>
    <cellStyle name="Currency 3 5 2 2 2 3 3" xfId="23270" xr:uid="{C318C5D4-C0ED-49E0-A7F9-68654EA3FC17}"/>
    <cellStyle name="Currency 3 5 2 2 3" xfId="3564" xr:uid="{00000000-0005-0000-0000-00004F2D0000}"/>
    <cellStyle name="Currency 3 5 2 2 3 2" xfId="4472" xr:uid="{00000000-0005-0000-0000-0000502D0000}"/>
    <cellStyle name="Currency 3 5 2 2 3 3" xfId="11071" xr:uid="{00000000-0005-0000-0000-0000512D0000}"/>
    <cellStyle name="Currency 3 5 2 2 3 3 2" xfId="26010" xr:uid="{463B462C-4AF0-45D2-8D12-E7921A982C1C}"/>
    <cellStyle name="Currency 3 5 2 2 3 4" xfId="19134" xr:uid="{6A4816E0-7B99-49DA-AE71-F62107FB7F49}"/>
    <cellStyle name="Currency 3 5 2 2 4" xfId="5128" xr:uid="{00000000-0005-0000-0000-0000522D0000}"/>
    <cellStyle name="Currency 3 5 2 2 4 2" xfId="6931" xr:uid="{00000000-0005-0000-0000-0000532D0000}"/>
    <cellStyle name="Currency 3 5 2 2 4 3" xfId="12405" xr:uid="{00000000-0005-0000-0000-0000542D0000}"/>
    <cellStyle name="Currency 3 5 2 2 4 3 2" xfId="27332" xr:uid="{C2D709AB-093B-41AA-8AC3-C6D9A7C09710}"/>
    <cellStyle name="Currency 3 5 2 2 4 4" xfId="20447" xr:uid="{C8C1832E-E9C7-4C48-98FB-EA7CA3107BB6}"/>
    <cellStyle name="Currency 3 5 2 2 5" xfId="5709" xr:uid="{00000000-0005-0000-0000-0000552D0000}"/>
    <cellStyle name="Currency 3 5 2 2 5 2" xfId="12986" xr:uid="{00000000-0005-0000-0000-0000562D0000}"/>
    <cellStyle name="Currency 3 5 2 2 5 2 2" xfId="27911" xr:uid="{F49743AA-338A-4F32-8EDC-98C15C33C4ED}"/>
    <cellStyle name="Currency 3 5 2 2 5 3" xfId="21016" xr:uid="{7CEA37C0-FC58-481E-B0C1-FA6096AD98B0}"/>
    <cellStyle name="Currency 3 5 2 2 6" xfId="7595" xr:uid="{00000000-0005-0000-0000-0000572D0000}"/>
    <cellStyle name="Currency 3 5 2 2 6 2" xfId="14686" xr:uid="{00000000-0005-0000-0000-0000582D0000}"/>
    <cellStyle name="Currency 3 5 2 2 6 2 2" xfId="29607" xr:uid="{A59FF56A-7B1C-4163-AA3E-4A3E21F6F7F9}"/>
    <cellStyle name="Currency 3 5 2 2 6 3" xfId="22691" xr:uid="{94A3B06B-BB38-4A89-8B4F-C34C7361FDE5}"/>
    <cellStyle name="Currency 3 5 2 3" xfId="1139" xr:uid="{00000000-0005-0000-0000-0000592D0000}"/>
    <cellStyle name="Currency 3 5 2 3 2" xfId="2674" xr:uid="{00000000-0005-0000-0000-00005A2D0000}"/>
    <cellStyle name="Currency 3 5 2 3 3" xfId="7887" xr:uid="{00000000-0005-0000-0000-00005B2D0000}"/>
    <cellStyle name="Currency 3 5 2 3 3 2" xfId="14978" xr:uid="{00000000-0005-0000-0000-00005C2D0000}"/>
    <cellStyle name="Currency 3 5 2 3 3 2 2" xfId="29899" xr:uid="{ACA868D0-5270-4A66-845C-F52A34464148}"/>
    <cellStyle name="Currency 3 5 2 3 3 3" xfId="22981" xr:uid="{5F1FB3B5-342E-4C4B-A691-7DA4F8783E90}"/>
    <cellStyle name="Currency 3 5 2 4" xfId="3264" xr:uid="{00000000-0005-0000-0000-00005D2D0000}"/>
    <cellStyle name="Currency 3 5 2 4 2" xfId="4473" xr:uid="{00000000-0005-0000-0000-00005E2D0000}"/>
    <cellStyle name="Currency 3 5 2 4 3" xfId="10774" xr:uid="{00000000-0005-0000-0000-00005F2D0000}"/>
    <cellStyle name="Currency 3 5 2 4 3 2" xfId="25713" xr:uid="{33E4AB96-DB2D-49ED-991E-F26BC81D2111}"/>
    <cellStyle name="Currency 3 5 2 4 4" xfId="18837" xr:uid="{2F50A9EC-6285-4E6A-BC83-28C7F069428D}"/>
    <cellStyle name="Currency 3 5 2 5" xfId="4839" xr:uid="{00000000-0005-0000-0000-0000602D0000}"/>
    <cellStyle name="Currency 3 5 2 5 2" xfId="6932" xr:uid="{00000000-0005-0000-0000-0000612D0000}"/>
    <cellStyle name="Currency 3 5 2 5 3" xfId="12116" xr:uid="{00000000-0005-0000-0000-0000622D0000}"/>
    <cellStyle name="Currency 3 5 2 5 3 2" xfId="27043" xr:uid="{324A5720-BB27-4D6C-A29E-C358F61E91EB}"/>
    <cellStyle name="Currency 3 5 2 5 4" xfId="20158" xr:uid="{37FF227A-94B5-4BA5-9EB8-86C443CD5979}"/>
    <cellStyle name="Currency 3 5 2 6" xfId="5420" xr:uid="{00000000-0005-0000-0000-0000632D0000}"/>
    <cellStyle name="Currency 3 5 2 6 2" xfId="12697" xr:uid="{00000000-0005-0000-0000-0000642D0000}"/>
    <cellStyle name="Currency 3 5 2 6 2 2" xfId="27622" xr:uid="{AB680C50-CCF4-4733-B42B-BE7F7EAFC26A}"/>
    <cellStyle name="Currency 3 5 2 6 3" xfId="20727" xr:uid="{A78BCDCF-BA0A-4BD5-A913-F268FD02F277}"/>
    <cellStyle name="Currency 3 5 2 7" xfId="7306" xr:uid="{00000000-0005-0000-0000-0000652D0000}"/>
    <cellStyle name="Currency 3 5 2 7 2" xfId="14397" xr:uid="{00000000-0005-0000-0000-0000662D0000}"/>
    <cellStyle name="Currency 3 5 2 7 2 2" xfId="29318" xr:uid="{2A0F52F4-C995-4904-8D8A-DBA5FEEF1E13}"/>
    <cellStyle name="Currency 3 5 2 7 3" xfId="22402" xr:uid="{0ECBEF2A-AF2A-444A-8983-BBCFCCA4D7EF}"/>
    <cellStyle name="Currency 3 5 3" xfId="1140" xr:uid="{00000000-0005-0000-0000-0000672D0000}"/>
    <cellStyle name="Currency 3 5 3 2" xfId="1141" xr:uid="{00000000-0005-0000-0000-0000682D0000}"/>
    <cellStyle name="Currency 3 5 3 2 2" xfId="2675" xr:uid="{00000000-0005-0000-0000-0000692D0000}"/>
    <cellStyle name="Currency 3 5 3 2 3" xfId="8036" xr:uid="{00000000-0005-0000-0000-00006A2D0000}"/>
    <cellStyle name="Currency 3 5 3 2 3 2" xfId="15127" xr:uid="{00000000-0005-0000-0000-00006B2D0000}"/>
    <cellStyle name="Currency 3 5 3 2 3 2 2" xfId="30048" xr:uid="{8BB7A76E-895E-43EC-AB4C-80E4B99B5323}"/>
    <cellStyle name="Currency 3 5 3 2 3 3" xfId="23130" xr:uid="{7DAB5621-E2D9-4F66-949F-87F682B62941}"/>
    <cellStyle name="Currency 3 5 3 3" xfId="3424" xr:uid="{00000000-0005-0000-0000-00006C2D0000}"/>
    <cellStyle name="Currency 3 5 3 3 2" xfId="4474" xr:uid="{00000000-0005-0000-0000-00006D2D0000}"/>
    <cellStyle name="Currency 3 5 3 3 3" xfId="10931" xr:uid="{00000000-0005-0000-0000-00006E2D0000}"/>
    <cellStyle name="Currency 3 5 3 3 3 2" xfId="25870" xr:uid="{7E6F6E25-D901-4CB6-BC2E-6F58A384FB47}"/>
    <cellStyle name="Currency 3 5 3 3 4" xfId="18994" xr:uid="{E974BE89-F27A-455E-B434-2809347EA0F7}"/>
    <cellStyle name="Currency 3 5 3 4" xfId="4988" xr:uid="{00000000-0005-0000-0000-00006F2D0000}"/>
    <cellStyle name="Currency 3 5 3 4 2" xfId="6933" xr:uid="{00000000-0005-0000-0000-0000702D0000}"/>
    <cellStyle name="Currency 3 5 3 4 3" xfId="12265" xr:uid="{00000000-0005-0000-0000-0000712D0000}"/>
    <cellStyle name="Currency 3 5 3 4 3 2" xfId="27192" xr:uid="{0DAC622A-1E48-4E69-AB77-4BC0EA12B4E0}"/>
    <cellStyle name="Currency 3 5 3 4 4" xfId="20307" xr:uid="{3AB41DE9-2D60-4679-8A8C-E70E185438F0}"/>
    <cellStyle name="Currency 3 5 3 5" xfId="5569" xr:uid="{00000000-0005-0000-0000-0000722D0000}"/>
    <cellStyle name="Currency 3 5 3 5 2" xfId="12846" xr:uid="{00000000-0005-0000-0000-0000732D0000}"/>
    <cellStyle name="Currency 3 5 3 5 2 2" xfId="27771" xr:uid="{8A3E8462-AF8C-47FB-BA11-FEE68CA24A59}"/>
    <cellStyle name="Currency 3 5 3 5 3" xfId="20876" xr:uid="{0A2DFE85-20DA-41F0-8153-70EF725F21BC}"/>
    <cellStyle name="Currency 3 5 3 6" xfId="7455" xr:uid="{00000000-0005-0000-0000-0000742D0000}"/>
    <cellStyle name="Currency 3 5 3 6 2" xfId="14546" xr:uid="{00000000-0005-0000-0000-0000752D0000}"/>
    <cellStyle name="Currency 3 5 3 6 2 2" xfId="29467" xr:uid="{C15D11EC-FFD1-45DB-A408-9EC606CBE8D8}"/>
    <cellStyle name="Currency 3 5 3 6 3" xfId="22551" xr:uid="{3B45B1DE-62DF-4644-8176-02259E2FEE9F}"/>
    <cellStyle name="Currency 3 5 4" xfId="1142" xr:uid="{00000000-0005-0000-0000-0000762D0000}"/>
    <cellStyle name="Currency 3 5 4 2" xfId="7744" xr:uid="{00000000-0005-0000-0000-0000772D0000}"/>
    <cellStyle name="Currency 3 5 4 2 2" xfId="14835" xr:uid="{00000000-0005-0000-0000-0000782D0000}"/>
    <cellStyle name="Currency 3 5 4 2 2 2" xfId="29756" xr:uid="{2EF12096-2F51-439C-8EEF-CC59E2CFC0E6}"/>
    <cellStyle name="Currency 3 5 4 2 3" xfId="22838" xr:uid="{A53E63BC-9EAF-4200-8DF2-0E429DEA7F08}"/>
    <cellStyle name="Currency 3 5 5" xfId="1143" xr:uid="{00000000-0005-0000-0000-0000792D0000}"/>
    <cellStyle name="Currency 3 5 5 2" xfId="2676" xr:uid="{00000000-0005-0000-0000-00007A2D0000}"/>
    <cellStyle name="Currency 3 5 6" xfId="3095" xr:uid="{00000000-0005-0000-0000-00007B2D0000}"/>
    <cellStyle name="Currency 3 5 6 2" xfId="4475" xr:uid="{00000000-0005-0000-0000-00007C2D0000}"/>
    <cellStyle name="Currency 3 5 6 3" xfId="10605" xr:uid="{00000000-0005-0000-0000-00007D2D0000}"/>
    <cellStyle name="Currency 3 5 6 3 2" xfId="25544" xr:uid="{B5E7CA3B-C167-4D8C-943D-F722531A3C33}"/>
    <cellStyle name="Currency 3 5 6 4" xfId="18668" xr:uid="{7724D2D6-E7D8-4192-A20B-22B3C87CB67F}"/>
    <cellStyle name="Currency 3 5 7" xfId="4696" xr:uid="{00000000-0005-0000-0000-00007E2D0000}"/>
    <cellStyle name="Currency 3 5 7 2" xfId="6934" xr:uid="{00000000-0005-0000-0000-00007F2D0000}"/>
    <cellStyle name="Currency 3 5 7 3" xfId="11973" xr:uid="{00000000-0005-0000-0000-0000802D0000}"/>
    <cellStyle name="Currency 3 5 7 3 2" xfId="26900" xr:uid="{B466E216-BFD3-473D-98CD-F76DEA5233D3}"/>
    <cellStyle name="Currency 3 5 7 4" xfId="20015" xr:uid="{9EB0AE22-650A-4568-9795-D8268E124B05}"/>
    <cellStyle name="Currency 3 5 8" xfId="5277" xr:uid="{00000000-0005-0000-0000-0000812D0000}"/>
    <cellStyle name="Currency 3 5 8 2" xfId="12554" xr:uid="{00000000-0005-0000-0000-0000822D0000}"/>
    <cellStyle name="Currency 3 5 8 2 2" xfId="27479" xr:uid="{F71F9127-5AD5-4B32-ACA0-FD17953757CC}"/>
    <cellStyle name="Currency 3 5 8 3" xfId="20584" xr:uid="{118E5DA6-A197-405B-94B5-20B94795780C}"/>
    <cellStyle name="Currency 3 5 9" xfId="7163" xr:uid="{00000000-0005-0000-0000-0000832D0000}"/>
    <cellStyle name="Currency 3 5 9 2" xfId="14254" xr:uid="{00000000-0005-0000-0000-0000842D0000}"/>
    <cellStyle name="Currency 3 5 9 2 2" xfId="29175" xr:uid="{3A6CBDF5-147C-492A-AC74-509B8186C376}"/>
    <cellStyle name="Currency 3 5 9 3" xfId="22259" xr:uid="{A867FA31-1B08-4001-A75C-64AE660E1EAB}"/>
    <cellStyle name="Currency 3 6" xfId="1144" xr:uid="{00000000-0005-0000-0000-0000852D0000}"/>
    <cellStyle name="Currency 3 6 2" xfId="1145" xr:uid="{00000000-0005-0000-0000-0000862D0000}"/>
    <cellStyle name="Currency 3 6 2 2" xfId="1146" xr:uid="{00000000-0005-0000-0000-0000872D0000}"/>
    <cellStyle name="Currency 3 6 2 2 2" xfId="1147" xr:uid="{00000000-0005-0000-0000-0000882D0000}"/>
    <cellStyle name="Currency 3 6 2 2 2 2" xfId="2677" xr:uid="{00000000-0005-0000-0000-0000892D0000}"/>
    <cellStyle name="Currency 3 6 2 2 2 3" xfId="8282" xr:uid="{00000000-0005-0000-0000-00008A2D0000}"/>
    <cellStyle name="Currency 3 6 2 2 2 3 2" xfId="15373" xr:uid="{00000000-0005-0000-0000-00008B2D0000}"/>
    <cellStyle name="Currency 3 6 2 2 2 3 2 2" xfId="30294" xr:uid="{13E05C89-749B-4E35-BD70-B520A2284991}"/>
    <cellStyle name="Currency 3 6 2 2 2 3 3" xfId="23376" xr:uid="{047332CB-98AF-4A4F-B967-4D9D654F0FA1}"/>
    <cellStyle name="Currency 3 6 2 2 3" xfId="3670" xr:uid="{00000000-0005-0000-0000-00008C2D0000}"/>
    <cellStyle name="Currency 3 6 2 2 3 2" xfId="4476" xr:uid="{00000000-0005-0000-0000-00008D2D0000}"/>
    <cellStyle name="Currency 3 6 2 2 3 3" xfId="11177" xr:uid="{00000000-0005-0000-0000-00008E2D0000}"/>
    <cellStyle name="Currency 3 6 2 2 3 3 2" xfId="26116" xr:uid="{7291608B-E901-4B0F-BFA7-3A8E9760ADCE}"/>
    <cellStyle name="Currency 3 6 2 2 3 4" xfId="19240" xr:uid="{4B44B890-DB4C-4320-8FCB-DE5880B07D66}"/>
    <cellStyle name="Currency 3 6 2 2 4" xfId="5234" xr:uid="{00000000-0005-0000-0000-00008F2D0000}"/>
    <cellStyle name="Currency 3 6 2 2 4 2" xfId="6935" xr:uid="{00000000-0005-0000-0000-0000902D0000}"/>
    <cellStyle name="Currency 3 6 2 2 4 3" xfId="12511" xr:uid="{00000000-0005-0000-0000-0000912D0000}"/>
    <cellStyle name="Currency 3 6 2 2 4 3 2" xfId="27438" xr:uid="{04BDB5EB-F902-48A3-8F17-09956AC8B4E8}"/>
    <cellStyle name="Currency 3 6 2 2 4 4" xfId="20553" xr:uid="{BB9F198A-7AED-4031-9488-3C7D7C61E446}"/>
    <cellStyle name="Currency 3 6 2 2 5" xfId="5815" xr:uid="{00000000-0005-0000-0000-0000922D0000}"/>
    <cellStyle name="Currency 3 6 2 2 5 2" xfId="13092" xr:uid="{00000000-0005-0000-0000-0000932D0000}"/>
    <cellStyle name="Currency 3 6 2 2 5 2 2" xfId="28017" xr:uid="{85375B87-2221-435A-8C1F-173A11BC7AF0}"/>
    <cellStyle name="Currency 3 6 2 2 5 3" xfId="21122" xr:uid="{C6EF159F-AAE7-408A-9295-162B23FFA03A}"/>
    <cellStyle name="Currency 3 6 2 2 6" xfId="7701" xr:uid="{00000000-0005-0000-0000-0000942D0000}"/>
    <cellStyle name="Currency 3 6 2 2 6 2" xfId="14792" xr:uid="{00000000-0005-0000-0000-0000952D0000}"/>
    <cellStyle name="Currency 3 6 2 2 6 2 2" xfId="29713" xr:uid="{D7B58F33-EFBA-4751-BEAF-657B43665525}"/>
    <cellStyle name="Currency 3 6 2 2 6 3" xfId="22797" xr:uid="{A0F27490-6119-4C13-AEEA-6E3E99DE9C67}"/>
    <cellStyle name="Currency 3 6 2 3" xfId="1148" xr:uid="{00000000-0005-0000-0000-0000962D0000}"/>
    <cellStyle name="Currency 3 6 2 3 2" xfId="2678" xr:uid="{00000000-0005-0000-0000-0000972D0000}"/>
    <cellStyle name="Currency 3 6 2 3 3" xfId="7993" xr:uid="{00000000-0005-0000-0000-0000982D0000}"/>
    <cellStyle name="Currency 3 6 2 3 3 2" xfId="15084" xr:uid="{00000000-0005-0000-0000-0000992D0000}"/>
    <cellStyle name="Currency 3 6 2 3 3 2 2" xfId="30005" xr:uid="{95740C34-F846-43C3-A385-FB8A229FE7DF}"/>
    <cellStyle name="Currency 3 6 2 3 3 3" xfId="23087" xr:uid="{50321AC4-AEE1-4372-B056-6C91E8B317BA}"/>
    <cellStyle name="Currency 3 6 2 4" xfId="3370" xr:uid="{00000000-0005-0000-0000-00009A2D0000}"/>
    <cellStyle name="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86F802-DBE5-4120-9E32-33A8E8C19A5B}"/>
    <cellStyle name="Currency 3 6 2 5" xfId="4945" xr:uid="{00000000-0005-0000-0000-00009D2D0000}"/>
    <cellStyle name="Currency 3 6 2 5 2" xfId="6936" xr:uid="{00000000-0005-0000-0000-00009E2D0000}"/>
    <cellStyle name="Currency 3 6 2 5 3" xfId="12222" xr:uid="{00000000-0005-0000-0000-00009F2D0000}"/>
    <cellStyle name="Currency 3 6 2 5 3 2" xfId="27149" xr:uid="{04C787AC-05C7-4921-BE5F-5212F8E38FAB}"/>
    <cellStyle name="Currency 3 6 2 5 4" xfId="20264" xr:uid="{FD9DA60A-6C64-4BA6-9AEF-D1643093373C}"/>
    <cellStyle name="Currency 3 6 2 6" xfId="5526" xr:uid="{00000000-0005-0000-0000-0000A02D0000}"/>
    <cellStyle name="Currency 3 6 2 6 2" xfId="12803" xr:uid="{00000000-0005-0000-0000-0000A12D0000}"/>
    <cellStyle name="Currency 3 6 2 6 2 2" xfId="27728" xr:uid="{12EDA69F-F5D9-4638-8411-8C664830ED23}"/>
    <cellStyle name="Currency 3 6 2 6 3" xfId="20833" xr:uid="{64B3C67B-718A-4B6C-B894-FA52142885D2}"/>
    <cellStyle name="Currency 3 6 2 7" xfId="7412" xr:uid="{00000000-0005-0000-0000-0000A22D0000}"/>
    <cellStyle name="Currency 3 6 2 7 2" xfId="14503" xr:uid="{00000000-0005-0000-0000-0000A32D0000}"/>
    <cellStyle name="Currency 3 6 2 7 2 2" xfId="29424" xr:uid="{4FBEAFBC-7458-42D6-A687-D0D6B701710D}"/>
    <cellStyle name="Currency 3 6 2 7 3" xfId="22508" xr:uid="{91FE54E9-C171-425C-B2F3-595167B240FF}"/>
    <cellStyle name="Currency 3 6 3" xfId="1149" xr:uid="{00000000-0005-0000-0000-0000A42D0000}"/>
    <cellStyle name="Currency 3 6 3 2" xfId="1150" xr:uid="{00000000-0005-0000-0000-0000A52D0000}"/>
    <cellStyle name="Currency 3 6 3 2 2" xfId="2679" xr:uid="{00000000-0005-0000-0000-0000A62D0000}"/>
    <cellStyle name="Currency 3 6 3 2 3" xfId="8139" xr:uid="{00000000-0005-0000-0000-0000A72D0000}"/>
    <cellStyle name="Currency 3 6 3 2 3 2" xfId="15230" xr:uid="{00000000-0005-0000-0000-0000A82D0000}"/>
    <cellStyle name="Currency 3 6 3 2 3 2 2" xfId="30151" xr:uid="{2485AA12-3567-40B9-9427-7B4298A5737B}"/>
    <cellStyle name="Currency 3 6 3 2 3 3" xfId="23233" xr:uid="{BECF3B4A-3AE2-4E07-AC3E-C3CBEC34E9AC}"/>
    <cellStyle name="Currency 3 6 3 3" xfId="3527" xr:uid="{00000000-0005-0000-0000-0000A92D0000}"/>
    <cellStyle name="Currency 3 6 3 3 2" xfId="4478" xr:uid="{00000000-0005-0000-0000-0000AA2D0000}"/>
    <cellStyle name="Currency 3 6 3 3 3" xfId="11034" xr:uid="{00000000-0005-0000-0000-0000AB2D0000}"/>
    <cellStyle name="Currency 3 6 3 3 3 2" xfId="25973" xr:uid="{D1EBD637-C348-4CDA-8EE6-DD9AFD81D32A}"/>
    <cellStyle name="Currency 3 6 3 3 4" xfId="19097" xr:uid="{C1397CBE-CE28-4613-AFB3-68AD283EF880}"/>
    <cellStyle name="Currency 3 6 3 4" xfId="5091" xr:uid="{00000000-0005-0000-0000-0000AC2D0000}"/>
    <cellStyle name="Currency 3 6 3 4 2" xfId="6937" xr:uid="{00000000-0005-0000-0000-0000AD2D0000}"/>
    <cellStyle name="Currency 3 6 3 4 3" xfId="12368" xr:uid="{00000000-0005-0000-0000-0000AE2D0000}"/>
    <cellStyle name="Currency 3 6 3 4 3 2" xfId="27295" xr:uid="{5A9537D8-B487-4686-830A-82B6B8E1A9BC}"/>
    <cellStyle name="Currency 3 6 3 4 4" xfId="20410" xr:uid="{21923276-5D80-422E-A457-262317F1D019}"/>
    <cellStyle name="Currency 3 6 3 5" xfId="5672" xr:uid="{00000000-0005-0000-0000-0000AF2D0000}"/>
    <cellStyle name="Currency 3 6 3 5 2" xfId="12949" xr:uid="{00000000-0005-0000-0000-0000B02D0000}"/>
    <cellStyle name="Currency 3 6 3 5 2 2" xfId="27874" xr:uid="{50E4AB60-3A84-425F-BF91-86F46F7DE1E7}"/>
    <cellStyle name="Currency 3 6 3 5 3" xfId="20979" xr:uid="{3CFECC55-A534-4096-AE29-1CEB1BA17B28}"/>
    <cellStyle name="Currency 3 6 3 6" xfId="7558" xr:uid="{00000000-0005-0000-0000-0000B12D0000}"/>
    <cellStyle name="Currency 3 6 3 6 2" xfId="14649" xr:uid="{00000000-0005-0000-0000-0000B22D0000}"/>
    <cellStyle name="Currency 3 6 3 6 2 2" xfId="29570" xr:uid="{FFAD8E20-F18E-4B30-BFA7-9EDB76103175}"/>
    <cellStyle name="Currency 3 6 3 6 3" xfId="22654" xr:uid="{AB8216E5-8375-4BC9-AD49-CDC63987D939}"/>
    <cellStyle name="Currency 3 6 4" xfId="1151" xr:uid="{00000000-0005-0000-0000-0000B32D0000}"/>
    <cellStyle name="Currency 3 6 4 2" xfId="7850" xr:uid="{00000000-0005-0000-0000-0000B42D0000}"/>
    <cellStyle name="Currency 3 6 4 2 2" xfId="14941" xr:uid="{00000000-0005-0000-0000-0000B52D0000}"/>
    <cellStyle name="Currency 3 6 4 2 2 2" xfId="29862" xr:uid="{AF3F2317-68C7-4F97-ADDF-2080AA633655}"/>
    <cellStyle name="Currency 3 6 4 2 3" xfId="22944" xr:uid="{103B03F8-1B0B-4386-9934-722DF182F4AD}"/>
    <cellStyle name="Currency 3 6 5" xfId="1152" xr:uid="{00000000-0005-0000-0000-0000B62D0000}"/>
    <cellStyle name="Currency 3 6 5 2" xfId="2680" xr:uid="{00000000-0005-0000-0000-0000B72D0000}"/>
    <cellStyle name="Currency 3 6 6" xfId="3225" xr:uid="{00000000-0005-0000-0000-0000B82D0000}"/>
    <cellStyle name="Currency 3 6 6 2" xfId="4479" xr:uid="{00000000-0005-0000-0000-0000B92D0000}"/>
    <cellStyle name="Currency 3 6 6 3" xfId="10735" xr:uid="{00000000-0005-0000-0000-0000BA2D0000}"/>
    <cellStyle name="Currency 3 6 6 3 2" xfId="25674" xr:uid="{0D4281E9-AC6D-47F4-B18B-D1C9C387D384}"/>
    <cellStyle name="Currency 3 6 6 4" xfId="18798" xr:uid="{255BD915-11A6-42A5-B892-5BACA93A460E}"/>
    <cellStyle name="Currency 3 6 7" xfId="4802" xr:uid="{00000000-0005-0000-0000-0000BB2D0000}"/>
    <cellStyle name="Currency 3 6 7 2" xfId="6938" xr:uid="{00000000-0005-0000-0000-0000BC2D0000}"/>
    <cellStyle name="Currency 3 6 7 3" xfId="12079" xr:uid="{00000000-0005-0000-0000-0000BD2D0000}"/>
    <cellStyle name="Currency 3 6 7 3 2" xfId="27006" xr:uid="{BBC222A1-7A36-468A-813D-411056343A8F}"/>
    <cellStyle name="Currency 3 6 7 4" xfId="20121" xr:uid="{54162F17-A087-47BC-8F25-758B4B784DCC}"/>
    <cellStyle name="Currency 3 6 8" xfId="5383" xr:uid="{00000000-0005-0000-0000-0000BE2D0000}"/>
    <cellStyle name="Currency 3 6 8 2" xfId="12660" xr:uid="{00000000-0005-0000-0000-0000BF2D0000}"/>
    <cellStyle name="Currency 3 6 8 2 2" xfId="27585" xr:uid="{72898C17-31E6-4995-A96E-A6B83F48C00E}"/>
    <cellStyle name="Currency 3 6 8 3" xfId="20690" xr:uid="{0C004CAB-B72B-4570-9764-3E7BD9A87229}"/>
    <cellStyle name="Currency 3 6 9" xfId="7269" xr:uid="{00000000-0005-0000-0000-0000C02D0000}"/>
    <cellStyle name="Currency 3 6 9 2" xfId="14360" xr:uid="{00000000-0005-0000-0000-0000C12D0000}"/>
    <cellStyle name="Currency 3 6 9 2 2" xfId="29281" xr:uid="{18B7CA9E-819B-463D-80EE-70E1D6BE512E}"/>
    <cellStyle name="Currency 3 6 9 3" xfId="22365" xr:uid="{41993BB7-F746-4B2E-A508-69FE13909FF2}"/>
    <cellStyle name="Currency 3 7" xfId="1153" xr:uid="{00000000-0005-0000-0000-0000C22D0000}"/>
    <cellStyle name="Currency 3 7 2" xfId="1154" xr:uid="{00000000-0005-0000-0000-0000C32D0000}"/>
    <cellStyle name="Currency 3 7 2 2" xfId="1155" xr:uid="{00000000-0005-0000-0000-0000C42D0000}"/>
    <cellStyle name="Currency 3 7 2 2 2" xfId="2681" xr:uid="{00000000-0005-0000-0000-0000C52D0000}"/>
    <cellStyle name="Currency 3 7 2 2 3" xfId="8159" xr:uid="{00000000-0005-0000-0000-0000C62D0000}"/>
    <cellStyle name="Currency 3 7 2 2 3 2" xfId="15250" xr:uid="{00000000-0005-0000-0000-0000C72D0000}"/>
    <cellStyle name="Currency 3 7 2 2 3 2 2" xfId="30171" xr:uid="{D5BDA798-CBFC-4F0F-BA88-0272CF327106}"/>
    <cellStyle name="Currency 3 7 2 2 3 3" xfId="23253" xr:uid="{2C832C1A-D207-4319-B681-5F0D3882AC6B}"/>
    <cellStyle name="Currency 3 7 2 3" xfId="3547" xr:uid="{00000000-0005-0000-0000-0000C82D0000}"/>
    <cellStyle name="Currency 3 7 2 3 2" xfId="4480" xr:uid="{00000000-0005-0000-0000-0000C92D0000}"/>
    <cellStyle name="Currency 3 7 2 3 3" xfId="11054" xr:uid="{00000000-0005-0000-0000-0000CA2D0000}"/>
    <cellStyle name="Currency 3 7 2 3 3 2" xfId="25993" xr:uid="{463D6EDB-C566-406B-A37F-5C6118A4E2D4}"/>
    <cellStyle name="Currency 3 7 2 3 4" xfId="19117" xr:uid="{017E0D40-4746-4B89-B7E6-8045FE9C0199}"/>
    <cellStyle name="Currency 3 7 2 4" xfId="5111" xr:uid="{00000000-0005-0000-0000-0000CB2D0000}"/>
    <cellStyle name="Currency 3 7 2 4 2" xfId="6939" xr:uid="{00000000-0005-0000-0000-0000CC2D0000}"/>
    <cellStyle name="Currency 3 7 2 4 3" xfId="12388" xr:uid="{00000000-0005-0000-0000-0000CD2D0000}"/>
    <cellStyle name="Currency 3 7 2 4 3 2" xfId="27315" xr:uid="{4AD99B67-8F72-41A7-AE3C-826ACFDEEE4F}"/>
    <cellStyle name="Currency 3 7 2 4 4" xfId="20430" xr:uid="{DE4304EA-0D47-46B5-8127-189B7E69E134}"/>
    <cellStyle name="Currency 3 7 2 5" xfId="5692" xr:uid="{00000000-0005-0000-0000-0000CE2D0000}"/>
    <cellStyle name="Currency 3 7 2 5 2" xfId="12969" xr:uid="{00000000-0005-0000-0000-0000CF2D0000}"/>
    <cellStyle name="Currency 3 7 2 5 2 2" xfId="27894" xr:uid="{F1B32BCE-4DE9-4657-8202-CEB835C7BAD6}"/>
    <cellStyle name="Currency 3 7 2 5 3" xfId="20999" xr:uid="{3A619BBA-1FC0-4407-AC5C-E961289E0043}"/>
    <cellStyle name="Currency 3 7 2 6" xfId="7578" xr:uid="{00000000-0005-0000-0000-0000D02D0000}"/>
    <cellStyle name="Currency 3 7 2 6 2" xfId="14669" xr:uid="{00000000-0005-0000-0000-0000D12D0000}"/>
    <cellStyle name="Currency 3 7 2 6 2 2" xfId="29590" xr:uid="{5F4682A8-53C7-4C11-86D5-8E51CFD5F21B}"/>
    <cellStyle name="Currency 3 7 2 6 3" xfId="22674" xr:uid="{FF056435-FD2E-4263-B654-7940497542DD}"/>
    <cellStyle name="Currency 3 7 3" xfId="1156" xr:uid="{00000000-0005-0000-0000-0000D22D0000}"/>
    <cellStyle name="Currency 3 7 3 2" xfId="2682" xr:uid="{00000000-0005-0000-0000-0000D32D0000}"/>
    <cellStyle name="Currency 3 7 3 3" xfId="7870" xr:uid="{00000000-0005-0000-0000-0000D42D0000}"/>
    <cellStyle name="Currency 3 7 3 3 2" xfId="14961" xr:uid="{00000000-0005-0000-0000-0000D52D0000}"/>
    <cellStyle name="Currency 3 7 3 3 2 2" xfId="29882" xr:uid="{B989ECCB-084E-4C52-8070-357252985CB5}"/>
    <cellStyle name="Currency 3 7 3 3 3" xfId="22964" xr:uid="{A6E9BE82-05BC-4E15-8686-65715E3F55AD}"/>
    <cellStyle name="Currency 3 7 4" xfId="3246" xr:uid="{00000000-0005-0000-0000-0000D62D0000}"/>
    <cellStyle name="Currency 3 7 4 2" xfId="4481" xr:uid="{00000000-0005-0000-0000-0000D72D0000}"/>
    <cellStyle name="Currency 3 7 4 3" xfId="10756" xr:uid="{00000000-0005-0000-0000-0000D82D0000}"/>
    <cellStyle name="Currency 3 7 4 3 2" xfId="25695" xr:uid="{FF7514B7-79EA-4A6E-AE47-1DB45929E2BC}"/>
    <cellStyle name="Currency 3 7 4 4" xfId="18819" xr:uid="{EF23D88F-07C6-48DD-B07E-8AD49FDA1CB7}"/>
    <cellStyle name="Currency 3 7 5" xfId="4822" xr:uid="{00000000-0005-0000-0000-0000D92D0000}"/>
    <cellStyle name="Currency 3 7 5 2" xfId="6940" xr:uid="{00000000-0005-0000-0000-0000DA2D0000}"/>
    <cellStyle name="Currency 3 7 5 3" xfId="12099" xr:uid="{00000000-0005-0000-0000-0000DB2D0000}"/>
    <cellStyle name="Currency 3 7 5 3 2" xfId="27026" xr:uid="{1C1A399F-686F-4967-98B4-0EDF8BCE860D}"/>
    <cellStyle name="Currency 3 7 5 4" xfId="20141" xr:uid="{5933C86B-E321-4A28-B605-562987DB258B}"/>
    <cellStyle name="Currency 3 7 6" xfId="5403" xr:uid="{00000000-0005-0000-0000-0000DC2D0000}"/>
    <cellStyle name="Currency 3 7 6 2" xfId="12680" xr:uid="{00000000-0005-0000-0000-0000DD2D0000}"/>
    <cellStyle name="Currency 3 7 6 2 2" xfId="27605" xr:uid="{F5121E0A-598D-4CE0-B61A-DD47556E4F20}"/>
    <cellStyle name="Currency 3 7 6 3" xfId="20710" xr:uid="{184485A5-B2CC-4115-A3BC-A1DF03F588F2}"/>
    <cellStyle name="Currency 3 7 7" xfId="7289" xr:uid="{00000000-0005-0000-0000-0000DE2D0000}"/>
    <cellStyle name="Currency 3 7 7 2" xfId="14380" xr:uid="{00000000-0005-0000-0000-0000DF2D0000}"/>
    <cellStyle name="Currency 3 7 7 2 2" xfId="29301" xr:uid="{84FE4936-B724-4C59-B8FE-21468ED06013}"/>
    <cellStyle name="Currency 3 7 7 3" xfId="22385" xr:uid="{23EA459E-D706-420E-A18C-D89ED38E6435}"/>
    <cellStyle name="Currency 3 8" xfId="1157" xr:uid="{00000000-0005-0000-0000-0000E02D0000}"/>
    <cellStyle name="Currency 3 8 2" xfId="1158" xr:uid="{00000000-0005-0000-0000-0000E12D0000}"/>
    <cellStyle name="Currency 3 8 2 2" xfId="2683" xr:uid="{00000000-0005-0000-0000-0000E22D0000}"/>
    <cellStyle name="Currency 3 8 2 3" xfId="8015" xr:uid="{00000000-0005-0000-0000-0000E32D0000}"/>
    <cellStyle name="Currency 3 8 2 3 2" xfId="15106" xr:uid="{00000000-0005-0000-0000-0000E42D0000}"/>
    <cellStyle name="Currency 3 8 2 3 2 2" xfId="30027" xr:uid="{674CE95E-9813-4806-A2B1-6DFC2A9A9F41}"/>
    <cellStyle name="Currency 3 8 2 3 3" xfId="23109" xr:uid="{429080D4-78E3-40B6-A787-06A503EDA05D}"/>
    <cellStyle name="Currency 3 8 3" xfId="3398" xr:uid="{00000000-0005-0000-0000-0000E52D0000}"/>
    <cellStyle name="Currency 3 8 3 2" xfId="4482" xr:uid="{00000000-0005-0000-0000-0000E62D0000}"/>
    <cellStyle name="Currency 3 8 3 3" xfId="10905" xr:uid="{00000000-0005-0000-0000-0000E72D0000}"/>
    <cellStyle name="Currency 3 8 3 3 2" xfId="25844" xr:uid="{8569D3E3-9570-4912-80FC-E338B4378559}"/>
    <cellStyle name="Currency 3 8 3 4" xfId="18968" xr:uid="{DE5CC4B2-A32C-4B4A-9222-D18F88FA914B}"/>
    <cellStyle name="Currency 3 8 4" xfId="4967" xr:uid="{00000000-0005-0000-0000-0000E82D0000}"/>
    <cellStyle name="Currency 3 8 4 2" xfId="6941" xr:uid="{00000000-0005-0000-0000-0000E92D0000}"/>
    <cellStyle name="Currency 3 8 4 3" xfId="12244" xr:uid="{00000000-0005-0000-0000-0000EA2D0000}"/>
    <cellStyle name="Currency 3 8 4 3 2" xfId="27171" xr:uid="{5B38F288-0A60-4ED6-A74B-70825EBB2148}"/>
    <cellStyle name="Currency 3 8 4 4" xfId="20286" xr:uid="{FB12B08F-D3DE-482C-A6C4-3E6D1A9F598E}"/>
    <cellStyle name="Currency 3 8 5" xfId="5548" xr:uid="{00000000-0005-0000-0000-0000EB2D0000}"/>
    <cellStyle name="Currency 3 8 5 2" xfId="12825" xr:uid="{00000000-0005-0000-0000-0000EC2D0000}"/>
    <cellStyle name="Currency 3 8 5 2 2" xfId="27750" xr:uid="{28945444-DDD2-4DC3-8497-720EB8D2B3A6}"/>
    <cellStyle name="Currency 3 8 5 3" xfId="20855" xr:uid="{18D697B2-139B-4033-9AC6-69649451AB73}"/>
    <cellStyle name="Currency 3 8 6" xfId="7434" xr:uid="{00000000-0005-0000-0000-0000ED2D0000}"/>
    <cellStyle name="Currency 3 8 6 2" xfId="14525" xr:uid="{00000000-0005-0000-0000-0000EE2D0000}"/>
    <cellStyle name="Currency 3 8 6 2 2" xfId="29446" xr:uid="{86D38075-6037-4AAE-BD00-5670693F7EC3}"/>
    <cellStyle name="Currency 3 8 6 3" xfId="22530" xr:uid="{06D568E1-729E-4A60-A8E2-E12A221084F1}"/>
    <cellStyle name="Currency 3 9" xfId="1159" xr:uid="{00000000-0005-0000-0000-0000EF2D0000}"/>
    <cellStyle name="Currency 3 9 2" xfId="1160" xr:uid="{00000000-0005-0000-0000-0000F02D0000}"/>
    <cellStyle name="Currency 3 9 2 2" xfId="2684" xr:uid="{00000000-0005-0000-0000-0000F12D0000}"/>
    <cellStyle name="Currency 3 9 2 3" xfId="8023" xr:uid="{00000000-0005-0000-0000-0000F22D0000}"/>
    <cellStyle name="Currency 3 9 2 3 2" xfId="15114" xr:uid="{00000000-0005-0000-0000-0000F32D0000}"/>
    <cellStyle name="Currency 3 9 2 3 2 2" xfId="30035" xr:uid="{69A02CC0-1927-42BA-8E8D-1101C5A16DDE}"/>
    <cellStyle name="Currency 3 9 2 3 3" xfId="23117" xr:uid="{B3C7991B-F689-4472-A309-5F06C3EB084A}"/>
    <cellStyle name="Currency 3 9 3" xfId="3411" xr:uid="{00000000-0005-0000-0000-0000F42D0000}"/>
    <cellStyle name="Currency 3 9 3 2" xfId="4483" xr:uid="{00000000-0005-0000-0000-0000F52D0000}"/>
    <cellStyle name="Currency 3 9 3 3" xfId="10918" xr:uid="{00000000-0005-0000-0000-0000F62D0000}"/>
    <cellStyle name="Currency 3 9 3 3 2" xfId="25857" xr:uid="{E11EB7CD-6828-4A34-8E5E-2D6223C414E6}"/>
    <cellStyle name="Currency 3 9 3 4" xfId="18981" xr:uid="{3F13B3B0-D6EA-493D-A501-14943D6472E7}"/>
    <cellStyle name="Currency 3 9 4" xfId="4975" xr:uid="{00000000-0005-0000-0000-0000F72D0000}"/>
    <cellStyle name="Currency 3 9 4 2" xfId="6942" xr:uid="{00000000-0005-0000-0000-0000F82D0000}"/>
    <cellStyle name="Currency 3 9 4 3" xfId="12252" xr:uid="{00000000-0005-0000-0000-0000F92D0000}"/>
    <cellStyle name="Currency 3 9 4 3 2" xfId="27179" xr:uid="{64C0A91D-1EDC-4E4E-9DA4-69024E655E0F}"/>
    <cellStyle name="Currency 3 9 4 4" xfId="20294" xr:uid="{A353BDAD-1707-46EB-ADED-B9450AFA71F8}"/>
    <cellStyle name="Currency 3 9 5" xfId="5556" xr:uid="{00000000-0005-0000-0000-0000FA2D0000}"/>
    <cellStyle name="Currency 3 9 5 2" xfId="12833" xr:uid="{00000000-0005-0000-0000-0000FB2D0000}"/>
    <cellStyle name="Currency 3 9 5 2 2" xfId="27758" xr:uid="{70FA930B-7F56-4BA3-9CAE-FEAEBE2D5B0C}"/>
    <cellStyle name="Currency 3 9 5 3" xfId="20863" xr:uid="{07902FA3-10BB-4974-9F02-44F9B430C59D}"/>
    <cellStyle name="Currency 3 9 6" xfId="7442" xr:uid="{00000000-0005-0000-0000-0000FC2D0000}"/>
    <cellStyle name="Currency 3 9 6 2" xfId="14533" xr:uid="{00000000-0005-0000-0000-0000FD2D0000}"/>
    <cellStyle name="Currency 3 9 6 2 2" xfId="29454" xr:uid="{A7C73B11-B13B-4048-8B28-CAB87220E06A}"/>
    <cellStyle name="Currency 3 9 6 3" xfId="22538" xr:uid="{239F7EC6-C9B1-4070-8444-BF835991ECE0}"/>
    <cellStyle name="Currency 4" xfId="1161" xr:uid="{00000000-0005-0000-0000-0000FE2D0000}"/>
    <cellStyle name="Currency 4 2" xfId="1162" xr:uid="{00000000-0005-0000-0000-0000FF2D0000}"/>
    <cellStyle name="Currency 4 2 2" xfId="1163" xr:uid="{00000000-0005-0000-0000-0000002E0000}"/>
    <cellStyle name="Currency 4 2 3" xfId="4484" xr:uid="{00000000-0005-0000-0000-0000012E0000}"/>
    <cellStyle name="Currency 4 2 4" xfId="8318" xr:uid="{00000000-0005-0000-0000-0000022E0000}"/>
    <cellStyle name="Currency 4 2 4 2" xfId="15407" xr:uid="{00000000-0005-0000-0000-0000032E0000}"/>
    <cellStyle name="Currency 4 2 4 2 2" xfId="30328" xr:uid="{A4960E9C-1D67-4A61-842D-204C47D03D6A}"/>
    <cellStyle name="Currency 4 2 4 3" xfId="23408" xr:uid="{5A20FCFF-2663-4D52-BFB7-BC4F8D793BC3}"/>
    <cellStyle name="Currency 4 2 5" xfId="17534" xr:uid="{C0CB5F8A-D10F-48DF-9848-7A08A4F5DAB5}"/>
    <cellStyle name="Currency 4 2 6" xfId="16156" xr:uid="{CE90EAA1-36A1-4591-A03B-274301630E15}"/>
    <cellStyle name="Currency 4 3" xfId="1164" xr:uid="{00000000-0005-0000-0000-0000042E0000}"/>
    <cellStyle name="Currency 4 4" xfId="1165" xr:uid="{00000000-0005-0000-0000-0000052E0000}"/>
    <cellStyle name="Currency 4 5" xfId="4485" xr:uid="{00000000-0005-0000-0000-0000062E0000}"/>
    <cellStyle name="Currency 4 6" xfId="8656" xr:uid="{00000000-0005-0000-0000-0000072E0000}"/>
    <cellStyle name="Currency 4 7" xfId="17533" xr:uid="{D828F088-92AE-43A5-8BDA-A4D1DEBE4031}"/>
    <cellStyle name="Currency 4 8" xfId="15689" xr:uid="{98B79BD5-8C54-48B7-B9E9-79BECA17F9CE}"/>
    <cellStyle name="Currency 5" xfId="1166" xr:uid="{00000000-0005-0000-0000-0000082E0000}"/>
    <cellStyle name="Currency 5 10" xfId="7188" xr:uid="{00000000-0005-0000-0000-0000092E0000}"/>
    <cellStyle name="Currency 5 10 2" xfId="14279" xr:uid="{00000000-0005-0000-0000-00000A2E0000}"/>
    <cellStyle name="Currency 5 10 2 2" xfId="29200" xr:uid="{E79E5221-FC24-49E7-926C-2C87B89B789B}"/>
    <cellStyle name="Currency 5 10 3" xfId="22284" xr:uid="{EE1060FF-E109-4E39-95DD-8CD40AFC7F11}"/>
    <cellStyle name="Currency 5 11" xfId="8662" xr:uid="{00000000-0005-0000-0000-00000B2E0000}"/>
    <cellStyle name="Currency 5 12" xfId="17535" xr:uid="{C26897B4-5E3D-41EC-BD45-EFFE27C36F21}"/>
    <cellStyle name="Currency 5 13" xfId="15690" xr:uid="{9ECFDBD7-5C46-42A3-8EA5-B7D3784DC542}"/>
    <cellStyle name="Currency 5 2" xfId="1167" xr:uid="{00000000-0005-0000-0000-00000C2E0000}"/>
    <cellStyle name="Currency 5 2 2" xfId="1168" xr:uid="{00000000-0005-0000-0000-00000D2E0000}"/>
    <cellStyle name="Currency 5 2 2 2" xfId="1169" xr:uid="{00000000-0005-0000-0000-00000E2E0000}"/>
    <cellStyle name="Currency 5 2 2 2 2" xfId="1170" xr:uid="{00000000-0005-0000-0000-00000F2E0000}"/>
    <cellStyle name="Currency 5 2 2 2 2 2" xfId="2685" xr:uid="{00000000-0005-0000-0000-0000102E0000}"/>
    <cellStyle name="Currency 5 2 2 2 2 3" xfId="8247" xr:uid="{00000000-0005-0000-0000-0000112E0000}"/>
    <cellStyle name="Currency 5 2 2 2 2 3 2" xfId="15338" xr:uid="{00000000-0005-0000-0000-0000122E0000}"/>
    <cellStyle name="Currency 5 2 2 2 2 3 2 2" xfId="30259" xr:uid="{7FA7EB21-DBA4-411F-AB72-A2AF46AAEF93}"/>
    <cellStyle name="Currency 5 2 2 2 2 3 3" xfId="23341" xr:uid="{40F43444-8BF0-4CE5-8E73-18822C0B64F0}"/>
    <cellStyle name="Currency 5 2 2 2 3" xfId="3635" xr:uid="{00000000-0005-0000-0000-0000132E0000}"/>
    <cellStyle name="Currency 5 2 2 2 3 2" xfId="4486" xr:uid="{00000000-0005-0000-0000-0000142E0000}"/>
    <cellStyle name="Currency 5 2 2 2 3 3" xfId="11142" xr:uid="{00000000-0005-0000-0000-0000152E0000}"/>
    <cellStyle name="Currency 5 2 2 2 3 3 2" xfId="26081" xr:uid="{7A6119A1-1C71-4016-961A-414801ED2186}"/>
    <cellStyle name="Currency 5 2 2 2 3 4" xfId="19205" xr:uid="{9BAD6405-02D6-4532-AA1A-A6494AA87123}"/>
    <cellStyle name="Currency 5 2 2 2 4" xfId="5199" xr:uid="{00000000-0005-0000-0000-0000162E0000}"/>
    <cellStyle name="Currency 5 2 2 2 4 2" xfId="6943" xr:uid="{00000000-0005-0000-0000-0000172E0000}"/>
    <cellStyle name="Currency 5 2 2 2 4 3" xfId="12476" xr:uid="{00000000-0005-0000-0000-0000182E0000}"/>
    <cellStyle name="Currency 5 2 2 2 4 3 2" xfId="27403" xr:uid="{AC253C9B-7ABB-48F8-9B54-D8DEAAA6ADAB}"/>
    <cellStyle name="Currency 5 2 2 2 4 4" xfId="20518" xr:uid="{B2C8FAB3-1BA2-430E-8BCD-07CC61D57A3E}"/>
    <cellStyle name="Currency 5 2 2 2 5" xfId="5780" xr:uid="{00000000-0005-0000-0000-0000192E0000}"/>
    <cellStyle name="Currency 5 2 2 2 5 2" xfId="13057" xr:uid="{00000000-0005-0000-0000-00001A2E0000}"/>
    <cellStyle name="Currency 5 2 2 2 5 2 2" xfId="27982" xr:uid="{A4D582A9-A45E-46DB-82EC-40E8C4A5132F}"/>
    <cellStyle name="Currency 5 2 2 2 5 3" xfId="21087" xr:uid="{A7EFFACD-3DC5-42F7-9C93-B6918F8762F1}"/>
    <cellStyle name="Currency 5 2 2 2 6" xfId="7666" xr:uid="{00000000-0005-0000-0000-00001B2E0000}"/>
    <cellStyle name="Currency 5 2 2 2 6 2" xfId="14757" xr:uid="{00000000-0005-0000-0000-00001C2E0000}"/>
    <cellStyle name="Currency 5 2 2 2 6 2 2" xfId="29678" xr:uid="{99B8A6DC-27A2-44BA-A276-12DB0A7B5D68}"/>
    <cellStyle name="Currency 5 2 2 2 6 3" xfId="22762" xr:uid="{BD940C38-298C-4F0D-9099-80C08589CFEE}"/>
    <cellStyle name="Currency 5 2 2 3" xfId="1171" xr:uid="{00000000-0005-0000-0000-00001D2E0000}"/>
    <cellStyle name="Currency 5 2 2 3 2" xfId="2686" xr:uid="{00000000-0005-0000-0000-00001E2E0000}"/>
    <cellStyle name="Currency 5 2 2 3 3" xfId="7958" xr:uid="{00000000-0005-0000-0000-00001F2E0000}"/>
    <cellStyle name="Currency 5 2 2 3 3 2" xfId="15049" xr:uid="{00000000-0005-0000-0000-0000202E0000}"/>
    <cellStyle name="Currency 5 2 2 3 3 2 2" xfId="29970" xr:uid="{CFC096AE-5701-4C2A-85CA-0085CCE1A9AE}"/>
    <cellStyle name="Currency 5 2 2 3 3 3" xfId="23052" xr:uid="{63C43BA2-D67E-4F6F-AE3B-4798A32EDCF4}"/>
    <cellStyle name="Currency 5 2 2 4" xfId="3335" xr:uid="{00000000-0005-0000-0000-0000212E0000}"/>
    <cellStyle name="Currency 5 2 2 4 2" xfId="4487" xr:uid="{00000000-0005-0000-0000-0000222E0000}"/>
    <cellStyle name="Currency 5 2 2 4 3" xfId="10845" xr:uid="{00000000-0005-0000-0000-0000232E0000}"/>
    <cellStyle name="Currency 5 2 2 4 3 2" xfId="25784" xr:uid="{DDD43C24-3846-4C08-8867-7C9C2906E544}"/>
    <cellStyle name="Currency 5 2 2 4 4" xfId="18908" xr:uid="{D8344EC7-DC16-4D8F-96BB-99BA01943BB0}"/>
    <cellStyle name="Currency 5 2 2 5" xfId="4910" xr:uid="{00000000-0005-0000-0000-0000242E0000}"/>
    <cellStyle name="Currency 5 2 2 5 2" xfId="6944" xr:uid="{00000000-0005-0000-0000-0000252E0000}"/>
    <cellStyle name="Currency 5 2 2 5 3" xfId="12187" xr:uid="{00000000-0005-0000-0000-0000262E0000}"/>
    <cellStyle name="Currency 5 2 2 5 3 2" xfId="27114" xr:uid="{58E5FB1F-3841-4F48-BC1A-D77FD286B9DF}"/>
    <cellStyle name="Currency 5 2 2 5 4" xfId="20229" xr:uid="{5A2B8FBF-4B41-457F-B1B7-C74EA1CFFB04}"/>
    <cellStyle name="Currency 5 2 2 6" xfId="5491" xr:uid="{00000000-0005-0000-0000-0000272E0000}"/>
    <cellStyle name="Currency 5 2 2 6 2" xfId="12768" xr:uid="{00000000-0005-0000-0000-0000282E0000}"/>
    <cellStyle name="Currency 5 2 2 6 2 2" xfId="27693" xr:uid="{7AA693FB-8931-4CB2-8352-5680FD91F3C1}"/>
    <cellStyle name="Currency 5 2 2 6 3" xfId="20798" xr:uid="{10DAF20B-AA50-4A1E-8740-58715EBD39A5}"/>
    <cellStyle name="Currency 5 2 2 7" xfId="7377" xr:uid="{00000000-0005-0000-0000-0000292E0000}"/>
    <cellStyle name="Currency 5 2 2 7 2" xfId="14468" xr:uid="{00000000-0005-0000-0000-00002A2E0000}"/>
    <cellStyle name="Currency 5 2 2 7 2 2" xfId="29389" xr:uid="{3EA23A7F-07A2-471F-9040-B625AE05568D}"/>
    <cellStyle name="Currency 5 2 2 7 3" xfId="22473" xr:uid="{36758795-76E5-497F-8DDB-2887AF44425A}"/>
    <cellStyle name="Currency 5 2 3" xfId="1172" xr:uid="{00000000-0005-0000-0000-00002B2E0000}"/>
    <cellStyle name="Currency 5 2 3 2" xfId="1173" xr:uid="{00000000-0005-0000-0000-00002C2E0000}"/>
    <cellStyle name="Currency 5 2 3 2 2" xfId="2687" xr:uid="{00000000-0005-0000-0000-00002D2E0000}"/>
    <cellStyle name="Currency 5 2 3 2 3" xfId="8104" xr:uid="{00000000-0005-0000-0000-00002E2E0000}"/>
    <cellStyle name="Currency 5 2 3 2 3 2" xfId="15195" xr:uid="{00000000-0005-0000-0000-00002F2E0000}"/>
    <cellStyle name="Currency 5 2 3 2 3 2 2" xfId="30116" xr:uid="{C422CCB4-4A7B-42BB-B08A-38A890AB6402}"/>
    <cellStyle name="Currency 5 2 3 2 3 3" xfId="23198" xr:uid="{1F74B25B-EB14-4334-93CC-217EC8EA2D25}"/>
    <cellStyle name="Currency 5 2 3 3" xfId="3492" xr:uid="{00000000-0005-0000-0000-0000302E0000}"/>
    <cellStyle name="Currency 5 2 3 3 2" xfId="4488" xr:uid="{00000000-0005-0000-0000-0000312E0000}"/>
    <cellStyle name="Currency 5 2 3 3 3" xfId="10999" xr:uid="{00000000-0005-0000-0000-0000322E0000}"/>
    <cellStyle name="Currency 5 2 3 3 3 2" xfId="25938" xr:uid="{AF091341-14B4-44F6-B34A-27D5BA2A6C6F}"/>
    <cellStyle name="Currency 5 2 3 3 4" xfId="19062" xr:uid="{AF9F5AA8-D29D-43B5-9090-8D0AE2FE2EEC}"/>
    <cellStyle name="Currency 5 2 3 4" xfId="5056" xr:uid="{00000000-0005-0000-0000-0000332E0000}"/>
    <cellStyle name="Currency 5 2 3 4 2" xfId="6945" xr:uid="{00000000-0005-0000-0000-0000342E0000}"/>
    <cellStyle name="Currency 5 2 3 4 3" xfId="12333" xr:uid="{00000000-0005-0000-0000-0000352E0000}"/>
    <cellStyle name="Currency 5 2 3 4 3 2" xfId="27260" xr:uid="{842D007F-DA1F-4CD2-8BC3-24936B6D9CDD}"/>
    <cellStyle name="Currency 5 2 3 4 4" xfId="20375" xr:uid="{1655581F-593B-44C7-BB21-67038B0E4366}"/>
    <cellStyle name="Currency 5 2 3 5" xfId="5637" xr:uid="{00000000-0005-0000-0000-0000362E0000}"/>
    <cellStyle name="Currency 5 2 3 5 2" xfId="12914" xr:uid="{00000000-0005-0000-0000-0000372E0000}"/>
    <cellStyle name="Currency 5 2 3 5 2 2" xfId="27839" xr:uid="{815B82E6-004B-4F72-8B1A-5228D414F6B9}"/>
    <cellStyle name="Currency 5 2 3 5 3" xfId="20944" xr:uid="{7AD2EE97-87EB-499B-BDE9-7D53FFCAD9A3}"/>
    <cellStyle name="Currency 5 2 3 6" xfId="7523" xr:uid="{00000000-0005-0000-0000-0000382E0000}"/>
    <cellStyle name="Currency 5 2 3 6 2" xfId="14614" xr:uid="{00000000-0005-0000-0000-0000392E0000}"/>
    <cellStyle name="Currency 5 2 3 6 2 2" xfId="29535" xr:uid="{6A2AF089-8AD2-4057-8342-AD99CE94D00C}"/>
    <cellStyle name="Currency 5 2 3 6 3" xfId="22619" xr:uid="{D46C96EE-A811-44D3-AD46-05D32F02FC45}"/>
    <cellStyle name="Currency 5 2 4" xfId="1174" xr:uid="{00000000-0005-0000-0000-00003A2E0000}"/>
    <cellStyle name="Currency 5 2 4 2" xfId="2688" xr:uid="{00000000-0005-0000-0000-00003B2E0000}"/>
    <cellStyle name="Currency 5 2 4 3" xfId="8451" xr:uid="{00000000-0005-0000-0000-00003C2E0000}"/>
    <cellStyle name="Currency 5 2 4 3 2" xfId="15493" xr:uid="{00000000-0005-0000-0000-00003D2E0000}"/>
    <cellStyle name="Currency 5 2 4 3 2 2" xfId="30414" xr:uid="{93AA4783-A2E2-48DC-A54C-D68A9027B136}"/>
    <cellStyle name="Currency 5 2 4 3 3" xfId="23494" xr:uid="{3C758B2C-A345-4C6B-B94D-434931314E99}"/>
    <cellStyle name="Currency 5 2 5" xfId="3190" xr:uid="{00000000-0005-0000-0000-00003E2E0000}"/>
    <cellStyle name="Currency 5 2 5 2" xfId="4489" xr:uid="{00000000-0005-0000-0000-00003F2E0000}"/>
    <cellStyle name="Currency 5 2 5 3" xfId="8540" xr:uid="{00000000-0005-0000-0000-0000402E0000}"/>
    <cellStyle name="Currency 5 2 5 3 2" xfId="15582" xr:uid="{00000000-0005-0000-0000-0000412E0000}"/>
    <cellStyle name="Currency 5 2 5 3 2 2" xfId="30503" xr:uid="{A5B2093D-41EE-4142-879E-5D22D67F13D0}"/>
    <cellStyle name="Currency 5 2 5 3 3" xfId="23583" xr:uid="{9E064171-BEE1-47CE-A955-5B51095D0EE6}"/>
    <cellStyle name="Currency 5 2 5 4" xfId="10700" xr:uid="{00000000-0005-0000-0000-0000422E0000}"/>
    <cellStyle name="Currency 5 2 5 4 2" xfId="25639" xr:uid="{73FDF455-07EF-44EE-B210-37E3001410A7}"/>
    <cellStyle name="Currency 5 2 5 5" xfId="18763" xr:uid="{47DF9F0E-CEB8-4BAD-8C06-E18D66E88B3F}"/>
    <cellStyle name="Currency 5 2 6" xfId="4767" xr:uid="{00000000-0005-0000-0000-0000432E0000}"/>
    <cellStyle name="Currency 5 2 6 2" xfId="6946" xr:uid="{00000000-0005-0000-0000-0000442E0000}"/>
    <cellStyle name="Currency 5 2 6 3" xfId="7815" xr:uid="{00000000-0005-0000-0000-0000452E0000}"/>
    <cellStyle name="Currency 5 2 6 3 2" xfId="14906" xr:uid="{00000000-0005-0000-0000-0000462E0000}"/>
    <cellStyle name="Currency 5 2 6 3 2 2" xfId="29827" xr:uid="{652FB3BA-255A-4D69-9728-8BA75F18CFB0}"/>
    <cellStyle name="Currency 5 2 6 3 3" xfId="22909" xr:uid="{E2A77DD4-E7CC-4C6B-9F1D-3D97AA4BBD51}"/>
    <cellStyle name="Currency 5 2 6 4" xfId="12044" xr:uid="{00000000-0005-0000-0000-0000472E0000}"/>
    <cellStyle name="Currency 5 2 6 4 2" xfId="26971" xr:uid="{756C63C2-BC9A-43D6-8ED2-7BAE3E086531}"/>
    <cellStyle name="Currency 5 2 6 5" xfId="20086" xr:uid="{4596FF78-D8B7-444E-BC49-3C0C13397090}"/>
    <cellStyle name="Currency 5 2 7" xfId="5348" xr:uid="{00000000-0005-0000-0000-0000482E0000}"/>
    <cellStyle name="Currency 5 2 7 2" xfId="12625" xr:uid="{00000000-0005-0000-0000-0000492E0000}"/>
    <cellStyle name="Currency 5 2 7 2 2" xfId="27550" xr:uid="{83935222-EF7E-4827-A109-68B19FED36AC}"/>
    <cellStyle name="Currency 5 2 7 3" xfId="20655" xr:uid="{DBDF699B-F2EF-4C0A-A74C-7807B4EB85D7}"/>
    <cellStyle name="Currency 5 2 8" xfId="7234" xr:uid="{00000000-0005-0000-0000-00004A2E0000}"/>
    <cellStyle name="Currency 5 2 8 2" xfId="14325" xr:uid="{00000000-0005-0000-0000-00004B2E0000}"/>
    <cellStyle name="Currency 5 2 8 2 2" xfId="29246" xr:uid="{5B405CC4-0953-4D31-9075-DAF6BB8B36B7}"/>
    <cellStyle name="Currency 5 2 8 3" xfId="22330" xr:uid="{A374A8C1-1A00-4EB8-9616-F16F21C3CE8D}"/>
    <cellStyle name="Currency 5 3" xfId="1175" xr:uid="{00000000-0005-0000-0000-00004C2E0000}"/>
    <cellStyle name="Currency 5 3 2" xfId="1176" xr:uid="{00000000-0005-0000-0000-00004D2E0000}"/>
    <cellStyle name="Currency 5 3 2 2" xfId="1177" xr:uid="{00000000-0005-0000-0000-00004E2E0000}"/>
    <cellStyle name="Currency 5 3 2 2 2" xfId="2689" xr:uid="{00000000-0005-0000-0000-00004F2E0000}"/>
    <cellStyle name="Currency 5 3 2 2 3" xfId="8201" xr:uid="{00000000-0005-0000-0000-0000502E0000}"/>
    <cellStyle name="Currency 5 3 2 2 3 2" xfId="15292" xr:uid="{00000000-0005-0000-0000-0000512E0000}"/>
    <cellStyle name="Currency 5 3 2 2 3 2 2" xfId="30213" xr:uid="{6B589E64-6B0A-4D0E-AACD-B41DE29320BA}"/>
    <cellStyle name="Currency 5 3 2 2 3 3" xfId="23295" xr:uid="{42F86778-015B-43C1-8A54-C5FC327BA566}"/>
    <cellStyle name="Currency 5 3 2 3" xfId="3589" xr:uid="{00000000-0005-0000-0000-0000522E0000}"/>
    <cellStyle name="Currency 5 3 2 3 2" xfId="4490" xr:uid="{00000000-0005-0000-0000-0000532E0000}"/>
    <cellStyle name="Currency 5 3 2 3 3" xfId="11096" xr:uid="{00000000-0005-0000-0000-0000542E0000}"/>
    <cellStyle name="Currency 5 3 2 3 3 2" xfId="26035" xr:uid="{ED99CE19-1083-41B1-9324-89088EE6070C}"/>
    <cellStyle name="Currency 5 3 2 3 4" xfId="19159" xr:uid="{AF1C53C9-C631-49BB-A02F-1D36F28A6289}"/>
    <cellStyle name="Currency 5 3 2 4" xfId="5153" xr:uid="{00000000-0005-0000-0000-0000552E0000}"/>
    <cellStyle name="Currency 5 3 2 4 2" xfId="6947" xr:uid="{00000000-0005-0000-0000-0000562E0000}"/>
    <cellStyle name="Currency 5 3 2 4 3" xfId="12430" xr:uid="{00000000-0005-0000-0000-0000572E0000}"/>
    <cellStyle name="Currency 5 3 2 4 3 2" xfId="27357" xr:uid="{D0431AD8-7B5C-469F-BEA6-772EE16AD818}"/>
    <cellStyle name="Currency 5 3 2 4 4" xfId="20472" xr:uid="{C8F8FB09-B5A6-42D6-83D0-380622C0D47F}"/>
    <cellStyle name="Currency 5 3 2 5" xfId="5734" xr:uid="{00000000-0005-0000-0000-0000582E0000}"/>
    <cellStyle name="Currency 5 3 2 5 2" xfId="13011" xr:uid="{00000000-0005-0000-0000-0000592E0000}"/>
    <cellStyle name="Currency 5 3 2 5 2 2" xfId="27936" xr:uid="{54ABF73C-5EEC-4064-9283-405EE556AA18}"/>
    <cellStyle name="Currency 5 3 2 5 3" xfId="21041" xr:uid="{754BBCC4-66DD-48AB-92C8-0133F32CC093}"/>
    <cellStyle name="Currency 5 3 2 6" xfId="7620" xr:uid="{00000000-0005-0000-0000-00005A2E0000}"/>
    <cellStyle name="Currency 5 3 2 6 2" xfId="14711" xr:uid="{00000000-0005-0000-0000-00005B2E0000}"/>
    <cellStyle name="Currency 5 3 2 6 2 2" xfId="29632" xr:uid="{D9ED82D4-770F-42E2-BBED-CF43F9D47C2B}"/>
    <cellStyle name="Currency 5 3 2 6 3" xfId="22716" xr:uid="{FEB00367-6257-47BB-BA4C-5BA7113DA0C3}"/>
    <cellStyle name="Currency 5 3 3" xfId="1178" xr:uid="{00000000-0005-0000-0000-00005C2E0000}"/>
    <cellStyle name="Currency 5 3 3 2" xfId="2690" xr:uid="{00000000-0005-0000-0000-00005D2E0000}"/>
    <cellStyle name="Currency 5 3 3 3" xfId="7912" xr:uid="{00000000-0005-0000-0000-00005E2E0000}"/>
    <cellStyle name="Currency 5 3 3 3 2" xfId="15003" xr:uid="{00000000-0005-0000-0000-00005F2E0000}"/>
    <cellStyle name="Currency 5 3 3 3 2 2" xfId="29924" xr:uid="{B3271033-8787-4C97-804D-9BFD4C1EBB16}"/>
    <cellStyle name="Currency 5 3 3 3 3" xfId="23006" xr:uid="{89C42424-81A2-4BEF-8AAF-17D0BCF3A7C3}"/>
    <cellStyle name="Currency 5 3 4" xfId="3289" xr:uid="{00000000-0005-0000-0000-0000602E0000}"/>
    <cellStyle name="Currency 5 3 4 2" xfId="4491" xr:uid="{00000000-0005-0000-0000-0000612E0000}"/>
    <cellStyle name="Currency 5 3 4 3" xfId="10799" xr:uid="{00000000-0005-0000-0000-0000622E0000}"/>
    <cellStyle name="Currency 5 3 4 3 2" xfId="25738" xr:uid="{7F43437D-82E3-4712-A2F5-FDF56714B15D}"/>
    <cellStyle name="Currency 5 3 4 4" xfId="18862" xr:uid="{34ADB0E4-7E14-4187-A49E-A47393886BFE}"/>
    <cellStyle name="Currency 5 3 5" xfId="4864" xr:uid="{00000000-0005-0000-0000-0000632E0000}"/>
    <cellStyle name="Currency 5 3 5 2" xfId="6948" xr:uid="{00000000-0005-0000-0000-0000642E0000}"/>
    <cellStyle name="Currency 5 3 5 3" xfId="12141" xr:uid="{00000000-0005-0000-0000-0000652E0000}"/>
    <cellStyle name="Currency 5 3 5 3 2" xfId="27068" xr:uid="{7AF25479-5514-42FA-9387-990DF2F84EAD}"/>
    <cellStyle name="Currency 5 3 5 4" xfId="20183" xr:uid="{4C403F30-69BB-45EF-B868-3DC267EF879F}"/>
    <cellStyle name="Currency 5 3 6" xfId="5445" xr:uid="{00000000-0005-0000-0000-0000662E0000}"/>
    <cellStyle name="Currency 5 3 6 2" xfId="12722" xr:uid="{00000000-0005-0000-0000-0000672E0000}"/>
    <cellStyle name="Currency 5 3 6 2 2" xfId="27647" xr:uid="{BA195C29-3D34-4728-8663-0C6FEDF0BD69}"/>
    <cellStyle name="Currency 5 3 6 3" xfId="20752" xr:uid="{AD2075FC-10A2-41F9-A0CD-C05928186C5C}"/>
    <cellStyle name="Currency 5 3 7" xfId="7331" xr:uid="{00000000-0005-0000-0000-0000682E0000}"/>
    <cellStyle name="Currency 5 3 7 2" xfId="14422" xr:uid="{00000000-0005-0000-0000-0000692E0000}"/>
    <cellStyle name="Currency 5 3 7 2 2" xfId="29343" xr:uid="{36EDB689-D86B-473B-A6BE-4FE094886738}"/>
    <cellStyle name="Currency 5 3 7 3" xfId="22427" xr:uid="{E39D1EAF-3FAB-4C34-A00F-802304190EF0}"/>
    <cellStyle name="Currency 5 4" xfId="1179" xr:uid="{00000000-0005-0000-0000-00006A2E0000}"/>
    <cellStyle name="Currency 5 4 2" xfId="1180" xr:uid="{00000000-0005-0000-0000-00006B2E0000}"/>
    <cellStyle name="Currency 5 4 2 2" xfId="2691" xr:uid="{00000000-0005-0000-0000-00006C2E0000}"/>
    <cellStyle name="Currency 5 4 2 3" xfId="8058" xr:uid="{00000000-0005-0000-0000-00006D2E0000}"/>
    <cellStyle name="Currency 5 4 2 3 2" xfId="15149" xr:uid="{00000000-0005-0000-0000-00006E2E0000}"/>
    <cellStyle name="Currency 5 4 2 3 2 2" xfId="30070" xr:uid="{9E3B9BB5-464D-41DA-A48B-9512CFB07A41}"/>
    <cellStyle name="Currency 5 4 2 3 3" xfId="23152" xr:uid="{0BA0AFB7-A89D-4CF2-8EE0-FACA2CFBE735}"/>
    <cellStyle name="Currency 5 4 3" xfId="3446" xr:uid="{00000000-0005-0000-0000-00006F2E0000}"/>
    <cellStyle name="Currency 5 4 3 2" xfId="4492" xr:uid="{00000000-0005-0000-0000-0000702E0000}"/>
    <cellStyle name="Currency 5 4 3 3" xfId="10953" xr:uid="{00000000-0005-0000-0000-0000712E0000}"/>
    <cellStyle name="Currency 5 4 3 3 2" xfId="25892" xr:uid="{1F814D75-9A53-4F1F-AFA6-1607FC09B190}"/>
    <cellStyle name="Currency 5 4 3 4" xfId="19016" xr:uid="{E14F0D4E-1871-4FE0-A6C3-1718AD36FE73}"/>
    <cellStyle name="Currency 5 4 4" xfId="5010" xr:uid="{00000000-0005-0000-0000-0000722E0000}"/>
    <cellStyle name="Currency 5 4 4 2" xfId="6949" xr:uid="{00000000-0005-0000-0000-0000732E0000}"/>
    <cellStyle name="Currency 5 4 4 3" xfId="12287" xr:uid="{00000000-0005-0000-0000-0000742E0000}"/>
    <cellStyle name="Currency 5 4 4 3 2" xfId="27214" xr:uid="{59A046C1-77D5-482C-970F-D1CB8C2C8BAA}"/>
    <cellStyle name="Currency 5 4 4 4" xfId="20329" xr:uid="{F51043F9-BAF7-4075-A439-3471354B76B0}"/>
    <cellStyle name="Currency 5 4 5" xfId="5591" xr:uid="{00000000-0005-0000-0000-0000752E0000}"/>
    <cellStyle name="Currency 5 4 5 2" xfId="12868" xr:uid="{00000000-0005-0000-0000-0000762E0000}"/>
    <cellStyle name="Currency 5 4 5 2 2" xfId="27793" xr:uid="{B1D2DB4F-F832-4AFA-80F9-431311F4BC2B}"/>
    <cellStyle name="Currency 5 4 5 3" xfId="20898" xr:uid="{468FD5F2-AE77-491D-8732-D3914636A1E4}"/>
    <cellStyle name="Currency 5 4 6" xfId="7477" xr:uid="{00000000-0005-0000-0000-0000772E0000}"/>
    <cellStyle name="Currency 5 4 6 2" xfId="14568" xr:uid="{00000000-0005-0000-0000-0000782E0000}"/>
    <cellStyle name="Currency 5 4 6 2 2" xfId="29489" xr:uid="{2B88268B-FB95-4CEF-A882-0ACE360BEDA3}"/>
    <cellStyle name="Currency 5 4 6 3" xfId="22573" xr:uid="{A5D8D5D3-640A-40BD-8D59-51093DE3D7C3}"/>
    <cellStyle name="Currency 5 5" xfId="1181" xr:uid="{00000000-0005-0000-0000-0000792E0000}"/>
    <cellStyle name="Currency 5 5 2" xfId="8319" xr:uid="{00000000-0005-0000-0000-00007A2E0000}"/>
    <cellStyle name="Currency 5 5 2 2" xfId="15408" xr:uid="{00000000-0005-0000-0000-00007B2E0000}"/>
    <cellStyle name="Currency 5 5 2 2 2" xfId="30329" xr:uid="{FDEEB641-975F-4C86-A27F-0D023786A7D5}"/>
    <cellStyle name="Currency 5 5 2 3" xfId="23409" xr:uid="{9E80952C-7C73-430D-923A-B6B7FDD0B48D}"/>
    <cellStyle name="Currency 5 6" xfId="1182" xr:uid="{00000000-0005-0000-0000-00007C2E0000}"/>
    <cellStyle name="Currency 5 6 2" xfId="2692" xr:uid="{00000000-0005-0000-0000-00007D2E0000}"/>
    <cellStyle name="Currency 5 6 3" xfId="8405" xr:uid="{00000000-0005-0000-0000-00007E2E0000}"/>
    <cellStyle name="Currency 5 6 3 2" xfId="15447" xr:uid="{00000000-0005-0000-0000-00007F2E0000}"/>
    <cellStyle name="Currency 5 6 3 2 2" xfId="30368" xr:uid="{0A1A43B7-5311-464D-9E57-AE1FB641F6C2}"/>
    <cellStyle name="Currency 5 6 3 3" xfId="23448" xr:uid="{BDFF9D08-D455-42D1-B039-644A00697D94}"/>
    <cellStyle name="Currency 5 7" xfId="3120" xr:uid="{00000000-0005-0000-0000-0000802E0000}"/>
    <cellStyle name="Currency 5 7 2" xfId="4493" xr:uid="{00000000-0005-0000-0000-0000812E0000}"/>
    <cellStyle name="Currency 5 7 3" xfId="8494" xr:uid="{00000000-0005-0000-0000-0000822E0000}"/>
    <cellStyle name="Currency 5 7 3 2" xfId="15536" xr:uid="{00000000-0005-0000-0000-0000832E0000}"/>
    <cellStyle name="Currency 5 7 3 2 2" xfId="30457" xr:uid="{C3119725-3CCC-4E50-8509-93928C739DBD}"/>
    <cellStyle name="Currency 5 7 3 3" xfId="23537" xr:uid="{03BB1CE1-19F2-490D-86FD-5C20BF01DB1F}"/>
    <cellStyle name="Currency 5 7 4" xfId="10630" xr:uid="{00000000-0005-0000-0000-0000842E0000}"/>
    <cellStyle name="Currency 5 7 4 2" xfId="25569" xr:uid="{560F2C50-4D07-453E-B72C-08B2609EAE3B}"/>
    <cellStyle name="Currency 5 7 5" xfId="18693" xr:uid="{BFE38EBA-411F-4E4E-A361-ACBCFDED948F}"/>
    <cellStyle name="Currency 5 8" xfId="4721" xr:uid="{00000000-0005-0000-0000-0000852E0000}"/>
    <cellStyle name="Currency 5 8 2" xfId="6950" xr:uid="{00000000-0005-0000-0000-0000862E0000}"/>
    <cellStyle name="Currency 5 8 3" xfId="7769" xr:uid="{00000000-0005-0000-0000-0000872E0000}"/>
    <cellStyle name="Currency 5 8 3 2" xfId="14860" xr:uid="{00000000-0005-0000-0000-0000882E0000}"/>
    <cellStyle name="Currency 5 8 3 2 2" xfId="29781" xr:uid="{B9B5FFCB-AD9D-419C-A2E6-50FF6F43E2D4}"/>
    <cellStyle name="Currency 5 8 3 3" xfId="22863" xr:uid="{D4D450E9-F9F1-44FC-9879-90EFB79C631D}"/>
    <cellStyle name="Currency 5 8 4" xfId="11998" xr:uid="{00000000-0005-0000-0000-0000892E0000}"/>
    <cellStyle name="Currency 5 8 4 2" xfId="26925" xr:uid="{50C39A9D-3FEF-4A96-900D-C023C2D53E19}"/>
    <cellStyle name="Currency 5 8 5" xfId="20040" xr:uid="{44CBAE06-D8BF-4001-8E82-341D964B747A}"/>
    <cellStyle name="Currency 5 9" xfId="5302" xr:uid="{00000000-0005-0000-0000-00008A2E0000}"/>
    <cellStyle name="Currency 5 9 2" xfId="12579" xr:uid="{00000000-0005-0000-0000-00008B2E0000}"/>
    <cellStyle name="Currency 5 9 2 2" xfId="27504" xr:uid="{63141929-029F-4408-AB1A-D02157A64660}"/>
    <cellStyle name="Currency 5 9 3" xfId="20609" xr:uid="{E66B27E0-8184-4F3B-9ADE-08E817119989}"/>
    <cellStyle name="Currency 6" xfId="1183" xr:uid="{00000000-0005-0000-0000-00008C2E0000}"/>
    <cellStyle name="Currency 6 2" xfId="8320" xr:uid="{00000000-0005-0000-0000-00008D2E0000}"/>
    <cellStyle name="Currency 6 2 2" xfId="15409" xr:uid="{00000000-0005-0000-0000-00008E2E0000}"/>
    <cellStyle name="Currency 6 2 2 2" xfId="30330" xr:uid="{6D0DB499-650F-494E-A42B-A507DDADE458}"/>
    <cellStyle name="Currency 6 2 3" xfId="23410" xr:uid="{83B7702F-E797-4E75-8736-C81599FEA752}"/>
    <cellStyle name="Currency 6 3" xfId="8652" xr:uid="{00000000-0005-0000-0000-00008F2E0000}"/>
    <cellStyle name="Currency 6 4" xfId="17536" xr:uid="{7C3E5814-6F6E-490B-B810-5DC0292E90C3}"/>
    <cellStyle name="Currency 6 5" xfId="15721" xr:uid="{D99ACECD-A7B8-43FC-8CB2-180826175DB4}"/>
    <cellStyle name="Currency 7" xfId="1184" xr:uid="{00000000-0005-0000-0000-0000902E0000}"/>
    <cellStyle name="Currency 7 2" xfId="15724" xr:uid="{CA97911D-630B-41B3-9B58-51A602540383}"/>
    <cellStyle name="Currency 7 2 2" xfId="16178" xr:uid="{258CDA21-587C-4F19-AA79-D149A96253F7}"/>
    <cellStyle name="Currency 7 3" xfId="16163" xr:uid="{0125C961-1054-4F86-90DA-2C19B4C91CC2}"/>
    <cellStyle name="Currency 7 4" xfId="17537" xr:uid="{BBF6EB83-72A6-4543-827F-9933864FAF27}"/>
    <cellStyle name="Currency 7 5" xfId="15719" xr:uid="{23F99332-3345-4BB6-899B-43FF8E205820}"/>
    <cellStyle name="Currency 8" xfId="1185" xr:uid="{00000000-0005-0000-0000-0000912E0000}"/>
    <cellStyle name="Currency 8 10" xfId="15664" xr:uid="{DF94CFB1-4564-4613-8186-A6CFB64CFAEA}"/>
    <cellStyle name="Currency 8 2" xfId="1186" xr:uid="{00000000-0005-0000-0000-0000922E0000}"/>
    <cellStyle name="Currency 8 2 2" xfId="1187" xr:uid="{00000000-0005-0000-0000-0000932E0000}"/>
    <cellStyle name="Currency 8 2 2 2" xfId="1188" xr:uid="{00000000-0005-0000-0000-0000942E0000}"/>
    <cellStyle name="Currency 8 2 2 2 2" xfId="2693" xr:uid="{00000000-0005-0000-0000-0000952E0000}"/>
    <cellStyle name="Currency 8 2 2 2 3" xfId="8224" xr:uid="{00000000-0005-0000-0000-0000962E0000}"/>
    <cellStyle name="Currency 8 2 2 2 3 2" xfId="15315" xr:uid="{00000000-0005-0000-0000-0000972E0000}"/>
    <cellStyle name="Currency 8 2 2 2 3 2 2" xfId="30236" xr:uid="{F9C24C25-383D-4517-8B01-2676FEA72F5B}"/>
    <cellStyle name="Currency 8 2 2 2 3 3" xfId="23318" xr:uid="{5D352CCD-5B12-4994-BC4C-D64C910C42AA}"/>
    <cellStyle name="Currency 8 2 2 3" xfId="3612" xr:uid="{00000000-0005-0000-0000-0000982E0000}"/>
    <cellStyle name="Currency 8 2 2 3 2" xfId="4494" xr:uid="{00000000-0005-0000-0000-0000992E0000}"/>
    <cellStyle name="Currency 8 2 2 3 3" xfId="11119" xr:uid="{00000000-0005-0000-0000-00009A2E0000}"/>
    <cellStyle name="Currency 8 2 2 3 3 2" xfId="26058" xr:uid="{B1CF9ADD-A763-47CF-A8D4-E062320286A4}"/>
    <cellStyle name="Currency 8 2 2 3 4" xfId="19182" xr:uid="{E2507FF8-8300-4703-976E-8C65B5851904}"/>
    <cellStyle name="Currency 8 2 2 4" xfId="5176" xr:uid="{00000000-0005-0000-0000-00009B2E0000}"/>
    <cellStyle name="Currency 8 2 2 4 2" xfId="6951" xr:uid="{00000000-0005-0000-0000-00009C2E0000}"/>
    <cellStyle name="Currency 8 2 2 4 3" xfId="12453" xr:uid="{00000000-0005-0000-0000-00009D2E0000}"/>
    <cellStyle name="Currency 8 2 2 4 3 2" xfId="27380" xr:uid="{A28D7D61-AE3E-4CE5-83C5-2D1A187B28F7}"/>
    <cellStyle name="Currency 8 2 2 4 4" xfId="20495" xr:uid="{AC06EE3A-63A0-4D84-87A6-601FE5BAB2E9}"/>
    <cellStyle name="Currency 8 2 2 5" xfId="5757" xr:uid="{00000000-0005-0000-0000-00009E2E0000}"/>
    <cellStyle name="Currency 8 2 2 5 2" xfId="13034" xr:uid="{00000000-0005-0000-0000-00009F2E0000}"/>
    <cellStyle name="Currency 8 2 2 5 2 2" xfId="27959" xr:uid="{D47A0CBD-50F4-4397-B780-52CF52EC80A9}"/>
    <cellStyle name="Currency 8 2 2 5 3" xfId="21064" xr:uid="{A4FF91D9-58FB-47CD-AF22-B98285C188CE}"/>
    <cellStyle name="Currency 8 2 2 6" xfId="7643" xr:uid="{00000000-0005-0000-0000-0000A02E0000}"/>
    <cellStyle name="Currency 8 2 2 6 2" xfId="14734" xr:uid="{00000000-0005-0000-0000-0000A12E0000}"/>
    <cellStyle name="Currency 8 2 2 6 2 2" xfId="29655" xr:uid="{16D799E6-4A14-40ED-9A14-06FDF49095C5}"/>
    <cellStyle name="Currency 8 2 2 6 3" xfId="22739" xr:uid="{37B6832F-041A-49AC-8A13-6974BF8E1BFE}"/>
    <cellStyle name="Currency 8 2 3" xfId="1189" xr:uid="{00000000-0005-0000-0000-0000A22E0000}"/>
    <cellStyle name="Currency 8 2 3 2" xfId="2694" xr:uid="{00000000-0005-0000-0000-0000A32E0000}"/>
    <cellStyle name="Currency 8 2 3 3" xfId="7935" xr:uid="{00000000-0005-0000-0000-0000A42E0000}"/>
    <cellStyle name="Currency 8 2 3 3 2" xfId="15026" xr:uid="{00000000-0005-0000-0000-0000A52E0000}"/>
    <cellStyle name="Currency 8 2 3 3 2 2" xfId="29947" xr:uid="{6A255EF7-8C8F-4E5B-9FBC-6E4AFDB613DC}"/>
    <cellStyle name="Currency 8 2 3 3 3" xfId="23029" xr:uid="{9E0C8A2A-3B81-45DA-AF33-628CCA8F70BC}"/>
    <cellStyle name="Currency 8 2 4" xfId="3312" xr:uid="{00000000-0005-0000-0000-0000A62E0000}"/>
    <cellStyle name="Currency 8 2 4 2" xfId="4495" xr:uid="{00000000-0005-0000-0000-0000A72E0000}"/>
    <cellStyle name="Currency 8 2 4 3" xfId="10822" xr:uid="{00000000-0005-0000-0000-0000A82E0000}"/>
    <cellStyle name="Currency 8 2 4 3 2" xfId="25761" xr:uid="{F6AFC65B-BFD6-4C48-811D-09F7E4231E63}"/>
    <cellStyle name="Currency 8 2 4 4" xfId="18885" xr:uid="{8E3FDA03-2BF6-41BB-A1F9-4B714E8ECD38}"/>
    <cellStyle name="Currency 8 2 5" xfId="4887" xr:uid="{00000000-0005-0000-0000-0000A92E0000}"/>
    <cellStyle name="Currency 8 2 5 2" xfId="6952" xr:uid="{00000000-0005-0000-0000-0000AA2E0000}"/>
    <cellStyle name="Currency 8 2 5 3" xfId="12164" xr:uid="{00000000-0005-0000-0000-0000AB2E0000}"/>
    <cellStyle name="Currency 8 2 5 3 2" xfId="27091" xr:uid="{B0DB337D-8161-4133-A4B2-F9BEB17C0C84}"/>
    <cellStyle name="Currency 8 2 5 4" xfId="20206" xr:uid="{F34BFD5F-0CD5-40C5-85A0-2154880E35C2}"/>
    <cellStyle name="Currency 8 2 6" xfId="5468" xr:uid="{00000000-0005-0000-0000-0000AC2E0000}"/>
    <cellStyle name="Currency 8 2 6 2" xfId="12745" xr:uid="{00000000-0005-0000-0000-0000AD2E0000}"/>
    <cellStyle name="Currency 8 2 6 2 2" xfId="27670" xr:uid="{B774CF66-65E9-44AD-AD6C-19E6911C7B1C}"/>
    <cellStyle name="Currency 8 2 6 3" xfId="20775" xr:uid="{468D7A5C-82BE-45E1-AC20-14E2F2D74D1D}"/>
    <cellStyle name="Currency 8 2 7" xfId="7354" xr:uid="{00000000-0005-0000-0000-0000AE2E0000}"/>
    <cellStyle name="Currency 8 2 7 2" xfId="14445" xr:uid="{00000000-0005-0000-0000-0000AF2E0000}"/>
    <cellStyle name="Currency 8 2 7 2 2" xfId="29366" xr:uid="{AA370372-64A4-4069-B68D-9F012AF9AE51}"/>
    <cellStyle name="Currency 8 2 7 3" xfId="22450" xr:uid="{FD6CCB28-C9EE-41D4-8E66-4129DFD1F325}"/>
    <cellStyle name="Currency 8 2 8" xfId="17539" xr:uid="{F0C992FB-91D4-4773-8737-E7746534F22D}"/>
    <cellStyle name="Currency 8 2 9" xfId="16723" xr:uid="{FF6D23BC-C2CE-4BD1-900B-D036C4C68CD8}"/>
    <cellStyle name="Currency 8 3" xfId="1190" xr:uid="{00000000-0005-0000-0000-0000B02E0000}"/>
    <cellStyle name="Currency 8 3 2" xfId="1191" xr:uid="{00000000-0005-0000-0000-0000B12E0000}"/>
    <cellStyle name="Currency 8 3 2 2" xfId="2695" xr:uid="{00000000-0005-0000-0000-0000B22E0000}"/>
    <cellStyle name="Currency 8 3 2 3" xfId="8081" xr:uid="{00000000-0005-0000-0000-0000B32E0000}"/>
    <cellStyle name="Currency 8 3 2 3 2" xfId="15172" xr:uid="{00000000-0005-0000-0000-0000B42E0000}"/>
    <cellStyle name="Currency 8 3 2 3 2 2" xfId="30093" xr:uid="{A1566EAD-743A-4F84-AAA1-7E97E178C8B2}"/>
    <cellStyle name="Currency 8 3 2 3 3" xfId="23175" xr:uid="{92B5AA84-4747-469D-88AB-C3333F2597E6}"/>
    <cellStyle name="Currency 8 3 3" xfId="3469" xr:uid="{00000000-0005-0000-0000-0000B52E0000}"/>
    <cellStyle name="Currency 8 3 3 2" xfId="4496" xr:uid="{00000000-0005-0000-0000-0000B62E0000}"/>
    <cellStyle name="Currency 8 3 3 3" xfId="10976" xr:uid="{00000000-0005-0000-0000-0000B72E0000}"/>
    <cellStyle name="Currency 8 3 3 3 2" xfId="25915" xr:uid="{1E185FDA-6EE5-4F4B-A929-CE05FBD9D6DF}"/>
    <cellStyle name="Currency 8 3 3 4" xfId="19039" xr:uid="{BCE32D35-1E27-42A8-B6D9-FDE5C589A4A6}"/>
    <cellStyle name="Currency 8 3 4" xfId="5033" xr:uid="{00000000-0005-0000-0000-0000B82E0000}"/>
    <cellStyle name="Currency 8 3 4 2" xfId="6953" xr:uid="{00000000-0005-0000-0000-0000B92E0000}"/>
    <cellStyle name="Currency 8 3 4 3" xfId="12310" xr:uid="{00000000-0005-0000-0000-0000BA2E0000}"/>
    <cellStyle name="Currency 8 3 4 3 2" xfId="27237" xr:uid="{35A507CB-4808-4038-888E-D34C17182FDE}"/>
    <cellStyle name="Currency 8 3 4 4" xfId="20352" xr:uid="{80588DF7-19F5-4945-8F89-8909531F9C22}"/>
    <cellStyle name="Currency 8 3 5" xfId="5614" xr:uid="{00000000-0005-0000-0000-0000BB2E0000}"/>
    <cellStyle name="Currency 8 3 5 2" xfId="12891" xr:uid="{00000000-0005-0000-0000-0000BC2E0000}"/>
    <cellStyle name="Currency 8 3 5 2 2" xfId="27816" xr:uid="{2181A41B-C1A1-41CA-9ADD-CEC7A46C999E}"/>
    <cellStyle name="Currency 8 3 5 3" xfId="20921" xr:uid="{79B31ED9-83E6-48B6-A5A8-DC305B0E6BBB}"/>
    <cellStyle name="Currency 8 3 6" xfId="7500" xr:uid="{00000000-0005-0000-0000-0000BD2E0000}"/>
    <cellStyle name="Currency 8 3 6 2" xfId="14591" xr:uid="{00000000-0005-0000-0000-0000BE2E0000}"/>
    <cellStyle name="Currency 8 3 6 2 2" xfId="29512" xr:uid="{C91D5B40-E7C4-4338-B5CB-782AA1E1A35A}"/>
    <cellStyle name="Currency 8 3 6 3" xfId="22596" xr:uid="{8A79A0FE-8A49-483F-8681-53F0CAAC0F25}"/>
    <cellStyle name="Currency 8 3 7" xfId="17540" xr:uid="{A58C5119-1C5A-434D-9F9B-969EB54F50D7}"/>
    <cellStyle name="Currency 8 3 8" xfId="15813" xr:uid="{BA5E6EE0-BB13-4A90-9F78-11277020B31B}"/>
    <cellStyle name="Currency 8 4" xfId="1192" xr:uid="{00000000-0005-0000-0000-0000BF2E0000}"/>
    <cellStyle name="Currency 8 4 2" xfId="2696" xr:uid="{00000000-0005-0000-0000-0000C02E0000}"/>
    <cellStyle name="Currency 8 4 3" xfId="8428" xr:uid="{00000000-0005-0000-0000-0000C12E0000}"/>
    <cellStyle name="Currency 8 4 3 2" xfId="15470" xr:uid="{00000000-0005-0000-0000-0000C22E0000}"/>
    <cellStyle name="Currency 8 4 3 2 2" xfId="30391" xr:uid="{F7D6F725-F396-4284-993C-7295840ABF20}"/>
    <cellStyle name="Currency 8 4 3 3" xfId="23471" xr:uid="{E54B26D2-6653-4735-8C75-3BD65DFEB194}"/>
    <cellStyle name="Currency 8 5" xfId="3164" xr:uid="{00000000-0005-0000-0000-0000C32E0000}"/>
    <cellStyle name="Currency 8 5 2" xfId="4497" xr:uid="{00000000-0005-0000-0000-0000C42E0000}"/>
    <cellStyle name="Currency 8 5 3" xfId="8517" xr:uid="{00000000-0005-0000-0000-0000C52E0000}"/>
    <cellStyle name="Currency 8 5 3 2" xfId="15559" xr:uid="{00000000-0005-0000-0000-0000C62E0000}"/>
    <cellStyle name="Currency 8 5 3 2 2" xfId="30480" xr:uid="{A7CBB82A-5E35-4091-AC12-F4712ABFE130}"/>
    <cellStyle name="Currency 8 5 3 3" xfId="23560" xr:uid="{DE3AB60B-9ED6-42E9-9115-B4F7C306A87D}"/>
    <cellStyle name="Currency 8 5 4" xfId="10674" xr:uid="{00000000-0005-0000-0000-0000C72E0000}"/>
    <cellStyle name="Currency 8 5 4 2" xfId="25613" xr:uid="{AC2E3BFC-84B4-43C3-BD71-BBF6E5D88CCF}"/>
    <cellStyle name="Currency 8 5 5" xfId="18737" xr:uid="{8A5FB27E-6D16-4F9F-B535-91A13644F0B2}"/>
    <cellStyle name="Currency 8 6" xfId="4744" xr:uid="{00000000-0005-0000-0000-0000C82E0000}"/>
    <cellStyle name="Currency 8 6 2" xfId="6954" xr:uid="{00000000-0005-0000-0000-0000C92E0000}"/>
    <cellStyle name="Currency 8 6 3" xfId="7792" xr:uid="{00000000-0005-0000-0000-0000CA2E0000}"/>
    <cellStyle name="Currency 8 6 3 2" xfId="14883" xr:uid="{00000000-0005-0000-0000-0000CB2E0000}"/>
    <cellStyle name="Currency 8 6 3 2 2" xfId="29804" xr:uid="{4E53006C-6CA6-4E1F-961C-0F7903DD339A}"/>
    <cellStyle name="Currency 8 6 3 3" xfId="22886" xr:uid="{C415BB58-7D4C-4A74-BF39-610A8A554601}"/>
    <cellStyle name="Currency 8 6 4" xfId="12021" xr:uid="{00000000-0005-0000-0000-0000CC2E0000}"/>
    <cellStyle name="Currency 8 6 4 2" xfId="26948" xr:uid="{1B6F38C9-59B5-4EAC-AD31-6DE0BD53291B}"/>
    <cellStyle name="Currency 8 6 5" xfId="20063" xr:uid="{6DF0A51E-EC21-4700-A526-AB6F15AF416B}"/>
    <cellStyle name="Currency 8 7" xfId="5325" xr:uid="{00000000-0005-0000-0000-0000CD2E0000}"/>
    <cellStyle name="Currency 8 7 2" xfId="12602" xr:uid="{00000000-0005-0000-0000-0000CE2E0000}"/>
    <cellStyle name="Currency 8 7 2 2" xfId="27527" xr:uid="{C6841F8C-DC96-4ACF-B408-CB0FAF790794}"/>
    <cellStyle name="Currency 8 7 3" xfId="20632" xr:uid="{F4181FBB-84BC-4A4C-BFA7-94996A77F345}"/>
    <cellStyle name="Currency 8 8" xfId="7211" xr:uid="{00000000-0005-0000-0000-0000CF2E0000}"/>
    <cellStyle name="Currency 8 8 2" xfId="14302" xr:uid="{00000000-0005-0000-0000-0000D02E0000}"/>
    <cellStyle name="Currency 8 8 2 2" xfId="29223" xr:uid="{BF827490-B8B1-4A04-B2A5-888F1D7AF8ED}"/>
    <cellStyle name="Currency 8 8 3" xfId="22307" xr:uid="{2DA21852-85CC-4DF9-A1EC-19CBB0F4F6B5}"/>
    <cellStyle name="Currency 8 9" xfId="17538" xr:uid="{78E33168-303F-4223-8607-BED8760D6923}"/>
    <cellStyle name="Currency 9" xfId="1193" xr:uid="{00000000-0005-0000-0000-0000D12E0000}"/>
    <cellStyle name="Currency 9 2" xfId="16725" xr:uid="{3EA5359F-C722-4AE7-BC87-D2628F9C9191}"/>
    <cellStyle name="Currency 9 3" xfId="16452" xr:uid="{34DAEA23-6AA9-4B28-9AB1-26FB640383D1}"/>
    <cellStyle name="Currency 9 4" xfId="15765" xr:uid="{4BEC9C1F-F0EC-4742-92A3-9B844775C947}"/>
    <cellStyle name="Currency0" xfId="1194" xr:uid="{00000000-0005-0000-0000-0000D22E0000}"/>
    <cellStyle name="Currency0 2" xfId="8321" xr:uid="{00000000-0005-0000-0000-0000D32E0000}"/>
    <cellStyle name="Date" xfId="1195" xr:uid="{00000000-0005-0000-0000-0000D42E0000}"/>
    <cellStyle name="Date 2" xfId="1196" xr:uid="{00000000-0005-0000-0000-0000D52E0000}"/>
    <cellStyle name="Date 2 2" xfId="8322" xr:uid="{00000000-0005-0000-0000-0000D62E0000}"/>
    <cellStyle name="Explanatory Text" xfId="16" builtinId="53" customBuiltin="1"/>
    <cellStyle name="Explanatory Text 2" xfId="1197" xr:uid="{00000000-0005-0000-0000-0000D82E0000}"/>
    <cellStyle name="Explanatory Text 2 2" xfId="8625" xr:uid="{00000000-0005-0000-0000-0000D92E0000}"/>
    <cellStyle name="Fixed" xfId="1198" xr:uid="{00000000-0005-0000-0000-0000DA2E0000}"/>
    <cellStyle name="Fixed 2" xfId="8323" xr:uid="{00000000-0005-0000-0000-0000DB2E0000}"/>
    <cellStyle name="Good" xfId="7" builtinId="26" customBuiltin="1"/>
    <cellStyle name="Good 10" xfId="1200" xr:uid="{00000000-0005-0000-0000-0000DD2E0000}"/>
    <cellStyle name="Good 11" xfId="1201" xr:uid="{00000000-0005-0000-0000-0000DE2E0000}"/>
    <cellStyle name="Good 12" xfId="1775" xr:uid="{00000000-0005-0000-0000-0000DF2E0000}"/>
    <cellStyle name="Good 12 2" xfId="6955" xr:uid="{00000000-0005-0000-0000-0000E02E0000}"/>
    <cellStyle name="Good 13" xfId="2697" xr:uid="{00000000-0005-0000-0000-0000E12E0000}"/>
    <cellStyle name="Good 14" xfId="1199" xr:uid="{00000000-0005-0000-0000-0000E22E0000}"/>
    <cellStyle name="Good 2" xfId="1202" xr:uid="{00000000-0005-0000-0000-0000E32E0000}"/>
    <cellStyle name="Good 2 2" xfId="8615" xr:uid="{00000000-0005-0000-0000-0000E42E0000}"/>
    <cellStyle name="Good 3" xfId="1203" xr:uid="{00000000-0005-0000-0000-0000E52E0000}"/>
    <cellStyle name="Good 3 2" xfId="1204" xr:uid="{00000000-0005-0000-0000-0000E62E0000}"/>
    <cellStyle name="Good 4" xfId="1205" xr:uid="{00000000-0005-0000-0000-0000E72E0000}"/>
    <cellStyle name="Good 4 2" xfId="4499" xr:uid="{00000000-0005-0000-0000-0000E82E0000}"/>
    <cellStyle name="Good 4 3" xfId="4498" xr:uid="{00000000-0005-0000-0000-0000E92E0000}"/>
    <cellStyle name="Good 5" xfId="1206" xr:uid="{00000000-0005-0000-0000-0000EA2E0000}"/>
    <cellStyle name="Good 5 2" xfId="1207" xr:uid="{00000000-0005-0000-0000-0000EB2E0000}"/>
    <cellStyle name="Good 6" xfId="1208" xr:uid="{00000000-0005-0000-0000-0000EC2E0000}"/>
    <cellStyle name="Good 7" xfId="1209" xr:uid="{00000000-0005-0000-0000-0000ED2E0000}"/>
    <cellStyle name="Good 8" xfId="1210" xr:uid="{00000000-0005-0000-0000-0000EE2E0000}"/>
    <cellStyle name="Good 9" xfId="1211" xr:uid="{00000000-0005-0000-0000-0000EF2E0000}"/>
    <cellStyle name="Heading 1" xfId="3" builtinId="16" customBuiltin="1"/>
    <cellStyle name="Heading 1 2" xfId="1213" xr:uid="{00000000-0005-0000-0000-0000F12E0000}"/>
    <cellStyle name="Heading 1 2 10" xfId="1214" xr:uid="{00000000-0005-0000-0000-0000F22E0000}"/>
    <cellStyle name="Heading 1 2 10 2" xfId="2699" xr:uid="{00000000-0005-0000-0000-0000F32E0000}"/>
    <cellStyle name="Heading 1 2 11" xfId="1215" xr:uid="{00000000-0005-0000-0000-0000F42E0000}"/>
    <cellStyle name="Heading 1 2 11 2" xfId="2700" xr:uid="{00000000-0005-0000-0000-0000F52E0000}"/>
    <cellStyle name="Heading 1 2 12" xfId="1216" xr:uid="{00000000-0005-0000-0000-0000F62E0000}"/>
    <cellStyle name="Heading 1 2 12 2" xfId="2701" xr:uid="{00000000-0005-0000-0000-0000F72E0000}"/>
    <cellStyle name="Heading 1 2 13" xfId="1217" xr:uid="{00000000-0005-0000-0000-0000F82E0000}"/>
    <cellStyle name="Heading 1 2 13 2" xfId="6956" xr:uid="{00000000-0005-0000-0000-0000F92E0000}"/>
    <cellStyle name="Heading 1 2 14" xfId="1776" xr:uid="{00000000-0005-0000-0000-0000FA2E0000}"/>
    <cellStyle name="Heading 1 2 14 2" xfId="6957" xr:uid="{00000000-0005-0000-0000-0000FB2E0000}"/>
    <cellStyle name="Heading 1 2 15" xfId="2698" xr:uid="{00000000-0005-0000-0000-0000FC2E0000}"/>
    <cellStyle name="Heading 1 2 16" xfId="8611" xr:uid="{00000000-0005-0000-0000-0000FD2E0000}"/>
    <cellStyle name="Heading 1 2 2" xfId="1218" xr:uid="{00000000-0005-0000-0000-0000FE2E0000}"/>
    <cellStyle name="Heading 1 2 2 2" xfId="1219" xr:uid="{00000000-0005-0000-0000-0000FF2E0000}"/>
    <cellStyle name="Heading 1 2 2 2 2" xfId="2702" xr:uid="{00000000-0005-0000-0000-0000002F0000}"/>
    <cellStyle name="Heading 1 2 2 3" xfId="2951" xr:uid="{00000000-0005-0000-0000-0000012F0000}"/>
    <cellStyle name="Heading 1 2 2 3 2" xfId="6958" xr:uid="{00000000-0005-0000-0000-0000022F0000}"/>
    <cellStyle name="Heading 1 2 2 4" xfId="3377" xr:uid="{00000000-0005-0000-0000-0000032F0000}"/>
    <cellStyle name="Heading 1 2 3" xfId="1220" xr:uid="{00000000-0005-0000-0000-0000042F0000}"/>
    <cellStyle name="Heading 1 2 3 2" xfId="1221" xr:uid="{00000000-0005-0000-0000-0000052F0000}"/>
    <cellStyle name="Heading 1 2 3 3" xfId="2703" xr:uid="{00000000-0005-0000-0000-0000062F0000}"/>
    <cellStyle name="Heading 1 2 4" xfId="1222" xr:uid="{00000000-0005-0000-0000-0000072F0000}"/>
    <cellStyle name="Heading 1 2 4 2" xfId="1223" xr:uid="{00000000-0005-0000-0000-0000082F0000}"/>
    <cellStyle name="Heading 1 2 4 3" xfId="4501" xr:uid="{00000000-0005-0000-0000-0000092F0000}"/>
    <cellStyle name="Heading 1 2 4 4" xfId="4500" xr:uid="{00000000-0005-0000-0000-00000A2F0000}"/>
    <cellStyle name="Heading 1 2 5" xfId="1224" xr:uid="{00000000-0005-0000-0000-00000B2F0000}"/>
    <cellStyle name="Heading 1 2 5 2" xfId="4503" xr:uid="{00000000-0005-0000-0000-00000C2F0000}"/>
    <cellStyle name="Heading 1 2 5 3" xfId="4502" xr:uid="{00000000-0005-0000-0000-00000D2F0000}"/>
    <cellStyle name="Heading 1 2 5 4" xfId="6959" xr:uid="{00000000-0005-0000-0000-00000E2F0000}"/>
    <cellStyle name="Heading 1 2 6" xfId="1225" xr:uid="{00000000-0005-0000-0000-00000F2F0000}"/>
    <cellStyle name="Heading 1 2 6 2" xfId="1226" xr:uid="{00000000-0005-0000-0000-0000102F0000}"/>
    <cellStyle name="Heading 1 2 6 2 2" xfId="2705" xr:uid="{00000000-0005-0000-0000-0000112F0000}"/>
    <cellStyle name="Heading 1 2 6 3" xfId="2704" xr:uid="{00000000-0005-0000-0000-0000122F0000}"/>
    <cellStyle name="Heading 1 2 7" xfId="1227" xr:uid="{00000000-0005-0000-0000-0000132F0000}"/>
    <cellStyle name="Heading 1 2 7 2" xfId="1228" xr:uid="{00000000-0005-0000-0000-0000142F0000}"/>
    <cellStyle name="Heading 1 2 7 2 2" xfId="2707" xr:uid="{00000000-0005-0000-0000-0000152F0000}"/>
    <cellStyle name="Heading 1 2 7 3" xfId="2706" xr:uid="{00000000-0005-0000-0000-0000162F0000}"/>
    <cellStyle name="Heading 1 2 8" xfId="1229" xr:uid="{00000000-0005-0000-0000-0000172F0000}"/>
    <cellStyle name="Heading 1 2 8 2" xfId="2708" xr:uid="{00000000-0005-0000-0000-0000182F0000}"/>
    <cellStyle name="Heading 1 2 9" xfId="1230" xr:uid="{00000000-0005-0000-0000-0000192F0000}"/>
    <cellStyle name="Heading 1 2 9 2" xfId="2709" xr:uid="{00000000-0005-0000-0000-00001A2F0000}"/>
    <cellStyle name="Heading 1 3" xfId="1231" xr:uid="{00000000-0005-0000-0000-00001B2F0000}"/>
    <cellStyle name="Heading 1 3 2" xfId="8657" xr:uid="{00000000-0005-0000-0000-00001C2F0000}"/>
    <cellStyle name="Heading 1 4" xfId="1232" xr:uid="{00000000-0005-0000-0000-00001D2F0000}"/>
    <cellStyle name="Heading 1 5" xfId="1233" xr:uid="{00000000-0005-0000-0000-00001E2F0000}"/>
    <cellStyle name="Heading 1 6" xfId="1234" xr:uid="{00000000-0005-0000-0000-00001F2F0000}"/>
    <cellStyle name="Heading 1 7" xfId="1235" xr:uid="{00000000-0005-0000-0000-0000202F0000}"/>
    <cellStyle name="Heading 1 8" xfId="1212" xr:uid="{00000000-0005-0000-0000-0000212F0000}"/>
    <cellStyle name="Heading 2" xfId="4" builtinId="17" customBuiltin="1"/>
    <cellStyle name="Heading 2 2" xfId="1237" xr:uid="{00000000-0005-0000-0000-0000232F0000}"/>
    <cellStyle name="Heading 2 2 10" xfId="1238" xr:uid="{00000000-0005-0000-0000-0000242F0000}"/>
    <cellStyle name="Heading 2 2 10 2" xfId="2711" xr:uid="{00000000-0005-0000-0000-0000252F0000}"/>
    <cellStyle name="Heading 2 2 11" xfId="1239" xr:uid="{00000000-0005-0000-0000-0000262F0000}"/>
    <cellStyle name="Heading 2 2 11 2" xfId="2712" xr:uid="{00000000-0005-0000-0000-0000272F0000}"/>
    <cellStyle name="Heading 2 2 12" xfId="1240" xr:uid="{00000000-0005-0000-0000-0000282F0000}"/>
    <cellStyle name="Heading 2 2 12 2" xfId="2713" xr:uid="{00000000-0005-0000-0000-0000292F0000}"/>
    <cellStyle name="Heading 2 2 13" xfId="1241" xr:uid="{00000000-0005-0000-0000-00002A2F0000}"/>
    <cellStyle name="Heading 2 2 13 2" xfId="6960" xr:uid="{00000000-0005-0000-0000-00002B2F0000}"/>
    <cellStyle name="Heading 2 2 14" xfId="1777" xr:uid="{00000000-0005-0000-0000-00002C2F0000}"/>
    <cellStyle name="Heading 2 2 14 2" xfId="6961" xr:uid="{00000000-0005-0000-0000-00002D2F0000}"/>
    <cellStyle name="Heading 2 2 15" xfId="2710" xr:uid="{00000000-0005-0000-0000-00002E2F0000}"/>
    <cellStyle name="Heading 2 2 16" xfId="8612" xr:uid="{00000000-0005-0000-0000-00002F2F0000}"/>
    <cellStyle name="Heading 2 2 2" xfId="1242" xr:uid="{00000000-0005-0000-0000-0000302F0000}"/>
    <cellStyle name="Heading 2 2 2 2" xfId="1243" xr:uid="{00000000-0005-0000-0000-0000312F0000}"/>
    <cellStyle name="Heading 2 2 2 2 2" xfId="2714" xr:uid="{00000000-0005-0000-0000-0000322F0000}"/>
    <cellStyle name="Heading 2 2 2 3" xfId="3015" xr:uid="{00000000-0005-0000-0000-0000332F0000}"/>
    <cellStyle name="Heading 2 2 2 3 2" xfId="6962" xr:uid="{00000000-0005-0000-0000-0000342F0000}"/>
    <cellStyle name="Heading 2 2 2 4" xfId="3391" xr:uid="{00000000-0005-0000-0000-0000352F0000}"/>
    <cellStyle name="Heading 2 2 3" xfId="1244" xr:uid="{00000000-0005-0000-0000-0000362F0000}"/>
    <cellStyle name="Heading 2 2 3 2" xfId="1245" xr:uid="{00000000-0005-0000-0000-0000372F0000}"/>
    <cellStyle name="Heading 2 2 3 3" xfId="2715" xr:uid="{00000000-0005-0000-0000-0000382F0000}"/>
    <cellStyle name="Heading 2 2 4" xfId="1246" xr:uid="{00000000-0005-0000-0000-0000392F0000}"/>
    <cellStyle name="Heading 2 2 4 2" xfId="1247" xr:uid="{00000000-0005-0000-0000-00003A2F0000}"/>
    <cellStyle name="Heading 2 2 4 3" xfId="4505" xr:uid="{00000000-0005-0000-0000-00003B2F0000}"/>
    <cellStyle name="Heading 2 2 4 4" xfId="4504" xr:uid="{00000000-0005-0000-0000-00003C2F0000}"/>
    <cellStyle name="Heading 2 2 5" xfId="1248" xr:uid="{00000000-0005-0000-0000-00003D2F0000}"/>
    <cellStyle name="Heading 2 2 5 2" xfId="4507" xr:uid="{00000000-0005-0000-0000-00003E2F0000}"/>
    <cellStyle name="Heading 2 2 5 3" xfId="4506" xr:uid="{00000000-0005-0000-0000-00003F2F0000}"/>
    <cellStyle name="Heading 2 2 5 4" xfId="6963" xr:uid="{00000000-0005-0000-0000-0000402F0000}"/>
    <cellStyle name="Heading 2 2 6" xfId="1249" xr:uid="{00000000-0005-0000-0000-0000412F0000}"/>
    <cellStyle name="Heading 2 2 6 2" xfId="1250" xr:uid="{00000000-0005-0000-0000-0000422F0000}"/>
    <cellStyle name="Heading 2 2 6 2 2" xfId="2717" xr:uid="{00000000-0005-0000-0000-0000432F0000}"/>
    <cellStyle name="Heading 2 2 6 3" xfId="2716" xr:uid="{00000000-0005-0000-0000-0000442F0000}"/>
    <cellStyle name="Heading 2 2 7" xfId="1251" xr:uid="{00000000-0005-0000-0000-0000452F0000}"/>
    <cellStyle name="Heading 2 2 7 2" xfId="1252" xr:uid="{00000000-0005-0000-0000-0000462F0000}"/>
    <cellStyle name="Heading 2 2 7 2 2" xfId="2719" xr:uid="{00000000-0005-0000-0000-0000472F0000}"/>
    <cellStyle name="Heading 2 2 7 3" xfId="2718" xr:uid="{00000000-0005-0000-0000-0000482F0000}"/>
    <cellStyle name="Heading 2 2 8" xfId="1253" xr:uid="{00000000-0005-0000-0000-0000492F0000}"/>
    <cellStyle name="Heading 2 2 8 2" xfId="2720" xr:uid="{00000000-0005-0000-0000-00004A2F0000}"/>
    <cellStyle name="Heading 2 2 9" xfId="1254" xr:uid="{00000000-0005-0000-0000-00004B2F0000}"/>
    <cellStyle name="Heading 2 2 9 2" xfId="2721" xr:uid="{00000000-0005-0000-0000-00004C2F0000}"/>
    <cellStyle name="Heading 2 3" xfId="1255" xr:uid="{00000000-0005-0000-0000-00004D2F0000}"/>
    <cellStyle name="Heading 2 3 2" xfId="8658" xr:uid="{00000000-0005-0000-0000-00004E2F0000}"/>
    <cellStyle name="Heading 2 4" xfId="1256" xr:uid="{00000000-0005-0000-0000-00004F2F0000}"/>
    <cellStyle name="Heading 2 5" xfId="1257" xr:uid="{00000000-0005-0000-0000-0000502F0000}"/>
    <cellStyle name="Heading 2 6" xfId="1258" xr:uid="{00000000-0005-0000-0000-0000512F0000}"/>
    <cellStyle name="Heading 2 7" xfId="1259" xr:uid="{00000000-0005-0000-0000-0000522F0000}"/>
    <cellStyle name="Heading 2 8" xfId="1236" xr:uid="{00000000-0005-0000-0000-0000532F0000}"/>
    <cellStyle name="Heading 3" xfId="5" builtinId="18" customBuiltin="1"/>
    <cellStyle name="Heading 3 10" xfId="1261" xr:uid="{00000000-0005-0000-0000-0000552F0000}"/>
    <cellStyle name="Heading 3 10 2" xfId="2723" xr:uid="{00000000-0005-0000-0000-0000562F0000}"/>
    <cellStyle name="Heading 3 11" xfId="1262" xr:uid="{00000000-0005-0000-0000-0000572F0000}"/>
    <cellStyle name="Heading 3 11 2" xfId="2724" xr:uid="{00000000-0005-0000-0000-0000582F0000}"/>
    <cellStyle name="Heading 3 12" xfId="1263" xr:uid="{00000000-0005-0000-0000-0000592F0000}"/>
    <cellStyle name="Heading 3 12 2" xfId="6964" xr:uid="{00000000-0005-0000-0000-00005A2F0000}"/>
    <cellStyle name="Heading 3 13" xfId="1778" xr:uid="{00000000-0005-0000-0000-00005B2F0000}"/>
    <cellStyle name="Heading 3 13 2" xfId="6965" xr:uid="{00000000-0005-0000-0000-00005C2F0000}"/>
    <cellStyle name="Heading 3 14" xfId="2722" xr:uid="{00000000-0005-0000-0000-00005D2F0000}"/>
    <cellStyle name="Heading 3 15" xfId="1260" xr:uid="{00000000-0005-0000-0000-00005E2F0000}"/>
    <cellStyle name="Heading 3 2" xfId="1264" xr:uid="{00000000-0005-0000-0000-00005F2F0000}"/>
    <cellStyle name="Heading 3 2 2" xfId="2981" xr:uid="{00000000-0005-0000-0000-0000602F0000}"/>
    <cellStyle name="Heading 3 2 3" xfId="8613" xr:uid="{00000000-0005-0000-0000-0000612F0000}"/>
    <cellStyle name="Heading 3 2 4" xfId="17541" xr:uid="{83EAEC7D-CECA-4FDD-BC77-49F9F7278B6B}"/>
    <cellStyle name="Heading 3 2 5" xfId="15691" xr:uid="{B73C0733-946C-4DCA-9E08-A31D6F2EADCD}"/>
    <cellStyle name="Heading 3 3" xfId="1265" xr:uid="{00000000-0005-0000-0000-0000622F0000}"/>
    <cellStyle name="Heading 3 3 2" xfId="1266" xr:uid="{00000000-0005-0000-0000-0000632F0000}"/>
    <cellStyle name="Heading 3 3 3" xfId="4508" xr:uid="{00000000-0005-0000-0000-0000642F0000}"/>
    <cellStyle name="Heading 3 4" xfId="1267" xr:uid="{00000000-0005-0000-0000-0000652F0000}"/>
    <cellStyle name="Heading 3 4 2" xfId="1268" xr:uid="{00000000-0005-0000-0000-0000662F0000}"/>
    <cellStyle name="Heading 3 4 3" xfId="4510" xr:uid="{00000000-0005-0000-0000-0000672F0000}"/>
    <cellStyle name="Heading 3 4 4" xfId="4509" xr:uid="{00000000-0005-0000-0000-0000682F0000}"/>
    <cellStyle name="Heading 3 5" xfId="1269" xr:uid="{00000000-0005-0000-0000-0000692F0000}"/>
    <cellStyle name="Heading 3 5 2" xfId="1270" xr:uid="{00000000-0005-0000-0000-00006A2F0000}"/>
    <cellStyle name="Heading 3 5 2 2" xfId="2726" xr:uid="{00000000-0005-0000-0000-00006B2F0000}"/>
    <cellStyle name="Heading 3 5 3" xfId="2725" xr:uid="{00000000-0005-0000-0000-00006C2F0000}"/>
    <cellStyle name="Heading 3 5 4" xfId="4511" xr:uid="{00000000-0005-0000-0000-00006D2F0000}"/>
    <cellStyle name="Heading 3 5 5" xfId="6966" xr:uid="{00000000-0005-0000-0000-00006E2F0000}"/>
    <cellStyle name="Heading 3 6" xfId="1271" xr:uid="{00000000-0005-0000-0000-00006F2F0000}"/>
    <cellStyle name="Heading 3 6 2" xfId="1272" xr:uid="{00000000-0005-0000-0000-0000702F0000}"/>
    <cellStyle name="Heading 3 6 2 2" xfId="2728" xr:uid="{00000000-0005-0000-0000-0000712F0000}"/>
    <cellStyle name="Heading 3 6 3" xfId="2727" xr:uid="{00000000-0005-0000-0000-0000722F0000}"/>
    <cellStyle name="Heading 3 7" xfId="1273" xr:uid="{00000000-0005-0000-0000-0000732F0000}"/>
    <cellStyle name="Heading 3 7 2" xfId="2729" xr:uid="{00000000-0005-0000-0000-0000742F0000}"/>
    <cellStyle name="Heading 3 8" xfId="1274" xr:uid="{00000000-0005-0000-0000-0000752F0000}"/>
    <cellStyle name="Heading 3 8 2" xfId="2730" xr:uid="{00000000-0005-0000-0000-0000762F0000}"/>
    <cellStyle name="Heading 3 9" xfId="1275" xr:uid="{00000000-0005-0000-0000-0000772F0000}"/>
    <cellStyle name="Heading 3 9 2" xfId="2731" xr:uid="{00000000-0005-0000-0000-0000782F0000}"/>
    <cellStyle name="Heading 4" xfId="6" builtinId="19" customBuiltin="1"/>
    <cellStyle name="Heading 4 10" xfId="1277" xr:uid="{00000000-0005-0000-0000-00007A2F0000}"/>
    <cellStyle name="Heading 4 10 2" xfId="2733" xr:uid="{00000000-0005-0000-0000-00007B2F0000}"/>
    <cellStyle name="Heading 4 11" xfId="1278" xr:uid="{00000000-0005-0000-0000-00007C2F0000}"/>
    <cellStyle name="Heading 4 11 2" xfId="6967" xr:uid="{00000000-0005-0000-0000-00007D2F0000}"/>
    <cellStyle name="Heading 4 12" xfId="1779" xr:uid="{00000000-0005-0000-0000-00007E2F0000}"/>
    <cellStyle name="Heading 4 12 2" xfId="6968" xr:uid="{00000000-0005-0000-0000-00007F2F0000}"/>
    <cellStyle name="Heading 4 13" xfId="2732" xr:uid="{00000000-0005-0000-0000-0000802F0000}"/>
    <cellStyle name="Heading 4 14" xfId="1276" xr:uid="{00000000-0005-0000-0000-0000812F0000}"/>
    <cellStyle name="Heading 4 2" xfId="1279" xr:uid="{00000000-0005-0000-0000-0000822F0000}"/>
    <cellStyle name="Heading 4 2 2" xfId="1280" xr:uid="{00000000-0005-0000-0000-0000832F0000}"/>
    <cellStyle name="Heading 4 2 3" xfId="4512" xr:uid="{00000000-0005-0000-0000-0000842F0000}"/>
    <cellStyle name="Heading 4 2 4" xfId="8614" xr:uid="{00000000-0005-0000-0000-0000852F0000}"/>
    <cellStyle name="Heading 4 3" xfId="1281" xr:uid="{00000000-0005-0000-0000-0000862F0000}"/>
    <cellStyle name="Heading 4 3 2" xfId="1282" xr:uid="{00000000-0005-0000-0000-0000872F0000}"/>
    <cellStyle name="Heading 4 3 3" xfId="4514" xr:uid="{00000000-0005-0000-0000-0000882F0000}"/>
    <cellStyle name="Heading 4 3 4" xfId="4513" xr:uid="{00000000-0005-0000-0000-0000892F0000}"/>
    <cellStyle name="Heading 4 4" xfId="1283" xr:uid="{00000000-0005-0000-0000-00008A2F0000}"/>
    <cellStyle name="Heading 4 4 2" xfId="1284" xr:uid="{00000000-0005-0000-0000-00008B2F0000}"/>
    <cellStyle name="Heading 4 4 2 2" xfId="2735" xr:uid="{00000000-0005-0000-0000-00008C2F0000}"/>
    <cellStyle name="Heading 4 4 3" xfId="2734" xr:uid="{00000000-0005-0000-0000-00008D2F0000}"/>
    <cellStyle name="Heading 4 4 4" xfId="4515" xr:uid="{00000000-0005-0000-0000-00008E2F0000}"/>
    <cellStyle name="Heading 4 4 5" xfId="6969" xr:uid="{00000000-0005-0000-0000-00008F2F0000}"/>
    <cellStyle name="Heading 4 5" xfId="1285" xr:uid="{00000000-0005-0000-0000-0000902F0000}"/>
    <cellStyle name="Heading 4 5 2" xfId="1286" xr:uid="{00000000-0005-0000-0000-0000912F0000}"/>
    <cellStyle name="Heading 4 5 2 2" xfId="2737" xr:uid="{00000000-0005-0000-0000-0000922F0000}"/>
    <cellStyle name="Heading 4 5 3" xfId="2736" xr:uid="{00000000-0005-0000-0000-0000932F0000}"/>
    <cellStyle name="Heading 4 6" xfId="1287" xr:uid="{00000000-0005-0000-0000-0000942F0000}"/>
    <cellStyle name="Heading 4 6 2" xfId="2738" xr:uid="{00000000-0005-0000-0000-0000952F0000}"/>
    <cellStyle name="Heading 4 7" xfId="1288" xr:uid="{00000000-0005-0000-0000-0000962F0000}"/>
    <cellStyle name="Heading 4 7 2" xfId="2739" xr:uid="{00000000-0005-0000-0000-0000972F0000}"/>
    <cellStyle name="Heading 4 8" xfId="1289" xr:uid="{00000000-0005-0000-0000-0000982F0000}"/>
    <cellStyle name="Heading 4 8 2" xfId="2740" xr:uid="{00000000-0005-0000-0000-0000992F0000}"/>
    <cellStyle name="Heading 4 9" xfId="1290" xr:uid="{00000000-0005-0000-0000-00009A2F0000}"/>
    <cellStyle name="Heading 4 9 2" xfId="2741" xr:uid="{00000000-0005-0000-0000-00009B2F0000}"/>
    <cellStyle name="Hyperlink" xfId="15646" builtinId="8"/>
    <cellStyle name="Hyperlink 2" xfId="1291" xr:uid="{00000000-0005-0000-0000-00009C2F0000}"/>
    <cellStyle name="Hyperlink 2 2" xfId="8666" xr:uid="{00000000-0005-0000-0000-00009D2F0000}"/>
    <cellStyle name="Hyperlink 2 3" xfId="17542" xr:uid="{B4A4F2B4-CF00-4283-BFED-2A1289238A93}"/>
    <cellStyle name="Hyperlink 2 4" xfId="15716" xr:uid="{C4AEECF1-11E3-4132-A268-0D518DC0C011}"/>
    <cellStyle name="Hyperlink 3" xfId="1292" xr:uid="{00000000-0005-0000-0000-00009E2F0000}"/>
    <cellStyle name="Input" xfId="10" builtinId="20" customBuiltin="1"/>
    <cellStyle name="Input 10" xfId="1294" xr:uid="{00000000-0005-0000-0000-0000A02F0000}"/>
    <cellStyle name="Input 11" xfId="1295" xr:uid="{00000000-0005-0000-0000-0000A12F0000}"/>
    <cellStyle name="Input 12" xfId="1780" xr:uid="{00000000-0005-0000-0000-0000A22F0000}"/>
    <cellStyle name="Input 12 2" xfId="6970" xr:uid="{00000000-0005-0000-0000-0000A32F0000}"/>
    <cellStyle name="Input 13" xfId="2742" xr:uid="{00000000-0005-0000-0000-0000A42F0000}"/>
    <cellStyle name="Input 14" xfId="1293" xr:uid="{00000000-0005-0000-0000-0000A52F0000}"/>
    <cellStyle name="Input 2" xfId="1296" xr:uid="{00000000-0005-0000-0000-0000A62F0000}"/>
    <cellStyle name="Input 2 2" xfId="8618" xr:uid="{00000000-0005-0000-0000-0000A72F0000}"/>
    <cellStyle name="Input 3" xfId="1297" xr:uid="{00000000-0005-0000-0000-0000A82F0000}"/>
    <cellStyle name="Input 3 2" xfId="1298" xr:uid="{00000000-0005-0000-0000-0000A92F0000}"/>
    <cellStyle name="Input 4" xfId="1299" xr:uid="{00000000-0005-0000-0000-0000AA2F0000}"/>
    <cellStyle name="Input 4 2" xfId="4517" xr:uid="{00000000-0005-0000-0000-0000AB2F0000}"/>
    <cellStyle name="Input 4 3" xfId="4516" xr:uid="{00000000-0005-0000-0000-0000AC2F0000}"/>
    <cellStyle name="Input 5" xfId="1300" xr:uid="{00000000-0005-0000-0000-0000AD2F0000}"/>
    <cellStyle name="Input 5 2" xfId="1301" xr:uid="{00000000-0005-0000-0000-0000AE2F0000}"/>
    <cellStyle name="Input 6" xfId="1302" xr:uid="{00000000-0005-0000-0000-0000AF2F0000}"/>
    <cellStyle name="Input 7" xfId="1303" xr:uid="{00000000-0005-0000-0000-0000B02F0000}"/>
    <cellStyle name="Input 8" xfId="1304" xr:uid="{00000000-0005-0000-0000-0000B12F0000}"/>
    <cellStyle name="Input 9" xfId="1305" xr:uid="{00000000-0005-0000-0000-0000B22F0000}"/>
    <cellStyle name="Linked Cell" xfId="13" builtinId="24" customBuiltin="1"/>
    <cellStyle name="Linked Cell 10" xfId="1307" xr:uid="{00000000-0005-0000-0000-0000B42F0000}"/>
    <cellStyle name="Linked Cell 10 2" xfId="2744" xr:uid="{00000000-0005-0000-0000-0000B52F0000}"/>
    <cellStyle name="Linked Cell 11" xfId="1308" xr:uid="{00000000-0005-0000-0000-0000B62F0000}"/>
    <cellStyle name="Linked Cell 11 2" xfId="2745" xr:uid="{00000000-0005-0000-0000-0000B72F0000}"/>
    <cellStyle name="Linked Cell 12" xfId="1309" xr:uid="{00000000-0005-0000-0000-0000B82F0000}"/>
    <cellStyle name="Linked Cell 12 2" xfId="6971" xr:uid="{00000000-0005-0000-0000-0000B92F0000}"/>
    <cellStyle name="Linked Cell 13" xfId="1781" xr:uid="{00000000-0005-0000-0000-0000BA2F0000}"/>
    <cellStyle name="Linked Cell 13 2" xfId="6972" xr:uid="{00000000-0005-0000-0000-0000BB2F0000}"/>
    <cellStyle name="Linked Cell 14" xfId="2743" xr:uid="{00000000-0005-0000-0000-0000BC2F0000}"/>
    <cellStyle name="Linked Cell 15" xfId="1306" xr:uid="{00000000-0005-0000-0000-0000BD2F0000}"/>
    <cellStyle name="Linked Cell 2" xfId="1310" xr:uid="{00000000-0005-0000-0000-0000BE2F0000}"/>
    <cellStyle name="Linked Cell 2 2" xfId="1311" xr:uid="{00000000-0005-0000-0000-0000BF2F0000}"/>
    <cellStyle name="Linked Cell 2 3" xfId="4518" xr:uid="{00000000-0005-0000-0000-0000C02F0000}"/>
    <cellStyle name="Linked Cell 2 4" xfId="8621" xr:uid="{00000000-0005-0000-0000-0000C12F0000}"/>
    <cellStyle name="Linked Cell 3" xfId="1312" xr:uid="{00000000-0005-0000-0000-0000C22F0000}"/>
    <cellStyle name="Linked Cell 3 2" xfId="1313" xr:uid="{00000000-0005-0000-0000-0000C32F0000}"/>
    <cellStyle name="Linked Cell 3 3" xfId="4520" xr:uid="{00000000-0005-0000-0000-0000C42F0000}"/>
    <cellStyle name="Linked Cell 3 4" xfId="4519" xr:uid="{00000000-0005-0000-0000-0000C52F0000}"/>
    <cellStyle name="Linked Cell 4" xfId="1314" xr:uid="{00000000-0005-0000-0000-0000C62F0000}"/>
    <cellStyle name="Linked Cell 4 2" xfId="1315" xr:uid="{00000000-0005-0000-0000-0000C72F0000}"/>
    <cellStyle name="Linked Cell 4 2 2" xfId="2747" xr:uid="{00000000-0005-0000-0000-0000C82F0000}"/>
    <cellStyle name="Linked Cell 4 3" xfId="2746" xr:uid="{00000000-0005-0000-0000-0000C92F0000}"/>
    <cellStyle name="Linked Cell 4 4" xfId="4521" xr:uid="{00000000-0005-0000-0000-0000CA2F0000}"/>
    <cellStyle name="Linked Cell 4 5" xfId="6973" xr:uid="{00000000-0005-0000-0000-0000CB2F0000}"/>
    <cellStyle name="Linked Cell 5" xfId="1316" xr:uid="{00000000-0005-0000-0000-0000CC2F0000}"/>
    <cellStyle name="Linked Cell 5 2" xfId="1317" xr:uid="{00000000-0005-0000-0000-0000CD2F0000}"/>
    <cellStyle name="Linked Cell 5 2 2" xfId="2749" xr:uid="{00000000-0005-0000-0000-0000CE2F0000}"/>
    <cellStyle name="Linked Cell 5 3" xfId="2748" xr:uid="{00000000-0005-0000-0000-0000CF2F0000}"/>
    <cellStyle name="Linked Cell 6" xfId="1318" xr:uid="{00000000-0005-0000-0000-0000D02F0000}"/>
    <cellStyle name="Linked Cell 7" xfId="1319" xr:uid="{00000000-0005-0000-0000-0000D12F0000}"/>
    <cellStyle name="Linked Cell 7 2" xfId="2750" xr:uid="{00000000-0005-0000-0000-0000D22F0000}"/>
    <cellStyle name="Linked Cell 8" xfId="1320" xr:uid="{00000000-0005-0000-0000-0000D32F0000}"/>
    <cellStyle name="Linked Cell 8 2" xfId="2751" xr:uid="{00000000-0005-0000-0000-0000D42F0000}"/>
    <cellStyle name="Linked Cell 9" xfId="1321" xr:uid="{00000000-0005-0000-0000-0000D52F0000}"/>
    <cellStyle name="Linked Cell 9 2" xfId="2752" xr:uid="{00000000-0005-0000-0000-0000D62F0000}"/>
    <cellStyle name="Neutral" xfId="9" builtinId="28" customBuiltin="1"/>
    <cellStyle name="Neutral 10" xfId="1323" xr:uid="{00000000-0005-0000-0000-0000D82F0000}"/>
    <cellStyle name="Neutral 11" xfId="1324" xr:uid="{00000000-0005-0000-0000-0000D92F0000}"/>
    <cellStyle name="Neutral 12" xfId="1782" xr:uid="{00000000-0005-0000-0000-0000DA2F0000}"/>
    <cellStyle name="Neutral 12 2" xfId="6974" xr:uid="{00000000-0005-0000-0000-0000DB2F0000}"/>
    <cellStyle name="Neutral 13" xfId="2753" xr:uid="{00000000-0005-0000-0000-0000DC2F0000}"/>
    <cellStyle name="Neutral 14" xfId="1322" xr:uid="{00000000-0005-0000-0000-0000DD2F0000}"/>
    <cellStyle name="Neutral 15" xfId="15767" xr:uid="{5728332E-1799-4F67-B178-73C9829674A6}"/>
    <cellStyle name="Neutral 2" xfId="1325" xr:uid="{00000000-0005-0000-0000-0000DE2F0000}"/>
    <cellStyle name="Neutral 2 2" xfId="8617" xr:uid="{00000000-0005-0000-0000-0000DF2F0000}"/>
    <cellStyle name="Neutral 2 2 2" xfId="23629" xr:uid="{73C5FE8C-300C-4EB7-8784-0F2A32C73E01}"/>
    <cellStyle name="Neutral 2 2 3" xfId="16714" xr:uid="{96128442-AEC4-4E91-A0D0-77676BD747EF}"/>
    <cellStyle name="Neutral 2 3" xfId="16074" xr:uid="{844E3373-85FB-4413-B87E-DB45A099435B}"/>
    <cellStyle name="Neutral 2 4" xfId="17543" xr:uid="{83401FB3-253B-4627-B74D-5AA0B5DBE57F}"/>
    <cellStyle name="Neutral 2 5" xfId="15756" xr:uid="{E0A7531D-13CF-447E-9E65-644B22F08F99}"/>
    <cellStyle name="Neutral 3" xfId="1326" xr:uid="{00000000-0005-0000-0000-0000E02F0000}"/>
    <cellStyle name="Neutral 3 2" xfId="1327" xr:uid="{00000000-0005-0000-0000-0000E12F0000}"/>
    <cellStyle name="Neutral 3 3" xfId="17544" xr:uid="{1FBB825C-DFD1-428D-8923-5CE1F6B92B23}"/>
    <cellStyle name="Neutral 3 4" xfId="15777" xr:uid="{42D603DE-4751-48FF-9886-F242CDBB51F1}"/>
    <cellStyle name="Neutral 4" xfId="1328" xr:uid="{00000000-0005-0000-0000-0000E22F0000}"/>
    <cellStyle name="Neutral 4 2" xfId="4523" xr:uid="{00000000-0005-0000-0000-0000E32F0000}"/>
    <cellStyle name="Neutral 4 3" xfId="4522" xr:uid="{00000000-0005-0000-0000-0000E42F0000}"/>
    <cellStyle name="Neutral 4 4" xfId="17545" xr:uid="{70C16D11-A145-415C-8335-FFEC2FB8D18A}"/>
    <cellStyle name="Neutral 4 5" xfId="15794" xr:uid="{1209706C-7B05-4CF9-9D6A-9C539D5D2699}"/>
    <cellStyle name="Neutral 5" xfId="1329" xr:uid="{00000000-0005-0000-0000-0000E52F0000}"/>
    <cellStyle name="Neutral 5 2" xfId="1330" xr:uid="{00000000-0005-0000-0000-0000E62F0000}"/>
    <cellStyle name="Neutral 5 3" xfId="17546" xr:uid="{B407FD30-00E0-4364-8308-3C83052FD313}"/>
    <cellStyle name="Neutral 5 4" xfId="15786" xr:uid="{8C3C7542-8409-42A6-BFAF-E752F2A45DED}"/>
    <cellStyle name="Neutral 6" xfId="1331" xr:uid="{00000000-0005-0000-0000-0000E72F0000}"/>
    <cellStyle name="Neutral 7" xfId="1332" xr:uid="{00000000-0005-0000-0000-0000E82F0000}"/>
    <cellStyle name="Neutral 8" xfId="1333" xr:uid="{00000000-0005-0000-0000-0000E92F0000}"/>
    <cellStyle name="Neutral 9" xfId="1334" xr:uid="{00000000-0005-0000-0000-0000EA2F0000}"/>
    <cellStyle name="Normal" xfId="0" builtinId="0"/>
    <cellStyle name="Normal 10" xfId="49" xr:uid="{00000000-0005-0000-0000-0000EC2F0000}"/>
    <cellStyle name="Normal 10 2" xfId="1336" xr:uid="{00000000-0005-0000-0000-0000ED2F0000}"/>
    <cellStyle name="Normal 10 2 2" xfId="2980" xr:uid="{00000000-0005-0000-0000-0000EE2F0000}"/>
    <cellStyle name="Normal 10 2 2 2" xfId="10513" xr:uid="{00000000-0005-0000-0000-0000EF2F0000}"/>
    <cellStyle name="Normal 10 2 2 2 2" xfId="25462" xr:uid="{234AF6A0-186A-4604-ABFC-04900B6E9729}"/>
    <cellStyle name="Normal 10 2 2 3" xfId="16252" xr:uid="{04446775-9C50-4C31-B020-852545635D8F}"/>
    <cellStyle name="Normal 10 2 3" xfId="17548" xr:uid="{EF373F36-931E-4FD1-BA24-F1E5AC05D1D9}"/>
    <cellStyle name="Normal 10 2 4" xfId="15886" xr:uid="{EF08F982-3ABD-492C-9FC3-3E49BD5D103B}"/>
    <cellStyle name="Normal 10 3" xfId="2754" xr:uid="{00000000-0005-0000-0000-0000F02F0000}"/>
    <cellStyle name="Normal 10 3 2" xfId="4525" xr:uid="{00000000-0005-0000-0000-0000F12F0000}"/>
    <cellStyle name="Normal 10 3 2 2" xfId="11898" xr:uid="{00000000-0005-0000-0000-0000F22F0000}"/>
    <cellStyle name="Normal 10 3 2 2 2" xfId="26837" xr:uid="{D0A95DFA-40BE-4B84-AC7E-F67FB5732BB4}"/>
    <cellStyle name="Normal 10 3 2 3" xfId="19949" xr:uid="{28528099-8110-4B9C-8618-27102A8AD823}"/>
    <cellStyle name="Normal 10 3 3" xfId="6976" xr:uid="{00000000-0005-0000-0000-0000F32F0000}"/>
    <cellStyle name="Normal 10 3 3 2" xfId="14146" xr:uid="{00000000-0005-0000-0000-0000F42F0000}"/>
    <cellStyle name="Normal 10 3 3 2 2" xfId="29071" xr:uid="{EE913F68-7D6B-4C80-AF01-93C72B9A8EB8}"/>
    <cellStyle name="Normal 10 3 3 3" xfId="22176" xr:uid="{3A79793B-226E-44B2-992E-5F3FD78F27D1}"/>
    <cellStyle name="Normal 10 3 4" xfId="10383" xr:uid="{00000000-0005-0000-0000-0000F52F0000}"/>
    <cellStyle name="Normal 10 3 4 2" xfId="25333" xr:uid="{50558158-4B28-4816-A81F-F7750C5595BD}"/>
    <cellStyle name="Normal 10 3 5" xfId="16157" xr:uid="{870EA775-787E-4FBC-BC35-CC2871940097}"/>
    <cellStyle name="Normal 10 4" xfId="4524" xr:uid="{00000000-0005-0000-0000-0000F62F0000}"/>
    <cellStyle name="Normal 10 4 2" xfId="11897" xr:uid="{00000000-0005-0000-0000-0000F72F0000}"/>
    <cellStyle name="Normal 10 4 2 2" xfId="26836" xr:uid="{14DCE0F1-7C4A-4B0F-BC3C-56E2F1883346}"/>
    <cellStyle name="Normal 10 4 3" xfId="19948" xr:uid="{DDA1C29D-E944-4EBE-B333-865319FC8003}"/>
    <cellStyle name="Normal 10 5" xfId="6975" xr:uid="{00000000-0005-0000-0000-0000F82F0000}"/>
    <cellStyle name="Normal 10 5 2" xfId="14145" xr:uid="{00000000-0005-0000-0000-0000F92F0000}"/>
    <cellStyle name="Normal 10 5 2 2" xfId="29070" xr:uid="{CDA8EAFE-8644-4AB7-9D89-CB13799D3F12}"/>
    <cellStyle name="Normal 10 5 3" xfId="22175" xr:uid="{ECB0C6AE-A709-4010-9ACC-77AE15C7F97B}"/>
    <cellStyle name="Normal 10 6" xfId="7091" xr:uid="{00000000-0005-0000-0000-0000FA2F0000}"/>
    <cellStyle name="Normal 10 6 2" xfId="14182" xr:uid="{00000000-0005-0000-0000-0000FB2F0000}"/>
    <cellStyle name="Normal 10 6 2 2" xfId="29107" xr:uid="{C18A1815-12B9-46A8-B155-D65688688EB8}"/>
    <cellStyle name="Normal 10 6 3" xfId="22211" xr:uid="{D90EA163-D53F-464D-8BC8-9720451747F2}"/>
    <cellStyle name="Normal 10 7" xfId="1335" xr:uid="{00000000-0005-0000-0000-0000FC2F0000}"/>
    <cellStyle name="Normal 10 7 2" xfId="9447" xr:uid="{00000000-0005-0000-0000-0000FD2F0000}"/>
    <cellStyle name="Normal 10 7 2 2" xfId="24397" xr:uid="{A22DCE8A-7AAC-479D-9343-E3786CE4CC20}"/>
    <cellStyle name="Normal 10 7 3" xfId="17547" xr:uid="{E7F9DE1F-D58B-499B-AC09-AB293431A858}"/>
    <cellStyle name="Normal 10 8" xfId="16731" xr:uid="{43F0E00A-473D-467B-AF50-B4E39814C89C}"/>
    <cellStyle name="Normal 10 9" xfId="15692" xr:uid="{78F9C062-9C5C-434F-8485-7B2BC1F6C404}"/>
    <cellStyle name="Normal 11" xfId="50" xr:uid="{00000000-0005-0000-0000-0000FE2F0000}"/>
    <cellStyle name="Normal 11 2" xfId="16732" xr:uid="{2E64FB70-63E7-432E-9564-0AB9EC03E5F3}"/>
    <cellStyle name="Normal 11 3" xfId="15693" xr:uid="{7699010B-8AC3-4C09-9CC4-E75B8F8C7E8F}"/>
    <cellStyle name="Normal 12" xfId="51" xr:uid="{00000000-0005-0000-0000-0000FF2F0000}"/>
    <cellStyle name="Normal 12 2" xfId="16158" xr:uid="{FA57A120-0F93-473A-9803-13EF7F7B3099}"/>
    <cellStyle name="Normal 12 3" xfId="16733" xr:uid="{DA043A0A-8ACB-4057-B427-A851C6DC0944}"/>
    <cellStyle name="Normal 12 4" xfId="15694" xr:uid="{AE30FCAB-A5D0-4933-8A88-80BA5AC56D46}"/>
    <cellStyle name="Normal 13" xfId="47" xr:uid="{00000000-0005-0000-0000-000000300000}"/>
    <cellStyle name="Normal 13 10" xfId="1807" xr:uid="{00000000-0005-0000-0000-000001300000}"/>
    <cellStyle name="Normal 13 10 2" xfId="4526" xr:uid="{00000000-0005-0000-0000-000002300000}"/>
    <cellStyle name="Normal 13 10 2 2" xfId="11899" xr:uid="{00000000-0005-0000-0000-000003300000}"/>
    <cellStyle name="Normal 13 10 2 2 2" xfId="26838" xr:uid="{20299E24-1DE9-4C5F-BDD0-945456493A1B}"/>
    <cellStyle name="Normal 13 10 2 3" xfId="19950" xr:uid="{671DB319-6079-4F34-8972-68D9E64DD5C1}"/>
    <cellStyle name="Normal 13 10 3" xfId="6977" xr:uid="{00000000-0005-0000-0000-000004300000}"/>
    <cellStyle name="Normal 13 10 3 2" xfId="14147" xr:uid="{00000000-0005-0000-0000-000005300000}"/>
    <cellStyle name="Normal 13 10 3 2 2" xfId="29072" xr:uid="{FDF3EA26-B9C7-47D2-8B11-0E1F286C7E08}"/>
    <cellStyle name="Normal 13 10 3 3" xfId="22177" xr:uid="{3DDD15FE-143C-4FFE-8700-81BB0061D958}"/>
    <cellStyle name="Normal 13 10 4" xfId="8398" xr:uid="{00000000-0005-0000-0000-000006300000}"/>
    <cellStyle name="Normal 13 10 4 2" xfId="15440" xr:uid="{00000000-0005-0000-0000-000007300000}"/>
    <cellStyle name="Normal 13 10 4 2 2" xfId="30361" xr:uid="{65D46A96-F50C-43B6-A2C8-C520154F7CDD}"/>
    <cellStyle name="Normal 13 10 4 3" xfId="23441" xr:uid="{1C5A5D86-F91E-4EF3-9D68-2A45117C7AC8}"/>
    <cellStyle name="Normal 13 10 5" xfId="9607" xr:uid="{00000000-0005-0000-0000-000008300000}"/>
    <cellStyle name="Normal 13 10 5 2" xfId="24557" xr:uid="{522630FA-A9D0-4027-BAA3-D28C5FC4DD00}"/>
    <cellStyle name="Normal 13 10 6" xfId="17702" xr:uid="{9A5A7898-4D90-4C3B-8167-CB0ED706EF28}"/>
    <cellStyle name="Normal 13 11" xfId="2755" xr:uid="{00000000-0005-0000-0000-000009300000}"/>
    <cellStyle name="Normal 13 11 2" xfId="4527" xr:uid="{00000000-0005-0000-0000-00000A300000}"/>
    <cellStyle name="Normal 13 11 2 2" xfId="11900" xr:uid="{00000000-0005-0000-0000-00000B300000}"/>
    <cellStyle name="Normal 13 11 2 2 2" xfId="26839" xr:uid="{A1DC82CA-1A37-4D9B-8943-76133165DA6E}"/>
    <cellStyle name="Normal 13 11 2 3" xfId="19951" xr:uid="{45D82C22-E99D-4359-8EA0-78BEF0EA1BFD}"/>
    <cellStyle name="Normal 13 11 3" xfId="6978" xr:uid="{00000000-0005-0000-0000-00000C300000}"/>
    <cellStyle name="Normal 13 11 3 2" xfId="14148" xr:uid="{00000000-0005-0000-0000-00000D300000}"/>
    <cellStyle name="Normal 13 11 3 2 2" xfId="29073" xr:uid="{8E845BEC-1C7A-4559-91A2-214346CC3B16}"/>
    <cellStyle name="Normal 13 11 3 3" xfId="22178" xr:uid="{7E07A5A0-AC46-49D6-B596-2D9D9A1BA4D0}"/>
    <cellStyle name="Normal 13 11 4" xfId="8487" xr:uid="{00000000-0005-0000-0000-00000E300000}"/>
    <cellStyle name="Normal 13 11 4 2" xfId="15529" xr:uid="{00000000-0005-0000-0000-00000F300000}"/>
    <cellStyle name="Normal 13 11 4 2 2" xfId="30450" xr:uid="{B1859FE8-6C7D-4CC3-94E2-695644296FB2}"/>
    <cellStyle name="Normal 13 11 4 3" xfId="23530" xr:uid="{2EB7F9A5-BB2E-48AD-B7D8-B0D269E58473}"/>
    <cellStyle name="Normal 13 11 5" xfId="10384" xr:uid="{00000000-0005-0000-0000-000010300000}"/>
    <cellStyle name="Normal 13 11 5 2" xfId="25334" xr:uid="{DEF050FF-996A-4369-9FFF-F09535CAF582}"/>
    <cellStyle name="Normal 13 11 6" xfId="18475" xr:uid="{5ED96B1C-52B2-4C92-96AE-D48E8E567552}"/>
    <cellStyle name="Normal 13 12" xfId="3065" xr:uid="{00000000-0005-0000-0000-000011300000}"/>
    <cellStyle name="Normal 13 12 2" xfId="8576" xr:uid="{00000000-0005-0000-0000-000012300000}"/>
    <cellStyle name="Normal 13 12 2 2" xfId="15618" xr:uid="{00000000-0005-0000-0000-000013300000}"/>
    <cellStyle name="Normal 13 12 2 2 2" xfId="30539" xr:uid="{FDE23FA3-E449-4F40-8F72-D1EF22388AEE}"/>
    <cellStyle name="Normal 13 12 2 3" xfId="23619" xr:uid="{1225F933-6B6A-42F3-9AA0-A2CC985E007F}"/>
    <cellStyle name="Normal 13 12 3" xfId="10575" xr:uid="{00000000-0005-0000-0000-000014300000}"/>
    <cellStyle name="Normal 13 12 3 2" xfId="25514" xr:uid="{27F249EB-E4BB-4605-BD63-10F445E7A9E4}"/>
    <cellStyle name="Normal 13 12 4" xfId="18638" xr:uid="{F1EC8319-3471-4B4E-96AD-11AA23F61CCF}"/>
    <cellStyle name="Normal 13 13" xfId="4680" xr:uid="{00000000-0005-0000-0000-000015300000}"/>
    <cellStyle name="Normal 13 13 2" xfId="7728" xr:uid="{00000000-0005-0000-0000-000016300000}"/>
    <cellStyle name="Normal 13 13 2 2" xfId="14819" xr:uid="{00000000-0005-0000-0000-000017300000}"/>
    <cellStyle name="Normal 13 13 2 2 2" xfId="29740" xr:uid="{AF93A52D-179B-43D0-BA33-0E20E46BF5E8}"/>
    <cellStyle name="Normal 13 13 2 3" xfId="22822" xr:uid="{FDED7DAA-0776-4803-8D3D-3C3DA26AAF0B}"/>
    <cellStyle name="Normal 13 13 3" xfId="11957" xr:uid="{00000000-0005-0000-0000-000018300000}"/>
    <cellStyle name="Normal 13 13 3 2" xfId="26884" xr:uid="{844941E2-D947-49C6-AA4C-355E4415ACE1}"/>
    <cellStyle name="Normal 13 13 4" xfId="19999" xr:uid="{D2BCED72-7E3C-4EE3-A74C-DCB5A77A8C5A}"/>
    <cellStyle name="Normal 13 14" xfId="5261" xr:uid="{00000000-0005-0000-0000-000019300000}"/>
    <cellStyle name="Normal 13 14 2" xfId="12538" xr:uid="{00000000-0005-0000-0000-00001A300000}"/>
    <cellStyle name="Normal 13 14 2 2" xfId="27463" xr:uid="{36C6D82A-A248-44DB-9E43-F5B3DE631E91}"/>
    <cellStyle name="Normal 13 14 3" xfId="20568" xr:uid="{EC98AD43-CF36-4A80-9A27-ACCF42C98BB9}"/>
    <cellStyle name="Normal 13 15" xfId="7130" xr:uid="{00000000-0005-0000-0000-00001B300000}"/>
    <cellStyle name="Normal 13 15 2" xfId="14221" xr:uid="{00000000-0005-0000-0000-00001C300000}"/>
    <cellStyle name="Normal 13 15 2 2" xfId="29144" xr:uid="{1988D3E5-14C4-4169-B893-427EAF078587}"/>
    <cellStyle name="Normal 13 15 3" xfId="22238" xr:uid="{B16CECC5-5AF2-462B-B252-DFAEFBE62E24}"/>
    <cellStyle name="Normal 13 16" xfId="7147" xr:uid="{00000000-0005-0000-0000-00001D300000}"/>
    <cellStyle name="Normal 13 16 2" xfId="14238" xr:uid="{00000000-0005-0000-0000-00001E300000}"/>
    <cellStyle name="Normal 13 16 2 2" xfId="29159" xr:uid="{087F2CEA-8E19-478A-949D-2720CE6B5FCD}"/>
    <cellStyle name="Normal 13 16 3" xfId="22243" xr:uid="{E4F6B433-5B79-4663-BFCB-73BEC9DEE1A9}"/>
    <cellStyle name="Normal 13 17" xfId="1337" xr:uid="{00000000-0005-0000-0000-00001F300000}"/>
    <cellStyle name="Normal 13 17 2" xfId="9448" xr:uid="{00000000-0005-0000-0000-000020300000}"/>
    <cellStyle name="Normal 13 17 2 2" xfId="24398" xr:uid="{94FB3F07-CEFC-4669-BE0E-D9C8800A987C}"/>
    <cellStyle name="Normal 13 17 3" xfId="17549" xr:uid="{0DB2F2AC-5626-41FB-8A56-33C6A97BD58C}"/>
    <cellStyle name="Normal 13 18" xfId="16730" xr:uid="{30E3FEAC-ED1B-43BA-B10A-C5F40BD65D10}"/>
    <cellStyle name="Normal 13 19" xfId="15695" xr:uid="{1341FB5E-D75F-4C04-8E59-1F5F7BB48A2A}"/>
    <cellStyle name="Normal 13 2" xfId="1338" xr:uid="{00000000-0005-0000-0000-000021300000}"/>
    <cellStyle name="Normal 13 2 10" xfId="7204" xr:uid="{00000000-0005-0000-0000-000022300000}"/>
    <cellStyle name="Normal 13 2 10 2" xfId="14295" xr:uid="{00000000-0005-0000-0000-000023300000}"/>
    <cellStyle name="Normal 13 2 10 2 2" xfId="29216" xr:uid="{B29655F0-A339-4622-9BE7-820FDFF41F59}"/>
    <cellStyle name="Normal 13 2 10 3" xfId="22300" xr:uid="{24D42B6C-7D7A-4447-BE91-57800B910652}"/>
    <cellStyle name="Normal 13 2 11" xfId="9449" xr:uid="{00000000-0005-0000-0000-000024300000}"/>
    <cellStyle name="Normal 13 2 11 2" xfId="24399" xr:uid="{288480B0-603B-446E-B8A9-B81661A4720A}"/>
    <cellStyle name="Normal 13 2 12" xfId="15727" xr:uid="{6748D7C0-F619-4077-9E49-F972D0C10BC9}"/>
    <cellStyle name="Normal 13 2 2" xfId="1339" xr:uid="{00000000-0005-0000-0000-000025300000}"/>
    <cellStyle name="Normal 13 2 2 10" xfId="15764" xr:uid="{6DEAC77E-30CA-4726-AA2F-8468A5A02047}"/>
    <cellStyle name="Normal 13 2 2 2" xfId="1340" xr:uid="{00000000-0005-0000-0000-000026300000}"/>
    <cellStyle name="Normal 13 2 2 2 2" xfId="1341" xr:uid="{00000000-0005-0000-0000-000027300000}"/>
    <cellStyle name="Normal 13 2 2 2 2 2" xfId="2759" xr:uid="{00000000-0005-0000-0000-000028300000}"/>
    <cellStyle name="Normal 13 2 2 2 2 2 2" xfId="8263" xr:uid="{00000000-0005-0000-0000-000029300000}"/>
    <cellStyle name="Normal 13 2 2 2 2 2 2 2" xfId="15354" xr:uid="{00000000-0005-0000-0000-00002A300000}"/>
    <cellStyle name="Normal 13 2 2 2 2 2 2 2 2" xfId="30275" xr:uid="{2FE92C37-1E9D-4E5E-9877-F833A894B781}"/>
    <cellStyle name="Normal 13 2 2 2 2 2 2 3" xfId="23357" xr:uid="{E80DF68E-8B3F-4DCF-A626-489EBC9452F8}"/>
    <cellStyle name="Normal 13 2 2 2 2 2 3" xfId="10388" xr:uid="{00000000-0005-0000-0000-00002B300000}"/>
    <cellStyle name="Normal 13 2 2 2 2 2 3 2" xfId="25338" xr:uid="{794A6984-DD26-4CBB-BE8C-B92B106CD7A3}"/>
    <cellStyle name="Normal 13 2 2 2 2 2 4" xfId="18479" xr:uid="{A78A5DEB-5B14-426B-BC1A-C60DDB3D9EF6}"/>
    <cellStyle name="Normal 13 2 2 2 2 3" xfId="3651" xr:uid="{00000000-0005-0000-0000-00002C300000}"/>
    <cellStyle name="Normal 13 2 2 2 2 3 2" xfId="11158" xr:uid="{00000000-0005-0000-0000-00002D300000}"/>
    <cellStyle name="Normal 13 2 2 2 2 3 2 2" xfId="26097" xr:uid="{9688A89E-FF4A-4EA1-8B90-712C58081452}"/>
    <cellStyle name="Normal 13 2 2 2 2 3 3" xfId="19221" xr:uid="{24837BD4-4BB8-4409-8EB8-F20D804C146C}"/>
    <cellStyle name="Normal 13 2 2 2 2 4" xfId="5215" xr:uid="{00000000-0005-0000-0000-00002E300000}"/>
    <cellStyle name="Normal 13 2 2 2 2 4 2" xfId="12492" xr:uid="{00000000-0005-0000-0000-00002F300000}"/>
    <cellStyle name="Normal 13 2 2 2 2 4 2 2" xfId="27419" xr:uid="{01504744-4749-4871-A503-51EE91CA1F4F}"/>
    <cellStyle name="Normal 13 2 2 2 2 4 3" xfId="20534" xr:uid="{2885CF88-AED2-464D-BCB5-CA1F208C9950}"/>
    <cellStyle name="Normal 13 2 2 2 2 5" xfId="5796" xr:uid="{00000000-0005-0000-0000-000030300000}"/>
    <cellStyle name="Normal 13 2 2 2 2 5 2" xfId="13073" xr:uid="{00000000-0005-0000-0000-000031300000}"/>
    <cellStyle name="Normal 13 2 2 2 2 5 2 2" xfId="27998" xr:uid="{19413E7A-908C-46B0-832D-DE77A4AF6388}"/>
    <cellStyle name="Normal 13 2 2 2 2 5 3" xfId="21103" xr:uid="{16A3DEA2-A388-44DB-869A-68A098BD6787}"/>
    <cellStyle name="Normal 13 2 2 2 2 6" xfId="7682" xr:uid="{00000000-0005-0000-0000-000032300000}"/>
    <cellStyle name="Normal 13 2 2 2 2 6 2" xfId="14773" xr:uid="{00000000-0005-0000-0000-000033300000}"/>
    <cellStyle name="Normal 13 2 2 2 2 6 2 2" xfId="29694" xr:uid="{77661095-7E90-4C78-A25F-D412CDBD25CA}"/>
    <cellStyle name="Normal 13 2 2 2 2 6 3" xfId="22778" xr:uid="{0BC09B77-848C-4A3F-83B2-49F134308C5E}"/>
    <cellStyle name="Normal 13 2 2 2 2 7" xfId="9452" xr:uid="{00000000-0005-0000-0000-000034300000}"/>
    <cellStyle name="Normal 13 2 2 2 2 7 2" xfId="24402" xr:uid="{D9E5323F-F7D2-4D36-9D72-47B65217EDA4}"/>
    <cellStyle name="Normal 13 2 2 2 2 8" xfId="17550" xr:uid="{1DBCCBBB-DCA3-4D88-96C8-63D3F2E666C5}"/>
    <cellStyle name="Normal 13 2 2 2 3" xfId="2758" xr:uid="{00000000-0005-0000-0000-000035300000}"/>
    <cellStyle name="Normal 13 2 2 2 3 2" xfId="7974" xr:uid="{00000000-0005-0000-0000-000036300000}"/>
    <cellStyle name="Normal 13 2 2 2 3 2 2" xfId="15065" xr:uid="{00000000-0005-0000-0000-000037300000}"/>
    <cellStyle name="Normal 13 2 2 2 3 2 2 2" xfId="29986" xr:uid="{BF8506C2-F1D1-4FC3-8EF9-6DF8862D9864}"/>
    <cellStyle name="Normal 13 2 2 2 3 2 3" xfId="23068" xr:uid="{0291A6AC-4EE1-4B23-9499-DE97EAC8FDDF}"/>
    <cellStyle name="Normal 13 2 2 2 3 3" xfId="10387" xr:uid="{00000000-0005-0000-0000-000038300000}"/>
    <cellStyle name="Normal 13 2 2 2 3 3 2" xfId="25337" xr:uid="{603068BB-9067-42E7-97FF-6B86B8F7456A}"/>
    <cellStyle name="Normal 13 2 2 2 3 4" xfId="18478" xr:uid="{4FD7E85B-B8FE-47F2-A6D6-671241D0F4C6}"/>
    <cellStyle name="Normal 13 2 2 2 4" xfId="3351" xr:uid="{00000000-0005-0000-0000-000039300000}"/>
    <cellStyle name="Normal 13 2 2 2 4 2" xfId="10861" xr:uid="{00000000-0005-0000-0000-00003A300000}"/>
    <cellStyle name="Normal 13 2 2 2 4 2 2" xfId="25800" xr:uid="{63691856-3858-456F-8452-001A2D04519A}"/>
    <cellStyle name="Normal 13 2 2 2 4 3" xfId="18924" xr:uid="{CEBD9903-14F2-4EF7-8472-A1127D44E1B4}"/>
    <cellStyle name="Normal 13 2 2 2 5" xfId="4926" xr:uid="{00000000-0005-0000-0000-00003B300000}"/>
    <cellStyle name="Normal 13 2 2 2 5 2" xfId="12203" xr:uid="{00000000-0005-0000-0000-00003C300000}"/>
    <cellStyle name="Normal 13 2 2 2 5 2 2" xfId="27130" xr:uid="{851F91FB-7665-4C53-8580-149E3F691F31}"/>
    <cellStyle name="Normal 13 2 2 2 5 3" xfId="20245" xr:uid="{AC71E63F-57EF-4565-9799-1BC1CB2F6C02}"/>
    <cellStyle name="Normal 13 2 2 2 6" xfId="5507" xr:uid="{00000000-0005-0000-0000-00003D300000}"/>
    <cellStyle name="Normal 13 2 2 2 6 2" xfId="12784" xr:uid="{00000000-0005-0000-0000-00003E300000}"/>
    <cellStyle name="Normal 13 2 2 2 6 2 2" xfId="27709" xr:uid="{B21D95B3-0AC5-4A26-927E-74E35742D8A4}"/>
    <cellStyle name="Normal 13 2 2 2 6 3" xfId="20814" xr:uid="{1A926470-9EC8-40EA-A140-9B73A35923A5}"/>
    <cellStyle name="Normal 13 2 2 2 7" xfId="7393" xr:uid="{00000000-0005-0000-0000-00003F300000}"/>
    <cellStyle name="Normal 13 2 2 2 7 2" xfId="14484" xr:uid="{00000000-0005-0000-0000-000040300000}"/>
    <cellStyle name="Normal 13 2 2 2 7 2 2" xfId="29405" xr:uid="{1968267A-C44B-4733-9D79-3D5FAF326721}"/>
    <cellStyle name="Normal 13 2 2 2 7 3" xfId="22489" xr:uid="{2851D142-F50D-40F5-9D26-CE313D357EB0}"/>
    <cellStyle name="Normal 13 2 2 2 8" xfId="9451" xr:uid="{00000000-0005-0000-0000-000041300000}"/>
    <cellStyle name="Normal 13 2 2 2 8 2" xfId="24401" xr:uid="{0621BBBE-E0D2-43D0-A5F1-870F41F5937D}"/>
    <cellStyle name="Normal 13 2 2 2 9" xfId="16181" xr:uid="{4E2F455D-302C-4F76-8FA3-67FECD5BBE46}"/>
    <cellStyle name="Normal 13 2 2 3" xfId="1342" xr:uid="{00000000-0005-0000-0000-000042300000}"/>
    <cellStyle name="Normal 13 2 2 3 2" xfId="2760" xr:uid="{00000000-0005-0000-0000-000043300000}"/>
    <cellStyle name="Normal 13 2 2 3 2 2" xfId="8120" xr:uid="{00000000-0005-0000-0000-000044300000}"/>
    <cellStyle name="Normal 13 2 2 3 2 2 2" xfId="15211" xr:uid="{00000000-0005-0000-0000-000045300000}"/>
    <cellStyle name="Normal 13 2 2 3 2 2 2 2" xfId="30132" xr:uid="{E5E47630-59D5-4133-888D-D08A8BB87DA4}"/>
    <cellStyle name="Normal 13 2 2 3 2 2 3" xfId="23214" xr:uid="{6A906415-AF72-4751-AE31-4524CA397ABA}"/>
    <cellStyle name="Normal 13 2 2 3 2 3" xfId="10389" xr:uid="{00000000-0005-0000-0000-000046300000}"/>
    <cellStyle name="Normal 13 2 2 3 2 3 2" xfId="25339" xr:uid="{24E7DA10-422C-491E-A120-294A4D2379F2}"/>
    <cellStyle name="Normal 13 2 2 3 2 4" xfId="18480" xr:uid="{65407722-3F1B-4DA5-955D-659BBA8B1624}"/>
    <cellStyle name="Normal 13 2 2 3 3" xfId="3508" xr:uid="{00000000-0005-0000-0000-000047300000}"/>
    <cellStyle name="Normal 13 2 2 3 3 2" xfId="11015" xr:uid="{00000000-0005-0000-0000-000048300000}"/>
    <cellStyle name="Normal 13 2 2 3 3 2 2" xfId="25954" xr:uid="{16375AA0-903F-48E3-88BA-AF9653EC8914}"/>
    <cellStyle name="Normal 13 2 2 3 3 3" xfId="19078" xr:uid="{FE09D934-3152-409A-BA84-E0C96F26AB0D}"/>
    <cellStyle name="Normal 13 2 2 3 4" xfId="5072" xr:uid="{00000000-0005-0000-0000-000049300000}"/>
    <cellStyle name="Normal 13 2 2 3 4 2" xfId="12349" xr:uid="{00000000-0005-0000-0000-00004A300000}"/>
    <cellStyle name="Normal 13 2 2 3 4 2 2" xfId="27276" xr:uid="{EF65247A-2B57-4410-B6D3-FB0EEB682343}"/>
    <cellStyle name="Normal 13 2 2 3 4 3" xfId="20391" xr:uid="{A3C0C443-6300-44D6-8C3A-8B6382D18843}"/>
    <cellStyle name="Normal 13 2 2 3 5" xfId="5653" xr:uid="{00000000-0005-0000-0000-00004B300000}"/>
    <cellStyle name="Normal 13 2 2 3 5 2" xfId="12930" xr:uid="{00000000-0005-0000-0000-00004C300000}"/>
    <cellStyle name="Normal 13 2 2 3 5 2 2" xfId="27855" xr:uid="{86034892-D4D5-4F59-BB4B-B098694BF002}"/>
    <cellStyle name="Normal 13 2 2 3 5 3" xfId="20960" xr:uid="{94420B1D-EDCA-4400-88E5-18B6B77F77A7}"/>
    <cellStyle name="Normal 13 2 2 3 6" xfId="7539" xr:uid="{00000000-0005-0000-0000-00004D300000}"/>
    <cellStyle name="Normal 13 2 2 3 6 2" xfId="14630" xr:uid="{00000000-0005-0000-0000-00004E300000}"/>
    <cellStyle name="Normal 13 2 2 3 6 2 2" xfId="29551" xr:uid="{EA3F175C-8587-4B29-A91C-5222BEBA86C1}"/>
    <cellStyle name="Normal 13 2 2 3 6 3" xfId="22635" xr:uid="{CF4DCD29-1501-4803-AED1-F48553E0CAC8}"/>
    <cellStyle name="Normal 13 2 2 3 7" xfId="9453" xr:uid="{00000000-0005-0000-0000-00004F300000}"/>
    <cellStyle name="Normal 13 2 2 3 7 2" xfId="24403" xr:uid="{D1E1C593-58D8-4BAF-B280-E5B74431194F}"/>
    <cellStyle name="Normal 13 2 2 3 8" xfId="17551" xr:uid="{D4AE2C9B-7885-4943-AF30-9247BF16A0F7}"/>
    <cellStyle name="Normal 13 2 2 4" xfId="2757" xr:uid="{00000000-0005-0000-0000-000050300000}"/>
    <cellStyle name="Normal 13 2 2 4 2" xfId="8467" xr:uid="{00000000-0005-0000-0000-000051300000}"/>
    <cellStyle name="Normal 13 2 2 4 2 2" xfId="15509" xr:uid="{00000000-0005-0000-0000-000052300000}"/>
    <cellStyle name="Normal 13 2 2 4 2 2 2" xfId="30430" xr:uid="{BF0750B5-AADC-434B-A64F-1EE126AF69D2}"/>
    <cellStyle name="Normal 13 2 2 4 2 3" xfId="23510" xr:uid="{CCABA00A-77D0-41FB-B3CD-9FD22066A6D3}"/>
    <cellStyle name="Normal 13 2 2 4 3" xfId="10386" xr:uid="{00000000-0005-0000-0000-000053300000}"/>
    <cellStyle name="Normal 13 2 2 4 3 2" xfId="25336" xr:uid="{55C65592-4938-4A68-B425-D60A32CCBF19}"/>
    <cellStyle name="Normal 13 2 2 4 4" xfId="18477" xr:uid="{F6EEA328-1392-4E09-A80F-8ACE891BAB77}"/>
    <cellStyle name="Normal 13 2 2 5" xfId="3206" xr:uid="{00000000-0005-0000-0000-000054300000}"/>
    <cellStyle name="Normal 13 2 2 5 2" xfId="8556" xr:uid="{00000000-0005-0000-0000-000055300000}"/>
    <cellStyle name="Normal 13 2 2 5 2 2" xfId="15598" xr:uid="{00000000-0005-0000-0000-000056300000}"/>
    <cellStyle name="Normal 13 2 2 5 2 2 2" xfId="30519" xr:uid="{98D58EA9-1452-4220-8DAA-3548B20A8EAB}"/>
    <cellStyle name="Normal 13 2 2 5 2 3" xfId="23599" xr:uid="{C86F0CBD-5F8C-4968-BDF4-1BC4A6C095FB}"/>
    <cellStyle name="Normal 13 2 2 5 3" xfId="10716" xr:uid="{00000000-0005-0000-0000-000057300000}"/>
    <cellStyle name="Normal 13 2 2 5 3 2" xfId="25655" xr:uid="{2796191A-634F-40D1-91C4-DC38C8EFB416}"/>
    <cellStyle name="Normal 13 2 2 5 4" xfId="18779" xr:uid="{159EC7AE-6979-48F8-BD5E-0776BB2C41F6}"/>
    <cellStyle name="Normal 13 2 2 6" xfId="4783" xr:uid="{00000000-0005-0000-0000-000058300000}"/>
    <cellStyle name="Normal 13 2 2 6 2" xfId="7831" xr:uid="{00000000-0005-0000-0000-000059300000}"/>
    <cellStyle name="Normal 13 2 2 6 2 2" xfId="14922" xr:uid="{00000000-0005-0000-0000-00005A300000}"/>
    <cellStyle name="Normal 13 2 2 6 2 2 2" xfId="29843" xr:uid="{B80C53AC-A6B1-44AD-9E05-FBF83A85645B}"/>
    <cellStyle name="Normal 13 2 2 6 2 3" xfId="22925" xr:uid="{17FCC413-DBF4-4290-8F58-B0DFCF574179}"/>
    <cellStyle name="Normal 13 2 2 6 3" xfId="12060" xr:uid="{00000000-0005-0000-0000-00005B300000}"/>
    <cellStyle name="Normal 13 2 2 6 3 2" xfId="26987" xr:uid="{D1B81724-7543-4D86-920A-600463C92A0C}"/>
    <cellStyle name="Normal 13 2 2 6 4" xfId="20102" xr:uid="{AADA55B2-8EA5-4222-BAA3-FFE80B1D7D14}"/>
    <cellStyle name="Normal 13 2 2 7" xfId="5364" xr:uid="{00000000-0005-0000-0000-00005C300000}"/>
    <cellStyle name="Normal 13 2 2 7 2" xfId="12641" xr:uid="{00000000-0005-0000-0000-00005D300000}"/>
    <cellStyle name="Normal 13 2 2 7 2 2" xfId="27566" xr:uid="{CB94941C-94B5-4D8B-88AE-5D0AEBE07118}"/>
    <cellStyle name="Normal 13 2 2 7 3" xfId="20671" xr:uid="{7CBDDB2E-166B-4214-BFBE-1C3C3BC5D942}"/>
    <cellStyle name="Normal 13 2 2 8" xfId="7250" xr:uid="{00000000-0005-0000-0000-00005E300000}"/>
    <cellStyle name="Normal 13 2 2 8 2" xfId="14341" xr:uid="{00000000-0005-0000-0000-00005F300000}"/>
    <cellStyle name="Normal 13 2 2 8 2 2" xfId="29262" xr:uid="{E683ECDF-2753-4584-B6E0-EA3E4CB2F374}"/>
    <cellStyle name="Normal 13 2 2 8 3" xfId="22346" xr:uid="{BB8EB255-2B49-4FFA-9680-E3B13CE9279C}"/>
    <cellStyle name="Normal 13 2 2 9" xfId="9450" xr:uid="{00000000-0005-0000-0000-000060300000}"/>
    <cellStyle name="Normal 13 2 2 9 2" xfId="24400" xr:uid="{631DBA1D-21ED-4D0E-8A96-DED9E279E642}"/>
    <cellStyle name="Normal 13 2 3" xfId="1343" xr:uid="{00000000-0005-0000-0000-000061300000}"/>
    <cellStyle name="Normal 13 2 3 2" xfId="1344" xr:uid="{00000000-0005-0000-0000-000062300000}"/>
    <cellStyle name="Normal 13 2 3 2 2" xfId="2762" xr:uid="{00000000-0005-0000-0000-000063300000}"/>
    <cellStyle name="Normal 13 2 3 2 2 2" xfId="8217" xr:uid="{00000000-0005-0000-0000-000064300000}"/>
    <cellStyle name="Normal 13 2 3 2 2 2 2" xfId="15308" xr:uid="{00000000-0005-0000-0000-000065300000}"/>
    <cellStyle name="Normal 13 2 3 2 2 2 2 2" xfId="30229" xr:uid="{2A470D20-A271-4635-8F1F-EDC636960243}"/>
    <cellStyle name="Normal 13 2 3 2 2 2 3" xfId="23311" xr:uid="{3D421030-3852-4F70-BF52-163E9F1AF26F}"/>
    <cellStyle name="Normal 13 2 3 2 2 3" xfId="10391" xr:uid="{00000000-0005-0000-0000-000066300000}"/>
    <cellStyle name="Normal 13 2 3 2 2 3 2" xfId="25341" xr:uid="{8D227618-82FF-4285-BE23-AB17217C2A73}"/>
    <cellStyle name="Normal 13 2 3 2 2 4" xfId="18482" xr:uid="{21688C57-6523-4E9E-8F23-E62C4D88A25B}"/>
    <cellStyle name="Normal 13 2 3 2 3" xfId="3605" xr:uid="{00000000-0005-0000-0000-000067300000}"/>
    <cellStyle name="Normal 13 2 3 2 3 2" xfId="11112" xr:uid="{00000000-0005-0000-0000-000068300000}"/>
    <cellStyle name="Normal 13 2 3 2 3 2 2" xfId="26051" xr:uid="{F7731C9D-F603-4F91-91AD-0F66E2C7B3BE}"/>
    <cellStyle name="Normal 13 2 3 2 3 3" xfId="19175" xr:uid="{9DE8B89F-4E69-4F80-A11F-A8266065A821}"/>
    <cellStyle name="Normal 13 2 3 2 4" xfId="5169" xr:uid="{00000000-0005-0000-0000-000069300000}"/>
    <cellStyle name="Normal 13 2 3 2 4 2" xfId="12446" xr:uid="{00000000-0005-0000-0000-00006A300000}"/>
    <cellStyle name="Normal 13 2 3 2 4 2 2" xfId="27373" xr:uid="{698CD8A8-64BD-488B-87D4-BD6C7A5921C7}"/>
    <cellStyle name="Normal 13 2 3 2 4 3" xfId="20488" xr:uid="{51499D7E-DE62-4D10-BBE9-529F911F7C9E}"/>
    <cellStyle name="Normal 13 2 3 2 5" xfId="5750" xr:uid="{00000000-0005-0000-0000-00006B300000}"/>
    <cellStyle name="Normal 13 2 3 2 5 2" xfId="13027" xr:uid="{00000000-0005-0000-0000-00006C300000}"/>
    <cellStyle name="Normal 13 2 3 2 5 2 2" xfId="27952" xr:uid="{AB45840D-BF88-459A-8251-9FE80EB889B9}"/>
    <cellStyle name="Normal 13 2 3 2 5 3" xfId="21057" xr:uid="{454B72F2-4F91-4F4E-9E15-CC198E18FE02}"/>
    <cellStyle name="Normal 13 2 3 2 6" xfId="7636" xr:uid="{00000000-0005-0000-0000-00006D300000}"/>
    <cellStyle name="Normal 13 2 3 2 6 2" xfId="14727" xr:uid="{00000000-0005-0000-0000-00006E300000}"/>
    <cellStyle name="Normal 13 2 3 2 6 2 2" xfId="29648" xr:uid="{9CB0736C-F5A0-4E20-A407-7C262FF9DF86}"/>
    <cellStyle name="Normal 13 2 3 2 6 3" xfId="22732" xr:uid="{4B21BEBE-CD85-4429-A96F-F2AC3E55DB3B}"/>
    <cellStyle name="Normal 13 2 3 2 7" xfId="9455" xr:uid="{00000000-0005-0000-0000-00006F300000}"/>
    <cellStyle name="Normal 13 2 3 2 7 2" xfId="24405" xr:uid="{CBA27A2A-343C-4B5F-9CA8-6645365780F8}"/>
    <cellStyle name="Normal 13 2 3 2 8" xfId="17552" xr:uid="{F84487F2-B6F9-4DE5-81CF-4C5C9C98F0B5}"/>
    <cellStyle name="Normal 13 2 3 3" xfId="2761" xr:uid="{00000000-0005-0000-0000-000070300000}"/>
    <cellStyle name="Normal 13 2 3 3 2" xfId="7928" xr:uid="{00000000-0005-0000-0000-000071300000}"/>
    <cellStyle name="Normal 13 2 3 3 2 2" xfId="15019" xr:uid="{00000000-0005-0000-0000-000072300000}"/>
    <cellStyle name="Normal 13 2 3 3 2 2 2" xfId="29940" xr:uid="{1574BB59-7799-465E-8E32-6FDE364FC439}"/>
    <cellStyle name="Normal 13 2 3 3 2 3" xfId="23022" xr:uid="{0A7A4ACF-7AFB-4649-96A2-FD09183E1626}"/>
    <cellStyle name="Normal 13 2 3 3 3" xfId="10390" xr:uid="{00000000-0005-0000-0000-000073300000}"/>
    <cellStyle name="Normal 13 2 3 3 3 2" xfId="25340" xr:uid="{8D45D6D5-062E-47B2-B1FF-FE7F9EA0523B}"/>
    <cellStyle name="Normal 13 2 3 3 4" xfId="18481" xr:uid="{2AB0089E-47F2-4118-BFD3-F100D3192E4C}"/>
    <cellStyle name="Normal 13 2 3 4" xfId="3305" xr:uid="{00000000-0005-0000-0000-000074300000}"/>
    <cellStyle name="Normal 13 2 3 4 2" xfId="10815" xr:uid="{00000000-0005-0000-0000-000075300000}"/>
    <cellStyle name="Normal 13 2 3 4 2 2" xfId="25754" xr:uid="{16A3987C-2B3B-4B36-9AF8-A77B9F7E9B7A}"/>
    <cellStyle name="Normal 13 2 3 4 3" xfId="18878" xr:uid="{5BD07990-4FEC-4BE3-BAF2-916540EA620C}"/>
    <cellStyle name="Normal 13 2 3 5" xfId="4880" xr:uid="{00000000-0005-0000-0000-000076300000}"/>
    <cellStyle name="Normal 13 2 3 5 2" xfId="12157" xr:uid="{00000000-0005-0000-0000-000077300000}"/>
    <cellStyle name="Normal 13 2 3 5 2 2" xfId="27084" xr:uid="{D821B99D-8DBE-47A1-A8C8-BFB4847AEA53}"/>
    <cellStyle name="Normal 13 2 3 5 3" xfId="20199" xr:uid="{2DFDA0C0-348B-4EB5-8701-DF5326DBC33F}"/>
    <cellStyle name="Normal 13 2 3 6" xfId="5461" xr:uid="{00000000-0005-0000-0000-000078300000}"/>
    <cellStyle name="Normal 13 2 3 6 2" xfId="12738" xr:uid="{00000000-0005-0000-0000-000079300000}"/>
    <cellStyle name="Normal 13 2 3 6 2 2" xfId="27663" xr:uid="{5CC75854-1E50-4510-B809-6CD7B2584336}"/>
    <cellStyle name="Normal 13 2 3 6 3" xfId="20768" xr:uid="{0E3E5208-8EA6-43BA-B8EC-D24B7E514C41}"/>
    <cellStyle name="Normal 13 2 3 7" xfId="7347" xr:uid="{00000000-0005-0000-0000-00007A300000}"/>
    <cellStyle name="Normal 13 2 3 7 2" xfId="14438" xr:uid="{00000000-0005-0000-0000-00007B300000}"/>
    <cellStyle name="Normal 13 2 3 7 2 2" xfId="29359" xr:uid="{9AE2850D-F256-414A-8643-1D1DC8CCB615}"/>
    <cellStyle name="Normal 13 2 3 7 3" xfId="22443" xr:uid="{9A4B7639-7979-447C-AECF-232AA33DB8D7}"/>
    <cellStyle name="Normal 13 2 3 8" xfId="9454" xr:uid="{00000000-0005-0000-0000-00007C300000}"/>
    <cellStyle name="Normal 13 2 3 8 2" xfId="24404" xr:uid="{29CC8CC9-389A-4B96-B996-AED14AB93F7D}"/>
    <cellStyle name="Normal 13 2 3 9" xfId="16180" xr:uid="{90604A5A-18F6-4676-BCCC-0B53D2C728A9}"/>
    <cellStyle name="Normal 13 2 4" xfId="1345" xr:uid="{00000000-0005-0000-0000-00007D300000}"/>
    <cellStyle name="Normal 13 2 4 2" xfId="2763" xr:uid="{00000000-0005-0000-0000-00007E300000}"/>
    <cellStyle name="Normal 13 2 4 2 2" xfId="8074" xr:uid="{00000000-0005-0000-0000-00007F300000}"/>
    <cellStyle name="Normal 13 2 4 2 2 2" xfId="15165" xr:uid="{00000000-0005-0000-0000-000080300000}"/>
    <cellStyle name="Normal 13 2 4 2 2 2 2" xfId="30086" xr:uid="{EC7D7C7B-AEEF-4A77-897B-9C5FAA9A020E}"/>
    <cellStyle name="Normal 13 2 4 2 2 3" xfId="23168" xr:uid="{A0CBE8FB-D5D0-409B-819F-63364BFC625F}"/>
    <cellStyle name="Normal 13 2 4 2 3" xfId="10392" xr:uid="{00000000-0005-0000-0000-000081300000}"/>
    <cellStyle name="Normal 13 2 4 2 3 2" xfId="25342" xr:uid="{774FCCC9-AD9D-482D-A470-C72AF0383CA0}"/>
    <cellStyle name="Normal 13 2 4 2 4" xfId="18483" xr:uid="{393000F5-EFEB-4C66-AFED-7D965C456FE2}"/>
    <cellStyle name="Normal 13 2 4 3" xfId="3462" xr:uid="{00000000-0005-0000-0000-000082300000}"/>
    <cellStyle name="Normal 13 2 4 3 2" xfId="10969" xr:uid="{00000000-0005-0000-0000-000083300000}"/>
    <cellStyle name="Normal 13 2 4 3 2 2" xfId="25908" xr:uid="{8DE78621-488C-4BE8-8778-87F17AFD08C7}"/>
    <cellStyle name="Normal 13 2 4 3 3" xfId="19032" xr:uid="{866A7DCD-0262-4255-BEB8-456A317C10C9}"/>
    <cellStyle name="Normal 13 2 4 4" xfId="5026" xr:uid="{00000000-0005-0000-0000-000084300000}"/>
    <cellStyle name="Normal 13 2 4 4 2" xfId="12303" xr:uid="{00000000-0005-0000-0000-000085300000}"/>
    <cellStyle name="Normal 13 2 4 4 2 2" xfId="27230" xr:uid="{6D351D03-7500-468B-8516-3AD87682A0F4}"/>
    <cellStyle name="Normal 13 2 4 4 3" xfId="20345" xr:uid="{8A0A29C7-F513-4947-A276-2C738C6EACE7}"/>
    <cellStyle name="Normal 13 2 4 5" xfId="5607" xr:uid="{00000000-0005-0000-0000-000086300000}"/>
    <cellStyle name="Normal 13 2 4 5 2" xfId="12884" xr:uid="{00000000-0005-0000-0000-000087300000}"/>
    <cellStyle name="Normal 13 2 4 5 2 2" xfId="27809" xr:uid="{AA61C61B-5A09-4206-9957-8FA54FA57D85}"/>
    <cellStyle name="Normal 13 2 4 5 3" xfId="20914" xr:uid="{DB98AFFD-D0C2-4650-87C9-D5861AD4A242}"/>
    <cellStyle name="Normal 13 2 4 6" xfId="7493" xr:uid="{00000000-0005-0000-0000-000088300000}"/>
    <cellStyle name="Normal 13 2 4 6 2" xfId="14584" xr:uid="{00000000-0005-0000-0000-000089300000}"/>
    <cellStyle name="Normal 13 2 4 6 2 2" xfId="29505" xr:uid="{8CADFC47-1276-4EA7-AD07-21FA742888E3}"/>
    <cellStyle name="Normal 13 2 4 6 3" xfId="22589" xr:uid="{36C184DC-0F93-461A-A7B9-51E25C941E18}"/>
    <cellStyle name="Normal 13 2 4 7" xfId="9456" xr:uid="{00000000-0005-0000-0000-00008A300000}"/>
    <cellStyle name="Normal 13 2 4 7 2" xfId="24406" xr:uid="{9BB1B43B-2264-49D8-88FD-74C9CD78FE52}"/>
    <cellStyle name="Normal 13 2 4 8" xfId="17553" xr:uid="{8EC62E3C-F985-462B-B814-B01CA261448C}"/>
    <cellStyle name="Normal 13 2 5" xfId="1829" xr:uid="{00000000-0005-0000-0000-00008B300000}"/>
    <cellStyle name="Normal 13 2 5 2" xfId="4528" xr:uid="{00000000-0005-0000-0000-00008C300000}"/>
    <cellStyle name="Normal 13 2 5 2 2" xfId="11901" xr:uid="{00000000-0005-0000-0000-00008D300000}"/>
    <cellStyle name="Normal 13 2 5 2 2 2" xfId="26840" xr:uid="{AE50C25E-99B6-473B-A207-6B4D1173374D}"/>
    <cellStyle name="Normal 13 2 5 2 3" xfId="19952" xr:uid="{D68DF739-DF29-47E3-BB61-68F093F9E075}"/>
    <cellStyle name="Normal 13 2 5 3" xfId="6979" xr:uid="{00000000-0005-0000-0000-00008E300000}"/>
    <cellStyle name="Normal 13 2 5 3 2" xfId="14149" xr:uid="{00000000-0005-0000-0000-00008F300000}"/>
    <cellStyle name="Normal 13 2 5 3 2 2" xfId="29074" xr:uid="{66803629-1908-4617-A96D-1264F9E876E3}"/>
    <cellStyle name="Normal 13 2 5 3 3" xfId="22179" xr:uid="{ED9DEE3B-BC37-4C3B-BDC3-018CB95195BF}"/>
    <cellStyle name="Normal 13 2 5 4" xfId="8325" xr:uid="{00000000-0005-0000-0000-000090300000}"/>
    <cellStyle name="Normal 13 2 5 4 2" xfId="15411" xr:uid="{00000000-0005-0000-0000-000091300000}"/>
    <cellStyle name="Normal 13 2 5 4 2 2" xfId="30332" xr:uid="{307950F7-5503-45D1-BC92-D33109998596}"/>
    <cellStyle name="Normal 13 2 5 4 3" xfId="23412" xr:uid="{D9BCE4B4-541E-439D-83FF-4883995C952E}"/>
    <cellStyle name="Normal 13 2 5 5" xfId="9624" xr:uid="{00000000-0005-0000-0000-000092300000}"/>
    <cellStyle name="Normal 13 2 5 5 2" xfId="24574" xr:uid="{FB25DB67-638F-4D68-81C9-12D9D7C2678F}"/>
    <cellStyle name="Normal 13 2 5 6" xfId="17720" xr:uid="{0FB63461-AAD8-4C8C-AFB9-0B223B40B9BA}"/>
    <cellStyle name="Normal 13 2 6" xfId="2756" xr:uid="{00000000-0005-0000-0000-000093300000}"/>
    <cellStyle name="Normal 13 2 6 2" xfId="4529" xr:uid="{00000000-0005-0000-0000-000094300000}"/>
    <cellStyle name="Normal 13 2 6 2 2" xfId="11902" xr:uid="{00000000-0005-0000-0000-000095300000}"/>
    <cellStyle name="Normal 13 2 6 2 2 2" xfId="26841" xr:uid="{7E8A28B8-D5E7-4C3F-843B-E49977C367C9}"/>
    <cellStyle name="Normal 13 2 6 2 3" xfId="19953" xr:uid="{E6084644-CB02-4ECA-8993-80063661888E}"/>
    <cellStyle name="Normal 13 2 6 3" xfId="6980" xr:uid="{00000000-0005-0000-0000-000096300000}"/>
    <cellStyle name="Normal 13 2 6 3 2" xfId="14150" xr:uid="{00000000-0005-0000-0000-000097300000}"/>
    <cellStyle name="Normal 13 2 6 3 2 2" xfId="29075" xr:uid="{B95BC854-24B0-4AD5-A495-0A989E367F8D}"/>
    <cellStyle name="Normal 13 2 6 3 3" xfId="22180" xr:uid="{776B7702-6F48-4623-87AD-3384906E5720}"/>
    <cellStyle name="Normal 13 2 6 4" xfId="8421" xr:uid="{00000000-0005-0000-0000-000098300000}"/>
    <cellStyle name="Normal 13 2 6 4 2" xfId="15463" xr:uid="{00000000-0005-0000-0000-000099300000}"/>
    <cellStyle name="Normal 13 2 6 4 2 2" xfId="30384" xr:uid="{E471BA10-2D25-41A4-87AD-D827E9F92C8D}"/>
    <cellStyle name="Normal 13 2 6 4 3" xfId="23464" xr:uid="{FE55023D-C314-49AB-9D3E-ECE289B8906C}"/>
    <cellStyle name="Normal 13 2 6 5" xfId="10385" xr:uid="{00000000-0005-0000-0000-00009A300000}"/>
    <cellStyle name="Normal 13 2 6 5 2" xfId="25335" xr:uid="{640DBD68-F7DA-49ED-9B07-F79F15F57547}"/>
    <cellStyle name="Normal 13 2 6 6" xfId="18476" xr:uid="{94932CF4-E616-453D-AD3E-2D94D337CDA8}"/>
    <cellStyle name="Normal 13 2 7" xfId="3147" xr:uid="{00000000-0005-0000-0000-00009B300000}"/>
    <cellStyle name="Normal 13 2 7 2" xfId="8510" xr:uid="{00000000-0005-0000-0000-00009C300000}"/>
    <cellStyle name="Normal 13 2 7 2 2" xfId="15552" xr:uid="{00000000-0005-0000-0000-00009D300000}"/>
    <cellStyle name="Normal 13 2 7 2 2 2" xfId="30473" xr:uid="{54EAA5F9-279A-4430-94D0-439B3D3338BB}"/>
    <cellStyle name="Normal 13 2 7 2 3" xfId="23553" xr:uid="{7DC7D6D0-E0E7-4DDE-9F5C-EF38856FB972}"/>
    <cellStyle name="Normal 13 2 7 3" xfId="10657" xr:uid="{00000000-0005-0000-0000-00009E300000}"/>
    <cellStyle name="Normal 13 2 7 3 2" xfId="25596" xr:uid="{7BEA94F7-BB79-4A55-87E9-E8952B0C5586}"/>
    <cellStyle name="Normal 13 2 7 4" xfId="18720" xr:uid="{678DA5CF-58CC-409D-8644-4560FB8911E9}"/>
    <cellStyle name="Normal 13 2 8" xfId="4737" xr:uid="{00000000-0005-0000-0000-00009F300000}"/>
    <cellStyle name="Normal 13 2 8 2" xfId="7785" xr:uid="{00000000-0005-0000-0000-0000A0300000}"/>
    <cellStyle name="Normal 13 2 8 2 2" xfId="14876" xr:uid="{00000000-0005-0000-0000-0000A1300000}"/>
    <cellStyle name="Normal 13 2 8 2 2 2" xfId="29797" xr:uid="{46BA9094-0766-4F3F-A58E-58F34A7B8E28}"/>
    <cellStyle name="Normal 13 2 8 2 3" xfId="22879" xr:uid="{EA713D2A-EBB8-4E9D-AD59-E7F585B0AA48}"/>
    <cellStyle name="Normal 13 2 8 3" xfId="12014" xr:uid="{00000000-0005-0000-0000-0000A2300000}"/>
    <cellStyle name="Normal 13 2 8 3 2" xfId="26941" xr:uid="{0DDCB7F1-EA84-4E19-994F-03784783A296}"/>
    <cellStyle name="Normal 13 2 8 4" xfId="20056" xr:uid="{3ED36FFD-FF5C-4692-BF6F-BF643D0C035F}"/>
    <cellStyle name="Normal 13 2 9" xfId="5318" xr:uid="{00000000-0005-0000-0000-0000A3300000}"/>
    <cellStyle name="Normal 13 2 9 2" xfId="12595" xr:uid="{00000000-0005-0000-0000-0000A4300000}"/>
    <cellStyle name="Normal 13 2 9 2 2" xfId="27520" xr:uid="{2562DFAE-5737-4C7B-93A8-7D04DEB7E67C}"/>
    <cellStyle name="Normal 13 2 9 3" xfId="20625" xr:uid="{CC7F90D5-3802-4FE9-BC0E-FE28BC63578E}"/>
    <cellStyle name="Normal 13 3" xfId="1346" xr:uid="{00000000-0005-0000-0000-0000A5300000}"/>
    <cellStyle name="Normal 13 3 10" xfId="17554" xr:uid="{8450F4DA-48F2-499B-B488-24BE70E503E6}"/>
    <cellStyle name="Normal 13 3 2" xfId="1347" xr:uid="{00000000-0005-0000-0000-0000A6300000}"/>
    <cellStyle name="Normal 13 3 2 2" xfId="1348" xr:uid="{00000000-0005-0000-0000-0000A7300000}"/>
    <cellStyle name="Normal 13 3 2 2 2" xfId="2766" xr:uid="{00000000-0005-0000-0000-0000A8300000}"/>
    <cellStyle name="Normal 13 3 2 2 2 2" xfId="8240" xr:uid="{00000000-0005-0000-0000-0000A9300000}"/>
    <cellStyle name="Normal 13 3 2 2 2 2 2" xfId="15331" xr:uid="{00000000-0005-0000-0000-0000AA300000}"/>
    <cellStyle name="Normal 13 3 2 2 2 2 2 2" xfId="30252" xr:uid="{2FEC487D-5F9C-434A-8C7A-77181CE20623}"/>
    <cellStyle name="Normal 13 3 2 2 2 2 3" xfId="23334" xr:uid="{1239DE3D-B51B-4C9E-9A16-8D692CC2EFFC}"/>
    <cellStyle name="Normal 13 3 2 2 2 3" xfId="10395" xr:uid="{00000000-0005-0000-0000-0000AB300000}"/>
    <cellStyle name="Normal 13 3 2 2 2 3 2" xfId="25345" xr:uid="{02C485D4-1B73-4F74-96F4-15EF24B31FA7}"/>
    <cellStyle name="Normal 13 3 2 2 2 4" xfId="18486" xr:uid="{FC957E71-BFB9-4C70-B2F1-81DFCEEDBEA2}"/>
    <cellStyle name="Normal 13 3 2 2 3" xfId="3628" xr:uid="{00000000-0005-0000-0000-0000AC300000}"/>
    <cellStyle name="Normal 13 3 2 2 3 2" xfId="11135" xr:uid="{00000000-0005-0000-0000-0000AD300000}"/>
    <cellStyle name="Normal 13 3 2 2 3 2 2" xfId="26074" xr:uid="{3FF4FFA2-376A-4277-9879-92AB070458E8}"/>
    <cellStyle name="Normal 13 3 2 2 3 3" xfId="19198" xr:uid="{C5AF5CFA-06D3-4A65-B71A-2C4FEF38A59E}"/>
    <cellStyle name="Normal 13 3 2 2 4" xfId="5192" xr:uid="{00000000-0005-0000-0000-0000AE300000}"/>
    <cellStyle name="Normal 13 3 2 2 4 2" xfId="12469" xr:uid="{00000000-0005-0000-0000-0000AF300000}"/>
    <cellStyle name="Normal 13 3 2 2 4 2 2" xfId="27396" xr:uid="{E3C2E351-6C0D-4558-8C33-B77B06FA29B8}"/>
    <cellStyle name="Normal 13 3 2 2 4 3" xfId="20511" xr:uid="{5ED5287B-04F5-4CE3-B5BF-B77C003D9DEE}"/>
    <cellStyle name="Normal 13 3 2 2 5" xfId="5773" xr:uid="{00000000-0005-0000-0000-0000B0300000}"/>
    <cellStyle name="Normal 13 3 2 2 5 2" xfId="13050" xr:uid="{00000000-0005-0000-0000-0000B1300000}"/>
    <cellStyle name="Normal 13 3 2 2 5 2 2" xfId="27975" xr:uid="{8DE15ED1-C7D1-4836-9B1B-7326F421AD57}"/>
    <cellStyle name="Normal 13 3 2 2 5 3" xfId="21080" xr:uid="{6B029A73-5FB4-4003-BC68-6C1FCF93D7A4}"/>
    <cellStyle name="Normal 13 3 2 2 6" xfId="7659" xr:uid="{00000000-0005-0000-0000-0000B2300000}"/>
    <cellStyle name="Normal 13 3 2 2 6 2" xfId="14750" xr:uid="{00000000-0005-0000-0000-0000B3300000}"/>
    <cellStyle name="Normal 13 3 2 2 6 2 2" xfId="29671" xr:uid="{93CEC8EC-CEDE-46AD-A9AF-BDD1D800B19D}"/>
    <cellStyle name="Normal 13 3 2 2 6 3" xfId="22755" xr:uid="{C2D684C8-B030-4A3B-A2C4-BEBE122FF188}"/>
    <cellStyle name="Normal 13 3 2 2 7" xfId="9459" xr:uid="{00000000-0005-0000-0000-0000B4300000}"/>
    <cellStyle name="Normal 13 3 2 2 7 2" xfId="24409" xr:uid="{17AEB2F5-18F8-4761-9230-5566AFC3863A}"/>
    <cellStyle name="Normal 13 3 2 2 8" xfId="17556" xr:uid="{14B2D5B6-37DD-4264-A2E6-AA2AFC67AB7C}"/>
    <cellStyle name="Normal 13 3 2 3" xfId="2765" xr:uid="{00000000-0005-0000-0000-0000B5300000}"/>
    <cellStyle name="Normal 13 3 2 3 2" xfId="7951" xr:uid="{00000000-0005-0000-0000-0000B6300000}"/>
    <cellStyle name="Normal 13 3 2 3 2 2" xfId="15042" xr:uid="{00000000-0005-0000-0000-0000B7300000}"/>
    <cellStyle name="Normal 13 3 2 3 2 2 2" xfId="29963" xr:uid="{F1843E8A-B6FF-451C-985A-5090E37FFACF}"/>
    <cellStyle name="Normal 13 3 2 3 2 3" xfId="23045" xr:uid="{C478B85F-8DC2-4293-84C0-AF15C7F9DA36}"/>
    <cellStyle name="Normal 13 3 2 3 3" xfId="10394" xr:uid="{00000000-0005-0000-0000-0000B8300000}"/>
    <cellStyle name="Normal 13 3 2 3 3 2" xfId="25344" xr:uid="{C698706F-E9B8-487C-8811-B066C5DC448B}"/>
    <cellStyle name="Normal 13 3 2 3 4" xfId="18485" xr:uid="{4C4E17BC-8E28-41C4-800C-49F5E9292875}"/>
    <cellStyle name="Normal 13 3 2 4" xfId="3328" xr:uid="{00000000-0005-0000-0000-0000B9300000}"/>
    <cellStyle name="Normal 13 3 2 4 2" xfId="10838" xr:uid="{00000000-0005-0000-0000-0000BA300000}"/>
    <cellStyle name="Normal 13 3 2 4 2 2" xfId="25777" xr:uid="{52005087-F204-4D68-8A91-B265B2197212}"/>
    <cellStyle name="Normal 13 3 2 4 3" xfId="18901" xr:uid="{845C2BCA-9EA2-463C-8107-A1BF1317BAAB}"/>
    <cellStyle name="Normal 13 3 2 5" xfId="4903" xr:uid="{00000000-0005-0000-0000-0000BB300000}"/>
    <cellStyle name="Normal 13 3 2 5 2" xfId="12180" xr:uid="{00000000-0005-0000-0000-0000BC300000}"/>
    <cellStyle name="Normal 13 3 2 5 2 2" xfId="27107" xr:uid="{15ADA30D-5EC8-419A-853A-555BB6276EAD}"/>
    <cellStyle name="Normal 13 3 2 5 3" xfId="20222" xr:uid="{9F3B2090-EB22-499D-8EC6-DF8E100BD8FD}"/>
    <cellStyle name="Normal 13 3 2 6" xfId="5484" xr:uid="{00000000-0005-0000-0000-0000BD300000}"/>
    <cellStyle name="Normal 13 3 2 6 2" xfId="12761" xr:uid="{00000000-0005-0000-0000-0000BE300000}"/>
    <cellStyle name="Normal 13 3 2 6 2 2" xfId="27686" xr:uid="{7DD843BD-B309-4591-900F-8BD774A68E01}"/>
    <cellStyle name="Normal 13 3 2 6 3" xfId="20791" xr:uid="{7C002C5B-D16C-4CB7-9382-2268A5E1B219}"/>
    <cellStyle name="Normal 13 3 2 7" xfId="7370" xr:uid="{00000000-0005-0000-0000-0000BF300000}"/>
    <cellStyle name="Normal 13 3 2 7 2" xfId="14461" xr:uid="{00000000-0005-0000-0000-0000C0300000}"/>
    <cellStyle name="Normal 13 3 2 7 2 2" xfId="29382" xr:uid="{29902BAB-42E0-40D6-90D2-5574CE153C34}"/>
    <cellStyle name="Normal 13 3 2 7 3" xfId="22466" xr:uid="{2F1ED9D1-115E-4AF9-B51C-FBDA1CE99001}"/>
    <cellStyle name="Normal 13 3 2 8" xfId="9458" xr:uid="{00000000-0005-0000-0000-0000C1300000}"/>
    <cellStyle name="Normal 13 3 2 8 2" xfId="24408" xr:uid="{49076948-66E3-420B-B53A-7AEE03C16DD0}"/>
    <cellStyle name="Normal 13 3 2 9" xfId="17555" xr:uid="{FD0115D8-6954-4D97-B108-6D0B20F2102E}"/>
    <cellStyle name="Normal 13 3 3" xfId="1349" xr:uid="{00000000-0005-0000-0000-0000C2300000}"/>
    <cellStyle name="Normal 13 3 3 2" xfId="2767" xr:uid="{00000000-0005-0000-0000-0000C3300000}"/>
    <cellStyle name="Normal 13 3 3 2 2" xfId="8097" xr:uid="{00000000-0005-0000-0000-0000C4300000}"/>
    <cellStyle name="Normal 13 3 3 2 2 2" xfId="15188" xr:uid="{00000000-0005-0000-0000-0000C5300000}"/>
    <cellStyle name="Normal 13 3 3 2 2 2 2" xfId="30109" xr:uid="{179A037B-B589-4296-A6AF-A3E0A3ABE697}"/>
    <cellStyle name="Normal 13 3 3 2 2 3" xfId="23191" xr:uid="{F33FA1CC-960A-4C21-8275-00F99FE120CB}"/>
    <cellStyle name="Normal 13 3 3 2 3" xfId="10396" xr:uid="{00000000-0005-0000-0000-0000C6300000}"/>
    <cellStyle name="Normal 13 3 3 2 3 2" xfId="25346" xr:uid="{98DA6972-7B5A-4573-944B-507CF671A117}"/>
    <cellStyle name="Normal 13 3 3 2 4" xfId="18487" xr:uid="{87ED23B3-1AAE-422D-B13D-7AEF10C6289C}"/>
    <cellStyle name="Normal 13 3 3 3" xfId="3485" xr:uid="{00000000-0005-0000-0000-0000C7300000}"/>
    <cellStyle name="Normal 13 3 3 3 2" xfId="10992" xr:uid="{00000000-0005-0000-0000-0000C8300000}"/>
    <cellStyle name="Normal 13 3 3 3 2 2" xfId="25931" xr:uid="{6CCB92BC-9749-4BEC-9B83-444CC7A840DC}"/>
    <cellStyle name="Normal 13 3 3 3 3" xfId="19055" xr:uid="{5DE9EB60-2AD0-4D07-B5EA-1D56118C5064}"/>
    <cellStyle name="Normal 13 3 3 4" xfId="5049" xr:uid="{00000000-0005-0000-0000-0000C9300000}"/>
    <cellStyle name="Normal 13 3 3 4 2" xfId="12326" xr:uid="{00000000-0005-0000-0000-0000CA300000}"/>
    <cellStyle name="Normal 13 3 3 4 2 2" xfId="27253" xr:uid="{375B31D2-378C-4461-8C32-7687C034B1C2}"/>
    <cellStyle name="Normal 13 3 3 4 3" xfId="20368" xr:uid="{E7C40F54-801B-4EB8-8C79-BBF5AF976EF9}"/>
    <cellStyle name="Normal 13 3 3 5" xfId="5630" xr:uid="{00000000-0005-0000-0000-0000CB300000}"/>
    <cellStyle name="Normal 13 3 3 5 2" xfId="12907" xr:uid="{00000000-0005-0000-0000-0000CC300000}"/>
    <cellStyle name="Normal 13 3 3 5 2 2" xfId="27832" xr:uid="{F2AB3CA4-394E-4991-86DC-9C91A214B26D}"/>
    <cellStyle name="Normal 13 3 3 5 3" xfId="20937" xr:uid="{C07A0AC8-C1ED-4332-B931-9495E87EC141}"/>
    <cellStyle name="Normal 13 3 3 6" xfId="7516" xr:uid="{00000000-0005-0000-0000-0000CD300000}"/>
    <cellStyle name="Normal 13 3 3 6 2" xfId="14607" xr:uid="{00000000-0005-0000-0000-0000CE300000}"/>
    <cellStyle name="Normal 13 3 3 6 2 2" xfId="29528" xr:uid="{0E4ECB53-2566-4F5D-A90C-F03BAADDF784}"/>
    <cellStyle name="Normal 13 3 3 6 3" xfId="22612" xr:uid="{6DA5E8C4-7551-4F9B-B4F2-13963F06E818}"/>
    <cellStyle name="Normal 13 3 3 7" xfId="9460" xr:uid="{00000000-0005-0000-0000-0000CF300000}"/>
    <cellStyle name="Normal 13 3 3 7 2" xfId="24410" xr:uid="{47C9B4FC-3246-4DE0-8DED-48EE751369E2}"/>
    <cellStyle name="Normal 13 3 3 8" xfId="17557" xr:uid="{B3EC8A5C-ECCE-4912-8703-AE755D2BFC72}"/>
    <cellStyle name="Normal 13 3 4" xfId="2764" xr:uid="{00000000-0005-0000-0000-0000D0300000}"/>
    <cellStyle name="Normal 13 3 4 2" xfId="8444" xr:uid="{00000000-0005-0000-0000-0000D1300000}"/>
    <cellStyle name="Normal 13 3 4 2 2" xfId="15486" xr:uid="{00000000-0005-0000-0000-0000D2300000}"/>
    <cellStyle name="Normal 13 3 4 2 2 2" xfId="30407" xr:uid="{D3238656-12F9-4221-8077-77D9C34EA364}"/>
    <cellStyle name="Normal 13 3 4 2 3" xfId="23487" xr:uid="{049F6ECB-84D4-49ED-BE8A-66EAEAC616EC}"/>
    <cellStyle name="Normal 13 3 4 3" xfId="10393" xr:uid="{00000000-0005-0000-0000-0000D3300000}"/>
    <cellStyle name="Normal 13 3 4 3 2" xfId="25343" xr:uid="{83764820-CB74-4B8C-A746-94CCD41BBC0E}"/>
    <cellStyle name="Normal 13 3 4 4" xfId="18484" xr:uid="{B873D139-C3E7-4473-9295-4AC8903E09F9}"/>
    <cellStyle name="Normal 13 3 5" xfId="3183" xr:uid="{00000000-0005-0000-0000-0000D4300000}"/>
    <cellStyle name="Normal 13 3 5 2" xfId="8533" xr:uid="{00000000-0005-0000-0000-0000D5300000}"/>
    <cellStyle name="Normal 13 3 5 2 2" xfId="15575" xr:uid="{00000000-0005-0000-0000-0000D6300000}"/>
    <cellStyle name="Normal 13 3 5 2 2 2" xfId="30496" xr:uid="{766170D7-D9DB-4430-B655-4D78C5145F82}"/>
    <cellStyle name="Normal 13 3 5 2 3" xfId="23576" xr:uid="{14CBA58F-82A0-44DA-B080-7E7C3FC219B2}"/>
    <cellStyle name="Normal 13 3 5 3" xfId="10693" xr:uid="{00000000-0005-0000-0000-0000D7300000}"/>
    <cellStyle name="Normal 13 3 5 3 2" xfId="25632" xr:uid="{C4F7A3E9-A5E4-4057-A0AA-3273B0138E6C}"/>
    <cellStyle name="Normal 13 3 5 4" xfId="18756" xr:uid="{21D1D4BF-D7A0-43D7-8BD3-7F867D90DAF8}"/>
    <cellStyle name="Normal 13 3 6" xfId="4760" xr:uid="{00000000-0005-0000-0000-0000D8300000}"/>
    <cellStyle name="Normal 13 3 6 2" xfId="7808" xr:uid="{00000000-0005-0000-0000-0000D9300000}"/>
    <cellStyle name="Normal 13 3 6 2 2" xfId="14899" xr:uid="{00000000-0005-0000-0000-0000DA300000}"/>
    <cellStyle name="Normal 13 3 6 2 2 2" xfId="29820" xr:uid="{970870D7-E33C-4350-B3EE-192310A4348E}"/>
    <cellStyle name="Normal 13 3 6 2 3" xfId="22902" xr:uid="{E00ECFC0-9F36-429C-AE3B-F906A57A8E7F}"/>
    <cellStyle name="Normal 13 3 6 3" xfId="12037" xr:uid="{00000000-0005-0000-0000-0000DB300000}"/>
    <cellStyle name="Normal 13 3 6 3 2" xfId="26964" xr:uid="{B4DF3E86-FBC7-44E1-837C-FE3995864CD5}"/>
    <cellStyle name="Normal 13 3 6 4" xfId="20079" xr:uid="{2FE2651E-BCFF-424D-98E6-C798C163D8D8}"/>
    <cellStyle name="Normal 13 3 7" xfId="5341" xr:uid="{00000000-0005-0000-0000-0000DC300000}"/>
    <cellStyle name="Normal 13 3 7 2" xfId="12618" xr:uid="{00000000-0005-0000-0000-0000DD300000}"/>
    <cellStyle name="Normal 13 3 7 2 2" xfId="27543" xr:uid="{84EB015F-13C9-4F1A-9722-D6B97BE0B22D}"/>
    <cellStyle name="Normal 13 3 7 3" xfId="20648" xr:uid="{658C747D-DFDD-468C-8C79-03B77AFADD27}"/>
    <cellStyle name="Normal 13 3 8" xfId="7227" xr:uid="{00000000-0005-0000-0000-0000DE300000}"/>
    <cellStyle name="Normal 13 3 8 2" xfId="14318" xr:uid="{00000000-0005-0000-0000-0000DF300000}"/>
    <cellStyle name="Normal 13 3 8 2 2" xfId="29239" xr:uid="{71673C95-594E-4D72-989E-6680C95BBDEA}"/>
    <cellStyle name="Normal 13 3 8 3" xfId="22323" xr:uid="{173E2A7C-B862-4803-AF89-ABB9F471C099}"/>
    <cellStyle name="Normal 13 3 9" xfId="9457" xr:uid="{00000000-0005-0000-0000-0000E0300000}"/>
    <cellStyle name="Normal 13 3 9 2" xfId="24407" xr:uid="{37186EF7-072C-4705-8058-66C1152EFCCC}"/>
    <cellStyle name="Normal 13 4" xfId="1350" xr:uid="{00000000-0005-0000-0000-0000E1300000}"/>
    <cellStyle name="Normal 13 4 10" xfId="17558" xr:uid="{3EC40A8F-3EA5-4390-B30A-B60FE0E7FEF9}"/>
    <cellStyle name="Normal 13 4 2" xfId="1351" xr:uid="{00000000-0005-0000-0000-0000E2300000}"/>
    <cellStyle name="Normal 13 4 2 2" xfId="1352" xr:uid="{00000000-0005-0000-0000-0000E3300000}"/>
    <cellStyle name="Normal 13 4 2 2 2" xfId="2770" xr:uid="{00000000-0005-0000-0000-0000E4300000}"/>
    <cellStyle name="Normal 13 4 2 2 2 2" xfId="8194" xr:uid="{00000000-0005-0000-0000-0000E5300000}"/>
    <cellStyle name="Normal 13 4 2 2 2 2 2" xfId="15285" xr:uid="{00000000-0005-0000-0000-0000E6300000}"/>
    <cellStyle name="Normal 13 4 2 2 2 2 2 2" xfId="30206" xr:uid="{A1B54399-CBA3-4DE4-AF8E-52B037E814EA}"/>
    <cellStyle name="Normal 13 4 2 2 2 2 3" xfId="23288" xr:uid="{8BF6B315-0C74-4E02-A760-B409E0552ADC}"/>
    <cellStyle name="Normal 13 4 2 2 2 3" xfId="10399" xr:uid="{00000000-0005-0000-0000-0000E7300000}"/>
    <cellStyle name="Normal 13 4 2 2 2 3 2" xfId="25349" xr:uid="{CF850D47-B0E8-4F7E-BBEA-681D8FE70A29}"/>
    <cellStyle name="Normal 13 4 2 2 2 4" xfId="18490" xr:uid="{A2001506-EE13-4DD3-AE29-F9FD4E499668}"/>
    <cellStyle name="Normal 13 4 2 2 3" xfId="3582" xr:uid="{00000000-0005-0000-0000-0000E8300000}"/>
    <cellStyle name="Normal 13 4 2 2 3 2" xfId="11089" xr:uid="{00000000-0005-0000-0000-0000E9300000}"/>
    <cellStyle name="Normal 13 4 2 2 3 2 2" xfId="26028" xr:uid="{BCCEBDB2-CEF6-4C4F-9041-23D2222CE041}"/>
    <cellStyle name="Normal 13 4 2 2 3 3" xfId="19152" xr:uid="{4348C595-AA17-4297-AE21-9A26C3E57A0B}"/>
    <cellStyle name="Normal 13 4 2 2 4" xfId="5146" xr:uid="{00000000-0005-0000-0000-0000EA300000}"/>
    <cellStyle name="Normal 13 4 2 2 4 2" xfId="12423" xr:uid="{00000000-0005-0000-0000-0000EB300000}"/>
    <cellStyle name="Normal 13 4 2 2 4 2 2" xfId="27350" xr:uid="{8DBBCDDA-6EE8-49C5-8191-C4694FECF315}"/>
    <cellStyle name="Normal 13 4 2 2 4 3" xfId="20465" xr:uid="{381854BA-37F1-4DA4-9C2E-0FE5FF3CA6BF}"/>
    <cellStyle name="Normal 13 4 2 2 5" xfId="5727" xr:uid="{00000000-0005-0000-0000-0000EC300000}"/>
    <cellStyle name="Normal 13 4 2 2 5 2" xfId="13004" xr:uid="{00000000-0005-0000-0000-0000ED300000}"/>
    <cellStyle name="Normal 13 4 2 2 5 2 2" xfId="27929" xr:uid="{E35E19DE-5B6F-486B-B04A-56A686E41A07}"/>
    <cellStyle name="Normal 13 4 2 2 5 3" xfId="21034" xr:uid="{96C5E929-AF94-4DD5-B780-C77CFC0F7F40}"/>
    <cellStyle name="Normal 13 4 2 2 6" xfId="7613" xr:uid="{00000000-0005-0000-0000-0000EE300000}"/>
    <cellStyle name="Normal 13 4 2 2 6 2" xfId="14704" xr:uid="{00000000-0005-0000-0000-0000EF300000}"/>
    <cellStyle name="Normal 13 4 2 2 6 2 2" xfId="29625" xr:uid="{9A5E3293-9934-433E-9D10-42218E3AA7E0}"/>
    <cellStyle name="Normal 13 4 2 2 6 3" xfId="22709" xr:uid="{B9711172-5DE6-4AD1-BE05-101F8E9CB3E4}"/>
    <cellStyle name="Normal 13 4 2 2 7" xfId="9463" xr:uid="{00000000-0005-0000-0000-0000F0300000}"/>
    <cellStyle name="Normal 13 4 2 2 7 2" xfId="24413" xr:uid="{75561C84-28D6-4A23-8CD5-D53E522EB964}"/>
    <cellStyle name="Normal 13 4 2 2 8" xfId="17560" xr:uid="{30823A08-4F0F-466C-B146-929587926062}"/>
    <cellStyle name="Normal 13 4 2 3" xfId="2769" xr:uid="{00000000-0005-0000-0000-0000F1300000}"/>
    <cellStyle name="Normal 13 4 2 3 2" xfId="7905" xr:uid="{00000000-0005-0000-0000-0000F2300000}"/>
    <cellStyle name="Normal 13 4 2 3 2 2" xfId="14996" xr:uid="{00000000-0005-0000-0000-0000F3300000}"/>
    <cellStyle name="Normal 13 4 2 3 2 2 2" xfId="29917" xr:uid="{3B9F9577-1746-46FA-99D5-C00D80892E4B}"/>
    <cellStyle name="Normal 13 4 2 3 2 3" xfId="22999" xr:uid="{73CF4A58-2125-463D-AEDC-589E8F30ED31}"/>
    <cellStyle name="Normal 13 4 2 3 3" xfId="10398" xr:uid="{00000000-0005-0000-0000-0000F4300000}"/>
    <cellStyle name="Normal 13 4 2 3 3 2" xfId="25348" xr:uid="{5D1C80B9-7D5F-44F5-93BF-20E33BD391D6}"/>
    <cellStyle name="Normal 13 4 2 3 4" xfId="18489" xr:uid="{B233392E-0730-4EDB-BE85-301936A6BB02}"/>
    <cellStyle name="Normal 13 4 2 4" xfId="3282" xr:uid="{00000000-0005-0000-0000-0000F5300000}"/>
    <cellStyle name="Normal 13 4 2 4 2" xfId="10792" xr:uid="{00000000-0005-0000-0000-0000F6300000}"/>
    <cellStyle name="Normal 13 4 2 4 2 2" xfId="25731" xr:uid="{F6D74BF6-4D4E-4480-A8A4-F4696C626607}"/>
    <cellStyle name="Normal 13 4 2 4 3" xfId="18855" xr:uid="{19691221-5D80-4E8D-ADC5-3079297F26D1}"/>
    <cellStyle name="Normal 13 4 2 5" xfId="4857" xr:uid="{00000000-0005-0000-0000-0000F7300000}"/>
    <cellStyle name="Normal 13 4 2 5 2" xfId="12134" xr:uid="{00000000-0005-0000-0000-0000F8300000}"/>
    <cellStyle name="Normal 13 4 2 5 2 2" xfId="27061" xr:uid="{7DD9B76E-5B0F-476F-ABC1-85E10A4C8584}"/>
    <cellStyle name="Normal 13 4 2 5 3" xfId="20176" xr:uid="{60BA85B1-3F71-487D-953B-62F7DC4B5BDB}"/>
    <cellStyle name="Normal 13 4 2 6" xfId="5438" xr:uid="{00000000-0005-0000-0000-0000F9300000}"/>
    <cellStyle name="Normal 13 4 2 6 2" xfId="12715" xr:uid="{00000000-0005-0000-0000-0000FA300000}"/>
    <cellStyle name="Normal 13 4 2 6 2 2" xfId="27640" xr:uid="{FBF87577-6DA9-4BCA-AD85-B712CFB39202}"/>
    <cellStyle name="Normal 13 4 2 6 3" xfId="20745" xr:uid="{B6CF348C-C731-4653-92FD-E951C8E01DE9}"/>
    <cellStyle name="Normal 13 4 2 7" xfId="7324" xr:uid="{00000000-0005-0000-0000-0000FB300000}"/>
    <cellStyle name="Normal 13 4 2 7 2" xfId="14415" xr:uid="{00000000-0005-0000-0000-0000FC300000}"/>
    <cellStyle name="Normal 13 4 2 7 2 2" xfId="29336" xr:uid="{7DDEF804-AB55-488F-870B-0F33B66882E0}"/>
    <cellStyle name="Normal 13 4 2 7 3" xfId="22420" xr:uid="{8AC0BF2C-6FAA-495D-BC8F-D983589B62E6}"/>
    <cellStyle name="Normal 13 4 2 8" xfId="9462" xr:uid="{00000000-0005-0000-0000-0000FD300000}"/>
    <cellStyle name="Normal 13 4 2 8 2" xfId="24412" xr:uid="{84528D75-6480-4888-907F-1413C44E2441}"/>
    <cellStyle name="Normal 13 4 2 9" xfId="17559" xr:uid="{449FDAD0-6E79-4D39-A7EB-4851305D6C86}"/>
    <cellStyle name="Normal 13 4 3" xfId="1353" xr:uid="{00000000-0005-0000-0000-0000FE300000}"/>
    <cellStyle name="Normal 13 4 3 2" xfId="2771" xr:uid="{00000000-0005-0000-0000-0000FF300000}"/>
    <cellStyle name="Normal 13 4 3 2 2" xfId="8054" xr:uid="{00000000-0005-0000-0000-000000310000}"/>
    <cellStyle name="Normal 13 4 3 2 2 2" xfId="15145" xr:uid="{00000000-0005-0000-0000-000001310000}"/>
    <cellStyle name="Normal 13 4 3 2 2 2 2" xfId="30066" xr:uid="{32E4486A-EC89-4C91-BA35-067F938D0D71}"/>
    <cellStyle name="Normal 13 4 3 2 2 3" xfId="23148" xr:uid="{5E28D6E0-D928-4621-8329-E7B4C0D0087C}"/>
    <cellStyle name="Normal 13 4 3 2 3" xfId="10400" xr:uid="{00000000-0005-0000-0000-000002310000}"/>
    <cellStyle name="Normal 13 4 3 2 3 2" xfId="25350" xr:uid="{01DF1C94-5EF1-4741-A755-E1EE093D5F12}"/>
    <cellStyle name="Normal 13 4 3 2 4" xfId="18491" xr:uid="{35AF27CB-A426-45A3-AEE6-07C0D1B31020}"/>
    <cellStyle name="Normal 13 4 3 3" xfId="3442" xr:uid="{00000000-0005-0000-0000-000003310000}"/>
    <cellStyle name="Normal 13 4 3 3 2" xfId="10949" xr:uid="{00000000-0005-0000-0000-000004310000}"/>
    <cellStyle name="Normal 13 4 3 3 2 2" xfId="25888" xr:uid="{AE21566D-C79A-4CDC-8524-12D8DC7247BC}"/>
    <cellStyle name="Normal 13 4 3 3 3" xfId="19012" xr:uid="{F9F1A85E-5C7E-4CA2-BFD9-C4D827BF0730}"/>
    <cellStyle name="Normal 13 4 3 4" xfId="5006" xr:uid="{00000000-0005-0000-0000-000005310000}"/>
    <cellStyle name="Normal 13 4 3 4 2" xfId="12283" xr:uid="{00000000-0005-0000-0000-000006310000}"/>
    <cellStyle name="Normal 13 4 3 4 2 2" xfId="27210" xr:uid="{5C337404-C95C-4ACB-A6ED-8AAFCD522CAF}"/>
    <cellStyle name="Normal 13 4 3 4 3" xfId="20325" xr:uid="{11C87C83-A1D7-448C-AFAA-2FDD47F4C16D}"/>
    <cellStyle name="Normal 13 4 3 5" xfId="5587" xr:uid="{00000000-0005-0000-0000-000007310000}"/>
    <cellStyle name="Normal 13 4 3 5 2" xfId="12864" xr:uid="{00000000-0005-0000-0000-000008310000}"/>
    <cellStyle name="Normal 13 4 3 5 2 2" xfId="27789" xr:uid="{A6ABEDE2-8297-4BBA-9260-5F2226835AEB}"/>
    <cellStyle name="Normal 13 4 3 5 3" xfId="20894" xr:uid="{0E7AE636-1CDD-4D44-97EB-66E3F5B10C86}"/>
    <cellStyle name="Normal 13 4 3 6" xfId="7473" xr:uid="{00000000-0005-0000-0000-000009310000}"/>
    <cellStyle name="Normal 13 4 3 6 2" xfId="14564" xr:uid="{00000000-0005-0000-0000-00000A310000}"/>
    <cellStyle name="Normal 13 4 3 6 2 2" xfId="29485" xr:uid="{745A2C07-A7F2-4306-8945-6BD43E8E737D}"/>
    <cellStyle name="Normal 13 4 3 6 3" xfId="22569" xr:uid="{F93491D1-AE46-4D10-A3AB-B7E30DAF7F58}"/>
    <cellStyle name="Normal 13 4 3 7" xfId="9464" xr:uid="{00000000-0005-0000-0000-00000B310000}"/>
    <cellStyle name="Normal 13 4 3 7 2" xfId="24414" xr:uid="{3C394827-5A61-4641-A01F-2BC654EE9522}"/>
    <cellStyle name="Normal 13 4 3 8" xfId="17561" xr:uid="{4569E1C4-F0A2-422C-82C4-2AD2FBDF60A8}"/>
    <cellStyle name="Normal 13 4 4" xfId="2768" xr:uid="{00000000-0005-0000-0000-00000C310000}"/>
    <cellStyle name="Normal 13 4 4 2" xfId="7762" xr:uid="{00000000-0005-0000-0000-00000D310000}"/>
    <cellStyle name="Normal 13 4 4 2 2" xfId="14853" xr:uid="{00000000-0005-0000-0000-00000E310000}"/>
    <cellStyle name="Normal 13 4 4 2 2 2" xfId="29774" xr:uid="{DF4B72B4-37B3-488B-A80B-2884AFBE8FC2}"/>
    <cellStyle name="Normal 13 4 4 2 3" xfId="22856" xr:uid="{FA1D45FF-B3D1-4596-A86C-C5C249392B57}"/>
    <cellStyle name="Normal 13 4 4 3" xfId="10397" xr:uid="{00000000-0005-0000-0000-00000F310000}"/>
    <cellStyle name="Normal 13 4 4 3 2" xfId="25347" xr:uid="{48C920FF-FE2D-4D8B-B498-A2516604ED7A}"/>
    <cellStyle name="Normal 13 4 4 4" xfId="18488" xr:uid="{E94419BC-0F73-4319-B14E-1C3C6E302676}"/>
    <cellStyle name="Normal 13 4 5" xfId="3113" xr:uid="{00000000-0005-0000-0000-000010310000}"/>
    <cellStyle name="Normal 13 4 5 2" xfId="10623" xr:uid="{00000000-0005-0000-0000-000011310000}"/>
    <cellStyle name="Normal 13 4 5 2 2" xfId="25562" xr:uid="{8616425F-7AD4-47F9-9BCA-324F40966974}"/>
    <cellStyle name="Normal 13 4 5 3" xfId="18686" xr:uid="{EEA769C9-7A31-40A1-8F91-A47641AD5147}"/>
    <cellStyle name="Normal 13 4 6" xfId="4714" xr:uid="{00000000-0005-0000-0000-000012310000}"/>
    <cellStyle name="Normal 13 4 6 2" xfId="11991" xr:uid="{00000000-0005-0000-0000-000013310000}"/>
    <cellStyle name="Normal 13 4 6 2 2" xfId="26918" xr:uid="{252885A6-0D3B-4D19-9D7E-5F8892FAAC92}"/>
    <cellStyle name="Normal 13 4 6 3" xfId="20033" xr:uid="{26C23216-8E5C-4CE6-9908-F99402B35DCA}"/>
    <cellStyle name="Normal 13 4 7" xfId="5295" xr:uid="{00000000-0005-0000-0000-000014310000}"/>
    <cellStyle name="Normal 13 4 7 2" xfId="12572" xr:uid="{00000000-0005-0000-0000-000015310000}"/>
    <cellStyle name="Normal 13 4 7 2 2" xfId="27497" xr:uid="{A281DAB7-0129-4087-BC18-BEFE7AC3A6E9}"/>
    <cellStyle name="Normal 13 4 7 3" xfId="20602" xr:uid="{716A2A5A-F70B-4330-B01B-367E8556A467}"/>
    <cellStyle name="Normal 13 4 8" xfId="7181" xr:uid="{00000000-0005-0000-0000-000016310000}"/>
    <cellStyle name="Normal 13 4 8 2" xfId="14272" xr:uid="{00000000-0005-0000-0000-000017310000}"/>
    <cellStyle name="Normal 13 4 8 2 2" xfId="29193" xr:uid="{A90D4B7C-95B8-4656-84E3-4AF8CF979120}"/>
    <cellStyle name="Normal 13 4 8 3" xfId="22277" xr:uid="{26F3BFF7-B4FB-4774-A87F-16C7F6B9EC74}"/>
    <cellStyle name="Normal 13 4 9" xfId="9461" xr:uid="{00000000-0005-0000-0000-000018310000}"/>
    <cellStyle name="Normal 13 4 9 2" xfId="24411" xr:uid="{4FC568D4-7611-419B-84E3-E021AB71EB9D}"/>
    <cellStyle name="Normal 13 5" xfId="1354" xr:uid="{00000000-0005-0000-0000-000019310000}"/>
    <cellStyle name="Normal 13 5 10" xfId="17562" xr:uid="{F5E6ECB0-9606-4865-B6A8-B77723431237}"/>
    <cellStyle name="Normal 13 5 2" xfId="1355" xr:uid="{00000000-0005-0000-0000-00001A310000}"/>
    <cellStyle name="Normal 13 5 2 2" xfId="1356" xr:uid="{00000000-0005-0000-0000-00001B310000}"/>
    <cellStyle name="Normal 13 5 2 2 2" xfId="2774" xr:uid="{00000000-0005-0000-0000-00001C310000}"/>
    <cellStyle name="Normal 13 5 2 2 2 2" xfId="8177" xr:uid="{00000000-0005-0000-0000-00001D310000}"/>
    <cellStyle name="Normal 13 5 2 2 2 2 2" xfId="15268" xr:uid="{00000000-0005-0000-0000-00001E310000}"/>
    <cellStyle name="Normal 13 5 2 2 2 2 2 2" xfId="30189" xr:uid="{178DA514-79B2-4949-B94E-6D2B672A2FEB}"/>
    <cellStyle name="Normal 13 5 2 2 2 2 3" xfId="23271" xr:uid="{AE8F1ECC-2607-44C5-A151-6B4CDF44A222}"/>
    <cellStyle name="Normal 13 5 2 2 2 3" xfId="10403" xr:uid="{00000000-0005-0000-0000-00001F310000}"/>
    <cellStyle name="Normal 13 5 2 2 2 3 2" xfId="25353" xr:uid="{E14BB44F-B11E-45BA-A0AD-5D921AFD7D6A}"/>
    <cellStyle name="Normal 13 5 2 2 2 4" xfId="18494" xr:uid="{35F2FFEF-DE23-4D0B-A8FA-4ECD3B777906}"/>
    <cellStyle name="Normal 13 5 2 2 3" xfId="3565" xr:uid="{00000000-0005-0000-0000-000020310000}"/>
    <cellStyle name="Normal 13 5 2 2 3 2" xfId="11072" xr:uid="{00000000-0005-0000-0000-000021310000}"/>
    <cellStyle name="Normal 13 5 2 2 3 2 2" xfId="26011" xr:uid="{B5640E70-49C5-4851-A241-654332CD8C0B}"/>
    <cellStyle name="Normal 13 5 2 2 3 3" xfId="19135" xr:uid="{44F96A49-EFFE-4315-AC56-E0AB9538D023}"/>
    <cellStyle name="Normal 13 5 2 2 4" xfId="5129" xr:uid="{00000000-0005-0000-0000-000022310000}"/>
    <cellStyle name="Normal 13 5 2 2 4 2" xfId="12406" xr:uid="{00000000-0005-0000-0000-000023310000}"/>
    <cellStyle name="Normal 13 5 2 2 4 2 2" xfId="27333" xr:uid="{5DEF2AEF-930E-4E7D-8790-5926870C557E}"/>
    <cellStyle name="Normal 13 5 2 2 4 3" xfId="20448" xr:uid="{17E785A6-4402-4DCD-873F-908CA7DC9203}"/>
    <cellStyle name="Normal 13 5 2 2 5" xfId="5710" xr:uid="{00000000-0005-0000-0000-000024310000}"/>
    <cellStyle name="Normal 13 5 2 2 5 2" xfId="12987" xr:uid="{00000000-0005-0000-0000-000025310000}"/>
    <cellStyle name="Normal 13 5 2 2 5 2 2" xfId="27912" xr:uid="{9B66D716-AFDF-4891-9F49-D4F2420820A6}"/>
    <cellStyle name="Normal 13 5 2 2 5 3" xfId="21017" xr:uid="{DB1186BD-26E9-4963-B108-990634176837}"/>
    <cellStyle name="Normal 13 5 2 2 6" xfId="7596" xr:uid="{00000000-0005-0000-0000-000026310000}"/>
    <cellStyle name="Normal 13 5 2 2 6 2" xfId="14687" xr:uid="{00000000-0005-0000-0000-000027310000}"/>
    <cellStyle name="Normal 13 5 2 2 6 2 2" xfId="29608" xr:uid="{7356667E-63B8-43E6-B1E3-5B9039A5A385}"/>
    <cellStyle name="Normal 13 5 2 2 6 3" xfId="22692" xr:uid="{949A4523-E302-4708-8924-47B2ABDD3697}"/>
    <cellStyle name="Normal 13 5 2 2 7" xfId="9467" xr:uid="{00000000-0005-0000-0000-000028310000}"/>
    <cellStyle name="Normal 13 5 2 2 7 2" xfId="24417" xr:uid="{6A1E8116-E47B-45D5-9422-5444319E8AE9}"/>
    <cellStyle name="Normal 13 5 2 2 8" xfId="17564" xr:uid="{9A674835-4F46-4EF4-8BCC-A9191A00EF50}"/>
    <cellStyle name="Normal 13 5 2 3" xfId="2773" xr:uid="{00000000-0005-0000-0000-000029310000}"/>
    <cellStyle name="Normal 13 5 2 3 2" xfId="7888" xr:uid="{00000000-0005-0000-0000-00002A310000}"/>
    <cellStyle name="Normal 13 5 2 3 2 2" xfId="14979" xr:uid="{00000000-0005-0000-0000-00002B310000}"/>
    <cellStyle name="Normal 13 5 2 3 2 2 2" xfId="29900" xr:uid="{67704EB6-CFB7-4E1C-8E19-EE297D2C35EE}"/>
    <cellStyle name="Normal 13 5 2 3 2 3" xfId="22982" xr:uid="{93C042F3-AF93-4B5C-A43C-34638839C99C}"/>
    <cellStyle name="Normal 13 5 2 3 3" xfId="10402" xr:uid="{00000000-0005-0000-0000-00002C310000}"/>
    <cellStyle name="Normal 13 5 2 3 3 2" xfId="25352" xr:uid="{A81F733C-79C7-4024-88E2-6FA6EA3F21CD}"/>
    <cellStyle name="Normal 13 5 2 3 4" xfId="18493" xr:uid="{911BB3DB-9E2B-4265-A538-8B504E9F2CD9}"/>
    <cellStyle name="Normal 13 5 2 4" xfId="3265" xr:uid="{00000000-0005-0000-0000-00002D310000}"/>
    <cellStyle name="Normal 13 5 2 4 2" xfId="10775" xr:uid="{00000000-0005-0000-0000-00002E310000}"/>
    <cellStyle name="Normal 13 5 2 4 2 2" xfId="25714" xr:uid="{49E6F662-F657-4677-A4D5-32B0D6C0CBF8}"/>
    <cellStyle name="Normal 13 5 2 4 3" xfId="18838" xr:uid="{191EDFAB-2B43-45A5-BC10-9CCDF796BE10}"/>
    <cellStyle name="Normal 13 5 2 5" xfId="4840" xr:uid="{00000000-0005-0000-0000-00002F310000}"/>
    <cellStyle name="Normal 13 5 2 5 2" xfId="12117" xr:uid="{00000000-0005-0000-0000-000030310000}"/>
    <cellStyle name="Normal 13 5 2 5 2 2" xfId="27044" xr:uid="{5D382EE2-1BAA-4DC9-A89D-02CE780E13B9}"/>
    <cellStyle name="Normal 13 5 2 5 3" xfId="20159" xr:uid="{44541BA3-D409-406E-B524-297DA9A59983}"/>
    <cellStyle name="Normal 13 5 2 6" xfId="5421" xr:uid="{00000000-0005-0000-0000-000031310000}"/>
    <cellStyle name="Normal 13 5 2 6 2" xfId="12698" xr:uid="{00000000-0005-0000-0000-000032310000}"/>
    <cellStyle name="Normal 13 5 2 6 2 2" xfId="27623" xr:uid="{D69EDF5A-F178-4B4F-AFC6-2F2CADC42367}"/>
    <cellStyle name="Normal 13 5 2 6 3" xfId="20728" xr:uid="{B3A69A2F-75BB-4D05-B451-0C174706D2A8}"/>
    <cellStyle name="Normal 13 5 2 7" xfId="7307" xr:uid="{00000000-0005-0000-0000-000033310000}"/>
    <cellStyle name="Normal 13 5 2 7 2" xfId="14398" xr:uid="{00000000-0005-0000-0000-000034310000}"/>
    <cellStyle name="Normal 13 5 2 7 2 2" xfId="29319" xr:uid="{71F21EAF-2C91-4017-AFC5-F60FA87FAF49}"/>
    <cellStyle name="Normal 13 5 2 7 3" xfId="22403" xr:uid="{BA6CD341-13D5-40D4-9AD6-1BDE4B9DFBF5}"/>
    <cellStyle name="Normal 13 5 2 8" xfId="9466" xr:uid="{00000000-0005-0000-0000-000035310000}"/>
    <cellStyle name="Normal 13 5 2 8 2" xfId="24416" xr:uid="{9091FB8D-C864-4D3B-94CA-4BB33511A1ED}"/>
    <cellStyle name="Normal 13 5 2 9" xfId="17563" xr:uid="{35EF8BC9-2041-42FE-BEB3-19E61BA29680}"/>
    <cellStyle name="Normal 13 5 3" xfId="1357" xr:uid="{00000000-0005-0000-0000-000036310000}"/>
    <cellStyle name="Normal 13 5 3 2" xfId="2775" xr:uid="{00000000-0005-0000-0000-000037310000}"/>
    <cellStyle name="Normal 13 5 3 2 2" xfId="8037" xr:uid="{00000000-0005-0000-0000-000038310000}"/>
    <cellStyle name="Normal 13 5 3 2 2 2" xfId="15128" xr:uid="{00000000-0005-0000-0000-000039310000}"/>
    <cellStyle name="Normal 13 5 3 2 2 2 2" xfId="30049" xr:uid="{9C45E59C-882D-4420-81C3-713FF8DF1E63}"/>
    <cellStyle name="Normal 13 5 3 2 2 3" xfId="23131" xr:uid="{E4AB4E0D-038A-4195-A771-990E6E445A15}"/>
    <cellStyle name="Normal 13 5 3 2 3" xfId="10404" xr:uid="{00000000-0005-0000-0000-00003A310000}"/>
    <cellStyle name="Normal 13 5 3 2 3 2" xfId="25354" xr:uid="{9F91511C-E6F8-46B7-BFBD-26F6B916C158}"/>
    <cellStyle name="Normal 13 5 3 2 4" xfId="18495" xr:uid="{0F23FE29-2EB7-415B-B4AE-18EFE5230D0D}"/>
    <cellStyle name="Normal 13 5 3 3" xfId="3425" xr:uid="{00000000-0005-0000-0000-00003B310000}"/>
    <cellStyle name="Normal 13 5 3 3 2" xfId="10932" xr:uid="{00000000-0005-0000-0000-00003C310000}"/>
    <cellStyle name="Normal 13 5 3 3 2 2" xfId="25871" xr:uid="{98D92C47-EC3D-4579-87AA-BF5192FB37CF}"/>
    <cellStyle name="Normal 13 5 3 3 3" xfId="18995" xr:uid="{C8F6AE46-F314-4FBA-A121-799822AF1CCD}"/>
    <cellStyle name="Normal 13 5 3 4" xfId="4989" xr:uid="{00000000-0005-0000-0000-00003D310000}"/>
    <cellStyle name="Normal 13 5 3 4 2" xfId="12266" xr:uid="{00000000-0005-0000-0000-00003E310000}"/>
    <cellStyle name="Normal 13 5 3 4 2 2" xfId="27193" xr:uid="{EA3F8583-B483-4DE6-9A20-2A90691577FE}"/>
    <cellStyle name="Normal 13 5 3 4 3" xfId="20308" xr:uid="{00361F22-6BA2-4DF8-A875-AF46CC09C842}"/>
    <cellStyle name="Normal 13 5 3 5" xfId="5570" xr:uid="{00000000-0005-0000-0000-00003F310000}"/>
    <cellStyle name="Normal 13 5 3 5 2" xfId="12847" xr:uid="{00000000-0005-0000-0000-000040310000}"/>
    <cellStyle name="Normal 13 5 3 5 2 2" xfId="27772" xr:uid="{9D20B343-C478-48F8-A7DF-B2C253607260}"/>
    <cellStyle name="Normal 13 5 3 5 3" xfId="20877" xr:uid="{9CDFBD90-0112-4741-A131-715336D6D9FB}"/>
    <cellStyle name="Normal 13 5 3 6" xfId="7456" xr:uid="{00000000-0005-0000-0000-000041310000}"/>
    <cellStyle name="Normal 13 5 3 6 2" xfId="14547" xr:uid="{00000000-0005-0000-0000-000042310000}"/>
    <cellStyle name="Normal 13 5 3 6 2 2" xfId="29468" xr:uid="{D4C31656-9803-438E-90EE-EDDAA4758D5B}"/>
    <cellStyle name="Normal 13 5 3 6 3" xfId="22552" xr:uid="{60BC9FAB-9765-40EF-9BB7-0B2A0DBD388C}"/>
    <cellStyle name="Normal 13 5 3 7" xfId="9468" xr:uid="{00000000-0005-0000-0000-000043310000}"/>
    <cellStyle name="Normal 13 5 3 7 2" xfId="24418" xr:uid="{DF7AFF36-604F-4F6F-8698-3BBBA1606EB7}"/>
    <cellStyle name="Normal 13 5 3 8" xfId="17565" xr:uid="{B88CA082-DEF4-42A6-B6E3-A9455FA35E03}"/>
    <cellStyle name="Normal 13 5 4" xfId="2772" xr:uid="{00000000-0005-0000-0000-000044310000}"/>
    <cellStyle name="Normal 13 5 4 2" xfId="7745" xr:uid="{00000000-0005-0000-0000-000045310000}"/>
    <cellStyle name="Normal 13 5 4 2 2" xfId="14836" xr:uid="{00000000-0005-0000-0000-000046310000}"/>
    <cellStyle name="Normal 13 5 4 2 2 2" xfId="29757" xr:uid="{7CF6E05F-7F26-4D0B-A383-51F4829412E2}"/>
    <cellStyle name="Normal 13 5 4 2 3" xfId="22839" xr:uid="{CF317DDA-FAFB-4FAF-9C12-7B9DF5DDBEC4}"/>
    <cellStyle name="Normal 13 5 4 3" xfId="10401" xr:uid="{00000000-0005-0000-0000-000047310000}"/>
    <cellStyle name="Normal 13 5 4 3 2" xfId="25351" xr:uid="{6686E308-4A81-4440-8023-27768878DE1B}"/>
    <cellStyle name="Normal 13 5 4 4" xfId="18492" xr:uid="{75B0F987-B9F6-412B-9694-DFE731943050}"/>
    <cellStyle name="Normal 13 5 5" xfId="3096" xr:uid="{00000000-0005-0000-0000-000048310000}"/>
    <cellStyle name="Normal 13 5 5 2" xfId="10606" xr:uid="{00000000-0005-0000-0000-000049310000}"/>
    <cellStyle name="Normal 13 5 5 2 2" xfId="25545" xr:uid="{F4962B6B-C1ED-46FD-8864-9CF976D89C9C}"/>
    <cellStyle name="Normal 13 5 5 3" xfId="18669" xr:uid="{99E07E30-2673-4117-BF06-8087809A26CB}"/>
    <cellStyle name="Normal 13 5 6" xfId="4697" xr:uid="{00000000-0005-0000-0000-00004A310000}"/>
    <cellStyle name="Normal 13 5 6 2" xfId="11974" xr:uid="{00000000-0005-0000-0000-00004B310000}"/>
    <cellStyle name="Normal 13 5 6 2 2" xfId="26901" xr:uid="{FB34C6FD-5EC2-42F0-B730-F9228C64E6CA}"/>
    <cellStyle name="Normal 13 5 6 3" xfId="20016" xr:uid="{6DCD453F-2C58-465F-8D25-C7C94578697C}"/>
    <cellStyle name="Normal 13 5 7" xfId="5278" xr:uid="{00000000-0005-0000-0000-00004C310000}"/>
    <cellStyle name="Normal 13 5 7 2" xfId="12555" xr:uid="{00000000-0005-0000-0000-00004D310000}"/>
    <cellStyle name="Normal 13 5 7 2 2" xfId="27480" xr:uid="{42D60F8B-D523-4DCD-AA6A-4DAB788E9912}"/>
    <cellStyle name="Normal 13 5 7 3" xfId="20585" xr:uid="{8AAA4196-EF9F-4169-A7E5-066115B9ACA6}"/>
    <cellStyle name="Normal 13 5 8" xfId="7164" xr:uid="{00000000-0005-0000-0000-00004E310000}"/>
    <cellStyle name="Normal 13 5 8 2" xfId="14255" xr:uid="{00000000-0005-0000-0000-00004F310000}"/>
    <cellStyle name="Normal 13 5 8 2 2" xfId="29176" xr:uid="{ABC48C72-523B-4F99-954F-788F60D1E291}"/>
    <cellStyle name="Normal 13 5 8 3" xfId="22260" xr:uid="{470975FC-21A4-4423-9592-9ECC51EDE373}"/>
    <cellStyle name="Normal 13 5 9" xfId="9465" xr:uid="{00000000-0005-0000-0000-000050310000}"/>
    <cellStyle name="Normal 13 5 9 2" xfId="24415" xr:uid="{AADFF4F0-3370-4DA9-971D-A53706AB2199}"/>
    <cellStyle name="Normal 13 6" xfId="1358" xr:uid="{00000000-0005-0000-0000-000051310000}"/>
    <cellStyle name="Normal 13 6 10" xfId="17566" xr:uid="{F1EE2696-38DD-49F3-B042-64F063F96CE5}"/>
    <cellStyle name="Normal 13 6 2" xfId="1359" xr:uid="{00000000-0005-0000-0000-000052310000}"/>
    <cellStyle name="Normal 13 6 2 2" xfId="1360" xr:uid="{00000000-0005-0000-0000-000053310000}"/>
    <cellStyle name="Normal 13 6 2 2 2" xfId="2778" xr:uid="{00000000-0005-0000-0000-000054310000}"/>
    <cellStyle name="Normal 13 6 2 2 2 2" xfId="8283" xr:uid="{00000000-0005-0000-0000-000055310000}"/>
    <cellStyle name="Normal 13 6 2 2 2 2 2" xfId="15374" xr:uid="{00000000-0005-0000-0000-000056310000}"/>
    <cellStyle name="Normal 13 6 2 2 2 2 2 2" xfId="30295" xr:uid="{58A1C7B0-0053-4BA7-B951-62D1E0B75B01}"/>
    <cellStyle name="Normal 13 6 2 2 2 2 3" xfId="23377" xr:uid="{FA365504-6759-4312-A612-F942D6083B7B}"/>
    <cellStyle name="Normal 13 6 2 2 2 3" xfId="10407" xr:uid="{00000000-0005-0000-0000-000057310000}"/>
    <cellStyle name="Normal 13 6 2 2 2 3 2" xfId="25357" xr:uid="{0078290D-7110-42B3-B4BB-1B114EF88DD0}"/>
    <cellStyle name="Normal 13 6 2 2 2 4" xfId="18498" xr:uid="{47BBEB97-5D27-4883-A9C8-7485DE5E0503}"/>
    <cellStyle name="Normal 13 6 2 2 3" xfId="3671" xr:uid="{00000000-0005-0000-0000-000058310000}"/>
    <cellStyle name="Normal 13 6 2 2 3 2" xfId="11178" xr:uid="{00000000-0005-0000-0000-000059310000}"/>
    <cellStyle name="Normal 13 6 2 2 3 2 2" xfId="26117" xr:uid="{63FBD856-22BA-4B74-AF43-49F0E46A9DF2}"/>
    <cellStyle name="Normal 13 6 2 2 3 3" xfId="19241" xr:uid="{DED18E50-769C-4F87-B0BA-1967519C7016}"/>
    <cellStyle name="Normal 13 6 2 2 4" xfId="5235" xr:uid="{00000000-0005-0000-0000-00005A310000}"/>
    <cellStyle name="Normal 13 6 2 2 4 2" xfId="12512" xr:uid="{00000000-0005-0000-0000-00005B310000}"/>
    <cellStyle name="Normal 13 6 2 2 4 2 2" xfId="27439" xr:uid="{6CF0F334-7FF6-4AE0-B55C-FC424D53901A}"/>
    <cellStyle name="Normal 13 6 2 2 4 3" xfId="20554" xr:uid="{677CE821-A4EE-485F-8BCC-0DA49B2AC883}"/>
    <cellStyle name="Normal 13 6 2 2 5" xfId="5816" xr:uid="{00000000-0005-0000-0000-00005C310000}"/>
    <cellStyle name="Normal 13 6 2 2 5 2" xfId="13093" xr:uid="{00000000-0005-0000-0000-00005D310000}"/>
    <cellStyle name="Normal 13 6 2 2 5 2 2" xfId="28018" xr:uid="{E871A3ED-4A77-4974-B5C1-34E3B3E713E7}"/>
    <cellStyle name="Normal 13 6 2 2 5 3" xfId="21123" xr:uid="{8B5BCA5B-6BFB-4F70-BE7F-EAF509E50BC4}"/>
    <cellStyle name="Normal 13 6 2 2 6" xfId="7702" xr:uid="{00000000-0005-0000-0000-00005E310000}"/>
    <cellStyle name="Normal 13 6 2 2 6 2" xfId="14793" xr:uid="{00000000-0005-0000-0000-00005F310000}"/>
    <cellStyle name="Normal 13 6 2 2 6 2 2" xfId="29714" xr:uid="{CA88843E-E378-4A6D-B9F8-F22B3E2E433E}"/>
    <cellStyle name="Normal 13 6 2 2 6 3" xfId="22798" xr:uid="{1D478512-E3BA-45E5-AF9E-E597D0DE70D2}"/>
    <cellStyle name="Normal 13 6 2 2 7" xfId="9471" xr:uid="{00000000-0005-0000-0000-000060310000}"/>
    <cellStyle name="Normal 13 6 2 2 7 2" xfId="24421" xr:uid="{D0620399-34F4-43DF-BAED-3AF7ED018627}"/>
    <cellStyle name="Normal 13 6 2 2 8" xfId="17568" xr:uid="{8CB152BA-B0C1-4CC0-BCD7-CE621091B3B4}"/>
    <cellStyle name="Normal 13 6 2 3" xfId="2777" xr:uid="{00000000-0005-0000-0000-000061310000}"/>
    <cellStyle name="Normal 13 6 2 3 2" xfId="7994" xr:uid="{00000000-0005-0000-0000-000062310000}"/>
    <cellStyle name="Normal 13 6 2 3 2 2" xfId="15085" xr:uid="{00000000-0005-0000-0000-000063310000}"/>
    <cellStyle name="Normal 13 6 2 3 2 2 2" xfId="30006" xr:uid="{925EE72A-1559-48EF-B587-ABE2FF77FB90}"/>
    <cellStyle name="Normal 13 6 2 3 2 3" xfId="23088" xr:uid="{59E55AF5-EF3C-45B6-AC11-03B7B3D14ADF}"/>
    <cellStyle name="Normal 13 6 2 3 3" xfId="10406" xr:uid="{00000000-0005-0000-0000-000064310000}"/>
    <cellStyle name="Normal 13 6 2 3 3 2" xfId="25356" xr:uid="{5A690F3B-1137-4B97-98B9-5E3A1C55CCA4}"/>
    <cellStyle name="Normal 13 6 2 3 4" xfId="18497" xr:uid="{C012C55E-F170-4FB1-A656-946AF3E9F35C}"/>
    <cellStyle name="Normal 13 6 2 4" xfId="3371" xr:uid="{00000000-0005-0000-0000-000065310000}"/>
    <cellStyle name="Normal 13 6 2 4 2" xfId="10881" xr:uid="{00000000-0005-0000-0000-000066310000}"/>
    <cellStyle name="Normal 13 6 2 4 2 2" xfId="25820" xr:uid="{F33548BC-66F0-4B6F-9781-65E45BC410EF}"/>
    <cellStyle name="Normal 13 6 2 4 3" xfId="18944" xr:uid="{65D431B0-EDF8-428A-8A2D-3750FA0F6499}"/>
    <cellStyle name="Normal 13 6 2 5" xfId="4946" xr:uid="{00000000-0005-0000-0000-000067310000}"/>
    <cellStyle name="Normal 13 6 2 5 2" xfId="12223" xr:uid="{00000000-0005-0000-0000-000068310000}"/>
    <cellStyle name="Normal 13 6 2 5 2 2" xfId="27150" xr:uid="{02D6FD71-540D-4E25-9B39-E12367A99D5F}"/>
    <cellStyle name="Normal 13 6 2 5 3" xfId="20265" xr:uid="{966C8496-13E1-4512-BDF7-80C880CBF4B4}"/>
    <cellStyle name="Normal 13 6 2 6" xfId="5527" xr:uid="{00000000-0005-0000-0000-000069310000}"/>
    <cellStyle name="Normal 13 6 2 6 2" xfId="12804" xr:uid="{00000000-0005-0000-0000-00006A310000}"/>
    <cellStyle name="Normal 13 6 2 6 2 2" xfId="27729" xr:uid="{A837711B-9583-407D-8FBD-FED13462F707}"/>
    <cellStyle name="Normal 13 6 2 6 3" xfId="20834" xr:uid="{DC3097D0-CB8E-49D8-B547-60103970FB0D}"/>
    <cellStyle name="Normal 13 6 2 7" xfId="7413" xr:uid="{00000000-0005-0000-0000-00006B310000}"/>
    <cellStyle name="Normal 13 6 2 7 2" xfId="14504" xr:uid="{00000000-0005-0000-0000-00006C310000}"/>
    <cellStyle name="Normal 13 6 2 7 2 2" xfId="29425" xr:uid="{E2B4749E-A151-4E5E-9115-CC4306EA5CA5}"/>
    <cellStyle name="Normal 13 6 2 7 3" xfId="22509" xr:uid="{38E8AC1B-2F04-420B-B27A-3A5296748118}"/>
    <cellStyle name="Normal 13 6 2 8" xfId="9470" xr:uid="{00000000-0005-0000-0000-00006D310000}"/>
    <cellStyle name="Normal 13 6 2 8 2" xfId="24420" xr:uid="{FF749554-8D81-4F84-916B-97070F4113BB}"/>
    <cellStyle name="Normal 13 6 2 9" xfId="17567" xr:uid="{8DFEE34F-5034-4326-BDFD-43E2CA004FAC}"/>
    <cellStyle name="Normal 13 6 3" xfId="1361" xr:uid="{00000000-0005-0000-0000-00006E310000}"/>
    <cellStyle name="Normal 13 6 3 2" xfId="2779" xr:uid="{00000000-0005-0000-0000-00006F310000}"/>
    <cellStyle name="Normal 13 6 3 2 2" xfId="8140" xr:uid="{00000000-0005-0000-0000-000070310000}"/>
    <cellStyle name="Normal 13 6 3 2 2 2" xfId="15231" xr:uid="{00000000-0005-0000-0000-000071310000}"/>
    <cellStyle name="Normal 13 6 3 2 2 2 2" xfId="30152" xr:uid="{24338565-988D-4C20-8BFA-6EE92834DBE8}"/>
    <cellStyle name="Normal 13 6 3 2 2 3" xfId="23234" xr:uid="{C1CE3100-6161-4050-8E43-DAF42E79D654}"/>
    <cellStyle name="Normal 13 6 3 2 3" xfId="10408" xr:uid="{00000000-0005-0000-0000-000072310000}"/>
    <cellStyle name="Normal 13 6 3 2 3 2" xfId="25358" xr:uid="{7277F83C-E19B-4424-AA2A-4FF2E37FB4C3}"/>
    <cellStyle name="Normal 13 6 3 2 4" xfId="18499" xr:uid="{1CDA42B7-E353-47EB-B88F-5B370D22AD96}"/>
    <cellStyle name="Normal 13 6 3 3" xfId="3528" xr:uid="{00000000-0005-0000-0000-000073310000}"/>
    <cellStyle name="Normal 13 6 3 3 2" xfId="11035" xr:uid="{00000000-0005-0000-0000-000074310000}"/>
    <cellStyle name="Normal 13 6 3 3 2 2" xfId="25974" xr:uid="{BB53A9D9-5F02-4E59-94E6-4E2240487CA2}"/>
    <cellStyle name="Normal 13 6 3 3 3" xfId="19098" xr:uid="{96580DE6-AD7C-4DCE-8912-54D4B9F0CC55}"/>
    <cellStyle name="Normal 13 6 3 4" xfId="5092" xr:uid="{00000000-0005-0000-0000-000075310000}"/>
    <cellStyle name="Normal 13 6 3 4 2" xfId="12369" xr:uid="{00000000-0005-0000-0000-000076310000}"/>
    <cellStyle name="Normal 13 6 3 4 2 2" xfId="27296" xr:uid="{BE046B93-7D4A-443A-9719-28332CCD4834}"/>
    <cellStyle name="Normal 13 6 3 4 3" xfId="20411" xr:uid="{08385CEC-F02E-4DD1-A417-BEC78FA28750}"/>
    <cellStyle name="Normal 13 6 3 5" xfId="5673" xr:uid="{00000000-0005-0000-0000-000077310000}"/>
    <cellStyle name="Normal 13 6 3 5 2" xfId="12950" xr:uid="{00000000-0005-0000-0000-000078310000}"/>
    <cellStyle name="Normal 13 6 3 5 2 2" xfId="27875" xr:uid="{538C904F-AEEA-4947-93A5-B730E26BC702}"/>
    <cellStyle name="Normal 13 6 3 5 3" xfId="20980" xr:uid="{4E104C6F-9892-47A2-B9D9-8FFA1BB53429}"/>
    <cellStyle name="Normal 13 6 3 6" xfId="7559" xr:uid="{00000000-0005-0000-0000-000079310000}"/>
    <cellStyle name="Normal 13 6 3 6 2" xfId="14650" xr:uid="{00000000-0005-0000-0000-00007A310000}"/>
    <cellStyle name="Normal 13 6 3 6 2 2" xfId="29571" xr:uid="{771C7096-FBA8-44EF-B1E4-B2BF7C1E3066}"/>
    <cellStyle name="Normal 13 6 3 6 3" xfId="22655" xr:uid="{3091015B-9D01-4DDD-BF2C-578E3778C9D0}"/>
    <cellStyle name="Normal 13 6 3 7" xfId="9472" xr:uid="{00000000-0005-0000-0000-00007B310000}"/>
    <cellStyle name="Normal 13 6 3 7 2" xfId="24422" xr:uid="{6ACFD835-EEA6-44D9-B67C-87148F70059E}"/>
    <cellStyle name="Normal 13 6 3 8" xfId="17569" xr:uid="{88E12494-2BD0-4006-B25E-6B01EE9AD475}"/>
    <cellStyle name="Normal 13 6 4" xfId="2776" xr:uid="{00000000-0005-0000-0000-00007C310000}"/>
    <cellStyle name="Normal 13 6 4 2" xfId="7851" xr:uid="{00000000-0005-0000-0000-00007D310000}"/>
    <cellStyle name="Normal 13 6 4 2 2" xfId="14942" xr:uid="{00000000-0005-0000-0000-00007E310000}"/>
    <cellStyle name="Normal 13 6 4 2 2 2" xfId="29863" xr:uid="{224D656E-1B7B-45B7-A992-93745D2B54BE}"/>
    <cellStyle name="Normal 13 6 4 2 3" xfId="22945" xr:uid="{0F09BB0B-E7FE-4258-B481-8F5435620BAB}"/>
    <cellStyle name="Normal 13 6 4 3" xfId="10405" xr:uid="{00000000-0005-0000-0000-00007F310000}"/>
    <cellStyle name="Normal 13 6 4 3 2" xfId="25355" xr:uid="{1195517C-361B-409E-9EA9-722A3626C9CE}"/>
    <cellStyle name="Normal 13 6 4 4" xfId="18496" xr:uid="{F9E414C7-6CAF-42C9-9A5F-BDA5A6EF914F}"/>
    <cellStyle name="Normal 13 6 5" xfId="3226" xr:uid="{00000000-0005-0000-0000-000080310000}"/>
    <cellStyle name="Normal 13 6 5 2" xfId="10736" xr:uid="{00000000-0005-0000-0000-000081310000}"/>
    <cellStyle name="Normal 13 6 5 2 2" xfId="25675" xr:uid="{7B1C2C4D-99F1-42B5-9ED7-04AB9B6D4797}"/>
    <cellStyle name="Normal 13 6 5 3" xfId="18799" xr:uid="{7F7BEDFC-D352-4559-A627-BA1F0B910910}"/>
    <cellStyle name="Normal 13 6 6" xfId="4803" xr:uid="{00000000-0005-0000-0000-000082310000}"/>
    <cellStyle name="Normal 13 6 6 2" xfId="12080" xr:uid="{00000000-0005-0000-0000-000083310000}"/>
    <cellStyle name="Normal 13 6 6 2 2" xfId="27007" xr:uid="{5AA2967D-A85C-4866-9E3F-E40EDEC4608D}"/>
    <cellStyle name="Normal 13 6 6 3" xfId="20122" xr:uid="{9A778937-FB16-46D3-BD8B-0D98C1B5EBD0}"/>
    <cellStyle name="Normal 13 6 7" xfId="5384" xr:uid="{00000000-0005-0000-0000-000084310000}"/>
    <cellStyle name="Normal 13 6 7 2" xfId="12661" xr:uid="{00000000-0005-0000-0000-000085310000}"/>
    <cellStyle name="Normal 13 6 7 2 2" xfId="27586" xr:uid="{CD39B3B2-165D-4198-8DE5-2A73AEAFAA53}"/>
    <cellStyle name="Normal 13 6 7 3" xfId="20691" xr:uid="{A0BB16E1-3320-469F-97E0-3F43CECF5181}"/>
    <cellStyle name="Normal 13 6 8" xfId="7270" xr:uid="{00000000-0005-0000-0000-000086310000}"/>
    <cellStyle name="Normal 13 6 8 2" xfId="14361" xr:uid="{00000000-0005-0000-0000-000087310000}"/>
    <cellStyle name="Normal 13 6 8 2 2" xfId="29282" xr:uid="{C4F3B14D-4B29-483E-9AB1-1FDC939082B8}"/>
    <cellStyle name="Normal 13 6 8 3" xfId="22366" xr:uid="{134DD55E-1E77-4A64-A610-DF57D70467B8}"/>
    <cellStyle name="Normal 13 6 9" xfId="9469" xr:uid="{00000000-0005-0000-0000-000088310000}"/>
    <cellStyle name="Normal 13 6 9 2" xfId="24419" xr:uid="{31243781-3414-4E2B-B53B-3E8E9FFA7222}"/>
    <cellStyle name="Normal 13 7" xfId="1362" xr:uid="{00000000-0005-0000-0000-000089310000}"/>
    <cellStyle name="Normal 13 7 2" xfId="1363" xr:uid="{00000000-0005-0000-0000-00008A310000}"/>
    <cellStyle name="Normal 13 7 2 2" xfId="2781" xr:uid="{00000000-0005-0000-0000-00008B310000}"/>
    <cellStyle name="Normal 13 7 2 2 2" xfId="8160" xr:uid="{00000000-0005-0000-0000-00008C310000}"/>
    <cellStyle name="Normal 13 7 2 2 2 2" xfId="15251" xr:uid="{00000000-0005-0000-0000-00008D310000}"/>
    <cellStyle name="Normal 13 7 2 2 2 2 2" xfId="30172" xr:uid="{7F146E1E-321C-4683-B3C6-A87FD517BDB2}"/>
    <cellStyle name="Normal 13 7 2 2 2 3" xfId="23254" xr:uid="{A779E94A-3AE5-4801-B0EB-D1CA7FC0DB20}"/>
    <cellStyle name="Normal 13 7 2 2 3" xfId="10410" xr:uid="{00000000-0005-0000-0000-00008E310000}"/>
    <cellStyle name="Normal 13 7 2 2 3 2" xfId="25360" xr:uid="{976A964E-D5FC-44E5-B247-F7ECAC5F91D1}"/>
    <cellStyle name="Normal 13 7 2 2 4" xfId="18501" xr:uid="{4997276A-A870-4886-AD38-7216EBAA0F14}"/>
    <cellStyle name="Normal 13 7 2 3" xfId="3548" xr:uid="{00000000-0005-0000-0000-00008F310000}"/>
    <cellStyle name="Normal 13 7 2 3 2" xfId="11055" xr:uid="{00000000-0005-0000-0000-000090310000}"/>
    <cellStyle name="Normal 13 7 2 3 2 2" xfId="25994" xr:uid="{DF915C70-6D71-4167-B899-C323272866F4}"/>
    <cellStyle name="Normal 13 7 2 3 3" xfId="19118" xr:uid="{9C5B0C7A-E5FC-4B64-9407-A24646CAB87E}"/>
    <cellStyle name="Normal 13 7 2 4" xfId="5112" xr:uid="{00000000-0005-0000-0000-000091310000}"/>
    <cellStyle name="Normal 13 7 2 4 2" xfId="12389" xr:uid="{00000000-0005-0000-0000-000092310000}"/>
    <cellStyle name="Normal 13 7 2 4 2 2" xfId="27316" xr:uid="{29D47219-6D61-4066-8F3B-F3314A2F5D3C}"/>
    <cellStyle name="Normal 13 7 2 4 3" xfId="20431" xr:uid="{68EAA899-27A9-4581-B371-AD1A428BA958}"/>
    <cellStyle name="Normal 13 7 2 5" xfId="5693" xr:uid="{00000000-0005-0000-0000-000093310000}"/>
    <cellStyle name="Normal 13 7 2 5 2" xfId="12970" xr:uid="{00000000-0005-0000-0000-000094310000}"/>
    <cellStyle name="Normal 13 7 2 5 2 2" xfId="27895" xr:uid="{9E20DEB9-7957-40D0-8865-9E23A29A6AF3}"/>
    <cellStyle name="Normal 13 7 2 5 3" xfId="21000" xr:uid="{DAD1726B-BD28-4F3D-A6B0-12B9A8E7A7D8}"/>
    <cellStyle name="Normal 13 7 2 6" xfId="7579" xr:uid="{00000000-0005-0000-0000-000095310000}"/>
    <cellStyle name="Normal 13 7 2 6 2" xfId="14670" xr:uid="{00000000-0005-0000-0000-000096310000}"/>
    <cellStyle name="Normal 13 7 2 6 2 2" xfId="29591" xr:uid="{C72EB804-41FA-42BB-8235-63A93941C739}"/>
    <cellStyle name="Normal 13 7 2 6 3" xfId="22675" xr:uid="{9E8182AD-DD09-4F68-AF4C-99A49896FD75}"/>
    <cellStyle name="Normal 13 7 2 7" xfId="9474" xr:uid="{00000000-0005-0000-0000-000097310000}"/>
    <cellStyle name="Normal 13 7 2 7 2" xfId="24424" xr:uid="{6A8E5DAE-1E64-4DD4-8530-90080BF8EF07}"/>
    <cellStyle name="Normal 13 7 2 8" xfId="17571" xr:uid="{F26DE388-EA6C-4206-A97E-A2D23527BE52}"/>
    <cellStyle name="Normal 13 7 3" xfId="2780" xr:uid="{00000000-0005-0000-0000-000098310000}"/>
    <cellStyle name="Normal 13 7 3 2" xfId="7871" xr:uid="{00000000-0005-0000-0000-000099310000}"/>
    <cellStyle name="Normal 13 7 3 2 2" xfId="14962" xr:uid="{00000000-0005-0000-0000-00009A310000}"/>
    <cellStyle name="Normal 13 7 3 2 2 2" xfId="29883" xr:uid="{4627C145-650C-461B-A9D0-1AE747878D3D}"/>
    <cellStyle name="Normal 13 7 3 2 3" xfId="22965" xr:uid="{ADEAFE14-EA77-451D-A8A7-2A9A8212D7B7}"/>
    <cellStyle name="Normal 13 7 3 3" xfId="10409" xr:uid="{00000000-0005-0000-0000-00009B310000}"/>
    <cellStyle name="Normal 13 7 3 3 2" xfId="25359" xr:uid="{1DEBFB78-6994-4322-A0D3-B893AE00EE92}"/>
    <cellStyle name="Normal 13 7 3 4" xfId="18500" xr:uid="{F4CF0164-25BA-454F-BA91-FA31E8B99B49}"/>
    <cellStyle name="Normal 13 7 4" xfId="3248" xr:uid="{00000000-0005-0000-0000-00009C310000}"/>
    <cellStyle name="Normal 13 7 4 2" xfId="10758" xr:uid="{00000000-0005-0000-0000-00009D310000}"/>
    <cellStyle name="Normal 13 7 4 2 2" xfId="25697" xr:uid="{B2A5A3EE-138E-428D-A890-B164C3837353}"/>
    <cellStyle name="Normal 13 7 4 3" xfId="18821" xr:uid="{9802C618-5F6B-4C86-8D5B-6C4BD5367E3E}"/>
    <cellStyle name="Normal 13 7 5" xfId="4823" xr:uid="{00000000-0005-0000-0000-00009E310000}"/>
    <cellStyle name="Normal 13 7 5 2" xfId="12100" xr:uid="{00000000-0005-0000-0000-00009F310000}"/>
    <cellStyle name="Normal 13 7 5 2 2" xfId="27027" xr:uid="{97C61057-6688-40F6-BDE4-B335A1F9413E}"/>
    <cellStyle name="Normal 13 7 5 3" xfId="20142" xr:uid="{84BD79F1-1647-42CB-A8F2-7FB5B3A213C8}"/>
    <cellStyle name="Normal 13 7 6" xfId="5404" xr:uid="{00000000-0005-0000-0000-0000A0310000}"/>
    <cellStyle name="Normal 13 7 6 2" xfId="12681" xr:uid="{00000000-0005-0000-0000-0000A1310000}"/>
    <cellStyle name="Normal 13 7 6 2 2" xfId="27606" xr:uid="{FA2570DE-5C24-4019-AA0E-4A890728469F}"/>
    <cellStyle name="Normal 13 7 6 3" xfId="20711" xr:uid="{EA624251-2A61-4D6A-8510-8D34A61E00B7}"/>
    <cellStyle name="Normal 13 7 7" xfId="7290" xr:uid="{00000000-0005-0000-0000-0000A2310000}"/>
    <cellStyle name="Normal 13 7 7 2" xfId="14381" xr:uid="{00000000-0005-0000-0000-0000A3310000}"/>
    <cellStyle name="Normal 13 7 7 2 2" xfId="29302" xr:uid="{1C21A8B3-CFBD-4E16-8B68-438CB6E63017}"/>
    <cellStyle name="Normal 13 7 7 3" xfId="22386" xr:uid="{C5B8C5FE-26B4-4802-BAC9-FE3F0807464E}"/>
    <cellStyle name="Normal 13 7 8" xfId="9473" xr:uid="{00000000-0005-0000-0000-0000A4310000}"/>
    <cellStyle name="Normal 13 7 8 2" xfId="24423" xr:uid="{51E96606-5786-41C1-8386-D6D0C9B2D3CF}"/>
    <cellStyle name="Normal 13 7 9" xfId="17570" xr:uid="{142EFEB2-5BBA-4D39-A1DD-614CC3451905}"/>
    <cellStyle name="Normal 13 8" xfId="1364" xr:uid="{00000000-0005-0000-0000-0000A5310000}"/>
    <cellStyle name="Normal 13 8 2" xfId="2782" xr:uid="{00000000-0005-0000-0000-0000A6310000}"/>
    <cellStyle name="Normal 13 8 2 2" xfId="8016" xr:uid="{00000000-0005-0000-0000-0000A7310000}"/>
    <cellStyle name="Normal 13 8 2 2 2" xfId="15107" xr:uid="{00000000-0005-0000-0000-0000A8310000}"/>
    <cellStyle name="Normal 13 8 2 2 2 2" xfId="30028" xr:uid="{5F588A1B-1C1C-4944-87EC-68BB2D8ECF52}"/>
    <cellStyle name="Normal 13 8 2 2 3" xfId="23110" xr:uid="{7BE325E1-A797-4EAC-9C27-44BEC07E083C}"/>
    <cellStyle name="Normal 13 8 2 3" xfId="10411" xr:uid="{00000000-0005-0000-0000-0000A9310000}"/>
    <cellStyle name="Normal 13 8 2 3 2" xfId="25361" xr:uid="{AADB13D3-5EF8-4CC8-83EB-3E406DBDEAA1}"/>
    <cellStyle name="Normal 13 8 2 4" xfId="18502" xr:uid="{E034D85F-54BF-4DD1-8B85-3631DA0F0D9F}"/>
    <cellStyle name="Normal 13 8 3" xfId="3401" xr:uid="{00000000-0005-0000-0000-0000AA310000}"/>
    <cellStyle name="Normal 13 8 3 2" xfId="10908" xr:uid="{00000000-0005-0000-0000-0000AB310000}"/>
    <cellStyle name="Normal 13 8 3 2 2" xfId="25847" xr:uid="{3A19F79F-9A4F-48AC-9A5C-98BB6C059AA0}"/>
    <cellStyle name="Normal 13 8 3 3" xfId="18971" xr:uid="{889CBA02-EAC8-414F-9466-27290F51877D}"/>
    <cellStyle name="Normal 13 8 4" xfId="4968" xr:uid="{00000000-0005-0000-0000-0000AC310000}"/>
    <cellStyle name="Normal 13 8 4 2" xfId="12245" xr:uid="{00000000-0005-0000-0000-0000AD310000}"/>
    <cellStyle name="Normal 13 8 4 2 2" xfId="27172" xr:uid="{242A5106-44C8-41C7-B260-AB473AAA088B}"/>
    <cellStyle name="Normal 13 8 4 3" xfId="20287" xr:uid="{A3EF7F2A-35BB-4A23-98F5-778877F2C36E}"/>
    <cellStyle name="Normal 13 8 5" xfId="5549" xr:uid="{00000000-0005-0000-0000-0000AE310000}"/>
    <cellStyle name="Normal 13 8 5 2" xfId="12826" xr:uid="{00000000-0005-0000-0000-0000AF310000}"/>
    <cellStyle name="Normal 13 8 5 2 2" xfId="27751" xr:uid="{402FB924-0A35-4CE1-A8A0-40509A6E75D9}"/>
    <cellStyle name="Normal 13 8 5 3" xfId="20856" xr:uid="{F7E938C7-5904-4D1C-8106-5057AD4565BE}"/>
    <cellStyle name="Normal 13 8 6" xfId="7435" xr:uid="{00000000-0005-0000-0000-0000B0310000}"/>
    <cellStyle name="Normal 13 8 6 2" xfId="14526" xr:uid="{00000000-0005-0000-0000-0000B1310000}"/>
    <cellStyle name="Normal 13 8 6 2 2" xfId="29447" xr:uid="{F8126581-AD31-405E-B181-EAA2D60A0572}"/>
    <cellStyle name="Normal 13 8 6 3" xfId="22531" xr:uid="{A409A4EE-874C-41E3-A2BC-8B9F69201410}"/>
    <cellStyle name="Normal 13 8 7" xfId="9475" xr:uid="{00000000-0005-0000-0000-0000B2310000}"/>
    <cellStyle name="Normal 13 8 7 2" xfId="24425" xr:uid="{54C5258B-5493-4399-B031-99BEAD953E57}"/>
    <cellStyle name="Normal 13 8 8" xfId="17572" xr:uid="{412C060D-2B38-49B5-AA9B-AE3AEF902D06}"/>
    <cellStyle name="Normal 13 9" xfId="1783" xr:uid="{00000000-0005-0000-0000-0000B3310000}"/>
    <cellStyle name="Normal 13 9 2" xfId="3012" xr:uid="{00000000-0005-0000-0000-0000B4310000}"/>
    <cellStyle name="Normal 13 9 2 2" xfId="10528" xr:uid="{00000000-0005-0000-0000-0000B5310000}"/>
    <cellStyle name="Normal 13 9 2 2 2" xfId="25477" xr:uid="{7EA2F473-5211-4099-BA26-56676DEDEF76}"/>
    <cellStyle name="Normal 13 9 2 3" xfId="18604" xr:uid="{CFFB5940-0A02-4CBB-BDA9-75B187890F83}"/>
    <cellStyle name="Normal 13 9 3" xfId="4530" xr:uid="{00000000-0005-0000-0000-0000B6310000}"/>
    <cellStyle name="Normal 13 9 3 2" xfId="11903" xr:uid="{00000000-0005-0000-0000-0000B7310000}"/>
    <cellStyle name="Normal 13 9 3 2 2" xfId="26842" xr:uid="{2F9008A4-EC29-4494-B87A-1FA7EB40D8DD}"/>
    <cellStyle name="Normal 13 9 3 3" xfId="19954" xr:uid="{766F4E24-C631-44C3-8EE1-47830F94D5B8}"/>
    <cellStyle name="Normal 13 9 4" xfId="6981" xr:uid="{00000000-0005-0000-0000-0000B8310000}"/>
    <cellStyle name="Normal 13 9 4 2" xfId="14151" xr:uid="{00000000-0005-0000-0000-0000B9310000}"/>
    <cellStyle name="Normal 13 9 4 2 2" xfId="29076" xr:uid="{15561541-8980-416A-9836-0F8A261C64BB}"/>
    <cellStyle name="Normal 13 9 4 3" xfId="22181" xr:uid="{3DCFCFFB-FAA8-4F77-A86C-4260DE96D145}"/>
    <cellStyle name="Normal 13 9 5" xfId="8324" xr:uid="{00000000-0005-0000-0000-0000BA310000}"/>
    <cellStyle name="Normal 13 9 5 2" xfId="15410" xr:uid="{00000000-0005-0000-0000-0000BB310000}"/>
    <cellStyle name="Normal 13 9 5 2 2" xfId="30331" xr:uid="{263436E6-59DC-4FEF-81D0-4A2B1CFDD43C}"/>
    <cellStyle name="Normal 13 9 5 3" xfId="23411" xr:uid="{6A367399-FFD1-4E9A-9D54-190C4398C3A5}"/>
    <cellStyle name="Normal 13 9 6" xfId="9590" xr:uid="{00000000-0005-0000-0000-0000BC310000}"/>
    <cellStyle name="Normal 13 9 6 2" xfId="24540" xr:uid="{5DCCFCE5-1247-47D7-B19D-62155325754E}"/>
    <cellStyle name="Normal 13 9 7" xfId="17697" xr:uid="{730AB099-6435-4BDC-B2A8-D2A87AC04DC1}"/>
    <cellStyle name="Normal 14" xfId="42" xr:uid="{00000000-0005-0000-0000-0000BD310000}"/>
    <cellStyle name="Normal 14 10" xfId="5298" xr:uid="{00000000-0005-0000-0000-0000BE310000}"/>
    <cellStyle name="Normal 14 10 2" xfId="8579" xr:uid="{00000000-0005-0000-0000-0000BF310000}"/>
    <cellStyle name="Normal 14 10 2 2" xfId="15621" xr:uid="{00000000-0005-0000-0000-0000C0310000}"/>
    <cellStyle name="Normal 14 10 2 2 2" xfId="30542" xr:uid="{A352B924-A88F-4600-BCB6-05D81C621BE4}"/>
    <cellStyle name="Normal 14 10 2 3" xfId="23622" xr:uid="{F76EF7EF-B52C-4E5F-A5EC-3C5DAE3C5365}"/>
    <cellStyle name="Normal 14 10 3" xfId="12575" xr:uid="{00000000-0005-0000-0000-0000C1310000}"/>
    <cellStyle name="Normal 14 10 3 2" xfId="27500" xr:uid="{808AD721-A721-4639-A3FB-006BCC2BF9EF}"/>
    <cellStyle name="Normal 14 10 4" xfId="20605" xr:uid="{FA72EF9B-E0F1-4FA6-97E3-DA6D11BC4EF6}"/>
    <cellStyle name="Normal 14 11" xfId="7765" xr:uid="{00000000-0005-0000-0000-0000C2310000}"/>
    <cellStyle name="Normal 14 11 2" xfId="14856" xr:uid="{00000000-0005-0000-0000-0000C3310000}"/>
    <cellStyle name="Normal 14 11 2 2" xfId="29777" xr:uid="{1813EFC4-8A41-44C5-8C58-78A71FE2531A}"/>
    <cellStyle name="Normal 14 11 3" xfId="22859" xr:uid="{10818816-510A-4150-BCDA-990B7AF64C63}"/>
    <cellStyle name="Normal 14 12" xfId="7184" xr:uid="{00000000-0005-0000-0000-0000C4310000}"/>
    <cellStyle name="Normal 14 12 2" xfId="14275" xr:uid="{00000000-0005-0000-0000-0000C5310000}"/>
    <cellStyle name="Normal 14 12 2 2" xfId="29196" xr:uid="{4191FBA3-40EF-40EC-97F9-1D6E12EBF82B}"/>
    <cellStyle name="Normal 14 12 3" xfId="22280" xr:uid="{0999097C-0D6E-4EF5-B37B-722166612BA7}"/>
    <cellStyle name="Normal 14 13" xfId="1365" xr:uid="{00000000-0005-0000-0000-0000C6310000}"/>
    <cellStyle name="Normal 14 14" xfId="8599" xr:uid="{00000000-0005-0000-0000-0000C7310000}"/>
    <cellStyle name="Normal 14 15" xfId="8688" xr:uid="{00000000-0005-0000-0000-0000C8310000}"/>
    <cellStyle name="Normal 14 15 2" xfId="23638" xr:uid="{32B7D62B-73E6-4831-9EA5-2FA50F098A16}"/>
    <cellStyle name="Normal 14 16" xfId="16727" xr:uid="{3995E150-9004-4042-905A-C81C6E382BE9}"/>
    <cellStyle name="Normal 14 17" xfId="15708" xr:uid="{F3424ACC-FB3C-4345-BE05-EA7FCB5E295A}"/>
    <cellStyle name="Normal 14 2" xfId="1366" xr:uid="{00000000-0005-0000-0000-0000C9310000}"/>
    <cellStyle name="Normal 14 2 10" xfId="9476" xr:uid="{00000000-0005-0000-0000-0000CA310000}"/>
    <cellStyle name="Normal 14 2 10 2" xfId="24426" xr:uid="{233ABA15-880A-4A67-87B1-5FD9EF6FB40A}"/>
    <cellStyle name="Normal 14 2 11" xfId="17573" xr:uid="{30B4CAA4-C977-4E1C-A763-81CE7D97AADC}"/>
    <cellStyle name="Normal 14 2 2" xfId="1367" xr:uid="{00000000-0005-0000-0000-0000CB310000}"/>
    <cellStyle name="Normal 14 2 2 10" xfId="17574" xr:uid="{2D3D11CC-7BDF-4A6B-8D7E-6AC2400DCBB9}"/>
    <cellStyle name="Normal 14 2 2 2" xfId="1368" xr:uid="{00000000-0005-0000-0000-0000CC310000}"/>
    <cellStyle name="Normal 14 2 2 2 2" xfId="1369" xr:uid="{00000000-0005-0000-0000-0000CD310000}"/>
    <cellStyle name="Normal 14 2 2 2 2 2" xfId="2786" xr:uid="{00000000-0005-0000-0000-0000CE310000}"/>
    <cellStyle name="Normal 14 2 2 2 2 2 2" xfId="8266" xr:uid="{00000000-0005-0000-0000-0000CF310000}"/>
    <cellStyle name="Normal 14 2 2 2 2 2 2 2" xfId="15357" xr:uid="{00000000-0005-0000-0000-0000D0310000}"/>
    <cellStyle name="Normal 14 2 2 2 2 2 2 2 2" xfId="30278" xr:uid="{6B48604E-AE71-499F-9D17-A46AF1958198}"/>
    <cellStyle name="Normal 14 2 2 2 2 2 2 3" xfId="23360" xr:uid="{86364E9E-4F1E-48FB-B8C5-967A2BBD47EB}"/>
    <cellStyle name="Normal 14 2 2 2 2 2 3" xfId="10415" xr:uid="{00000000-0005-0000-0000-0000D1310000}"/>
    <cellStyle name="Normal 14 2 2 2 2 2 3 2" xfId="25365" xr:uid="{7B68DF25-FB2E-47F5-86FD-2C0A3FD7C720}"/>
    <cellStyle name="Normal 14 2 2 2 2 2 4" xfId="18506" xr:uid="{0F426291-9C08-4F42-9740-3F928CECFE91}"/>
    <cellStyle name="Normal 14 2 2 2 2 3" xfId="3654" xr:uid="{00000000-0005-0000-0000-0000D2310000}"/>
    <cellStyle name="Normal 14 2 2 2 2 3 2" xfId="11161" xr:uid="{00000000-0005-0000-0000-0000D3310000}"/>
    <cellStyle name="Normal 14 2 2 2 2 3 2 2" xfId="26100" xr:uid="{EEF5C9E7-71D9-49C2-A39D-60082A612B43}"/>
    <cellStyle name="Normal 14 2 2 2 2 3 3" xfId="19224" xr:uid="{7A53E362-BA23-41E2-965B-93D8EBA319A8}"/>
    <cellStyle name="Normal 14 2 2 2 2 4" xfId="5218" xr:uid="{00000000-0005-0000-0000-0000D4310000}"/>
    <cellStyle name="Normal 14 2 2 2 2 4 2" xfId="12495" xr:uid="{00000000-0005-0000-0000-0000D5310000}"/>
    <cellStyle name="Normal 14 2 2 2 2 4 2 2" xfId="27422" xr:uid="{D0570B04-F143-440B-8775-7BA3855ED271}"/>
    <cellStyle name="Normal 14 2 2 2 2 4 3" xfId="20537" xr:uid="{70BDEBE8-BC55-4A1E-BA95-E6239E85CFA9}"/>
    <cellStyle name="Normal 14 2 2 2 2 5" xfId="5799" xr:uid="{00000000-0005-0000-0000-0000D6310000}"/>
    <cellStyle name="Normal 14 2 2 2 2 5 2" xfId="13076" xr:uid="{00000000-0005-0000-0000-0000D7310000}"/>
    <cellStyle name="Normal 14 2 2 2 2 5 2 2" xfId="28001" xr:uid="{8A9CC327-9546-49B4-9B84-A222B9EFCD12}"/>
    <cellStyle name="Normal 14 2 2 2 2 5 3" xfId="21106" xr:uid="{663B875A-5B4E-406B-952E-B89389BFD765}"/>
    <cellStyle name="Normal 14 2 2 2 2 6" xfId="7685" xr:uid="{00000000-0005-0000-0000-0000D8310000}"/>
    <cellStyle name="Normal 14 2 2 2 2 6 2" xfId="14776" xr:uid="{00000000-0005-0000-0000-0000D9310000}"/>
    <cellStyle name="Normal 14 2 2 2 2 6 2 2" xfId="29697" xr:uid="{BA9EF5AC-3C2D-40E2-8FB1-19294C5267CB}"/>
    <cellStyle name="Normal 14 2 2 2 2 6 3" xfId="22781" xr:uid="{E9F59122-C3C0-4ED8-A4BB-148D24227FBF}"/>
    <cellStyle name="Normal 14 2 2 2 2 7" xfId="9479" xr:uid="{00000000-0005-0000-0000-0000DA310000}"/>
    <cellStyle name="Normal 14 2 2 2 2 7 2" xfId="24429" xr:uid="{18FF1ED2-2D9E-452B-84E5-68457CC94E78}"/>
    <cellStyle name="Normal 14 2 2 2 2 8" xfId="17576" xr:uid="{CF3B98EE-50CE-4121-A2D0-8D534EEAE106}"/>
    <cellStyle name="Normal 14 2 2 2 3" xfId="2785" xr:uid="{00000000-0005-0000-0000-0000DB310000}"/>
    <cellStyle name="Normal 14 2 2 2 3 2" xfId="7977" xr:uid="{00000000-0005-0000-0000-0000DC310000}"/>
    <cellStyle name="Normal 14 2 2 2 3 2 2" xfId="15068" xr:uid="{00000000-0005-0000-0000-0000DD310000}"/>
    <cellStyle name="Normal 14 2 2 2 3 2 2 2" xfId="29989" xr:uid="{340E8F63-F525-4316-AC19-BE1851BB5BA7}"/>
    <cellStyle name="Normal 14 2 2 2 3 2 3" xfId="23071" xr:uid="{8B8CBF57-192A-4CE3-B94A-824494DA7C3B}"/>
    <cellStyle name="Normal 14 2 2 2 3 3" xfId="10414" xr:uid="{00000000-0005-0000-0000-0000DE310000}"/>
    <cellStyle name="Normal 14 2 2 2 3 3 2" xfId="25364" xr:uid="{694C14F3-F24E-4F62-B3CA-270A6DE7EE98}"/>
    <cellStyle name="Normal 14 2 2 2 3 4" xfId="18505" xr:uid="{CE8131E3-04DF-43CD-BAEB-676C6DCF51B4}"/>
    <cellStyle name="Normal 14 2 2 2 4" xfId="3354" xr:uid="{00000000-0005-0000-0000-0000DF310000}"/>
    <cellStyle name="Normal 14 2 2 2 4 2" xfId="10864" xr:uid="{00000000-0005-0000-0000-0000E0310000}"/>
    <cellStyle name="Normal 14 2 2 2 4 2 2" xfId="25803" xr:uid="{6DD3F8CF-E53B-4DB2-97BA-B2676580A53C}"/>
    <cellStyle name="Normal 14 2 2 2 4 3" xfId="18927" xr:uid="{2EC85359-FA55-4D14-A2AB-5B6DA673DE20}"/>
    <cellStyle name="Normal 14 2 2 2 5" xfId="4929" xr:uid="{00000000-0005-0000-0000-0000E1310000}"/>
    <cellStyle name="Normal 14 2 2 2 5 2" xfId="12206" xr:uid="{00000000-0005-0000-0000-0000E2310000}"/>
    <cellStyle name="Normal 14 2 2 2 5 2 2" xfId="27133" xr:uid="{05DD78A3-345F-427B-AAD5-093DF7C0144F}"/>
    <cellStyle name="Normal 14 2 2 2 5 3" xfId="20248" xr:uid="{AEC75445-A0EE-4A51-9F58-9EF006A77AE1}"/>
    <cellStyle name="Normal 14 2 2 2 6" xfId="5510" xr:uid="{00000000-0005-0000-0000-0000E3310000}"/>
    <cellStyle name="Normal 14 2 2 2 6 2" xfId="12787" xr:uid="{00000000-0005-0000-0000-0000E4310000}"/>
    <cellStyle name="Normal 14 2 2 2 6 2 2" xfId="27712" xr:uid="{D6190C15-37B6-41D4-BF09-4F32596A1611}"/>
    <cellStyle name="Normal 14 2 2 2 6 3" xfId="20817" xr:uid="{78F81E0E-1F8A-44B6-B882-3A82710099B7}"/>
    <cellStyle name="Normal 14 2 2 2 7" xfId="7396" xr:uid="{00000000-0005-0000-0000-0000E5310000}"/>
    <cellStyle name="Normal 14 2 2 2 7 2" xfId="14487" xr:uid="{00000000-0005-0000-0000-0000E6310000}"/>
    <cellStyle name="Normal 14 2 2 2 7 2 2" xfId="29408" xr:uid="{BECD206A-FD8E-4FB3-BC9F-59EC4987340C}"/>
    <cellStyle name="Normal 14 2 2 2 7 3" xfId="22492" xr:uid="{3E360002-2663-457B-B03E-8344A249F930}"/>
    <cellStyle name="Normal 14 2 2 2 8" xfId="9478" xr:uid="{00000000-0005-0000-0000-0000E7310000}"/>
    <cellStyle name="Normal 14 2 2 2 8 2" xfId="24428" xr:uid="{946CB4F6-A5E7-4E89-BCE8-E5AC870B574E}"/>
    <cellStyle name="Normal 14 2 2 2 9" xfId="17575" xr:uid="{5E6C551C-8B78-4F3D-B2F0-FA890D24B3AD}"/>
    <cellStyle name="Normal 14 2 2 3" xfId="1370" xr:uid="{00000000-0005-0000-0000-0000E8310000}"/>
    <cellStyle name="Normal 14 2 2 3 2" xfId="2787" xr:uid="{00000000-0005-0000-0000-0000E9310000}"/>
    <cellStyle name="Normal 14 2 2 3 2 2" xfId="8123" xr:uid="{00000000-0005-0000-0000-0000EA310000}"/>
    <cellStyle name="Normal 14 2 2 3 2 2 2" xfId="15214" xr:uid="{00000000-0005-0000-0000-0000EB310000}"/>
    <cellStyle name="Normal 14 2 2 3 2 2 2 2" xfId="30135" xr:uid="{E7124454-2138-46A8-9FE9-8000AB6F375C}"/>
    <cellStyle name="Normal 14 2 2 3 2 2 3" xfId="23217" xr:uid="{C3B8E15C-5900-494F-8924-237970BD6386}"/>
    <cellStyle name="Normal 14 2 2 3 2 3" xfId="10416" xr:uid="{00000000-0005-0000-0000-0000EC310000}"/>
    <cellStyle name="Normal 14 2 2 3 2 3 2" xfId="25366" xr:uid="{B5073DB4-84A6-4346-BB50-22EDE1AE714B}"/>
    <cellStyle name="Normal 14 2 2 3 2 4" xfId="18507" xr:uid="{1341821D-C699-4549-9C1F-82DA00CD19E0}"/>
    <cellStyle name="Normal 14 2 2 3 3" xfId="3511" xr:uid="{00000000-0005-0000-0000-0000ED310000}"/>
    <cellStyle name="Normal 14 2 2 3 3 2" xfId="11018" xr:uid="{00000000-0005-0000-0000-0000EE310000}"/>
    <cellStyle name="Normal 14 2 2 3 3 2 2" xfId="25957" xr:uid="{26FE58D7-C51F-4117-A6F2-B1C8DCB58016}"/>
    <cellStyle name="Normal 14 2 2 3 3 3" xfId="19081" xr:uid="{D4135FB3-69FB-444E-8B25-7CBB21569C88}"/>
    <cellStyle name="Normal 14 2 2 3 4" xfId="5075" xr:uid="{00000000-0005-0000-0000-0000EF310000}"/>
    <cellStyle name="Normal 14 2 2 3 4 2" xfId="12352" xr:uid="{00000000-0005-0000-0000-0000F0310000}"/>
    <cellStyle name="Normal 14 2 2 3 4 2 2" xfId="27279" xr:uid="{5C47F696-1345-40F7-9DC7-2A842177A90A}"/>
    <cellStyle name="Normal 14 2 2 3 4 3" xfId="20394" xr:uid="{5CEEDE70-CE5F-4580-A006-BABBA12BF503}"/>
    <cellStyle name="Normal 14 2 2 3 5" xfId="5656" xr:uid="{00000000-0005-0000-0000-0000F1310000}"/>
    <cellStyle name="Normal 14 2 2 3 5 2" xfId="12933" xr:uid="{00000000-0005-0000-0000-0000F2310000}"/>
    <cellStyle name="Normal 14 2 2 3 5 2 2" xfId="27858" xr:uid="{70E1E4CC-2909-47CD-8DCE-8013F2924D95}"/>
    <cellStyle name="Normal 14 2 2 3 5 3" xfId="20963" xr:uid="{2A8DB50B-AD24-4D53-98D8-E67C5F180554}"/>
    <cellStyle name="Normal 14 2 2 3 6" xfId="7542" xr:uid="{00000000-0005-0000-0000-0000F3310000}"/>
    <cellStyle name="Normal 14 2 2 3 6 2" xfId="14633" xr:uid="{00000000-0005-0000-0000-0000F4310000}"/>
    <cellStyle name="Normal 14 2 2 3 6 2 2" xfId="29554" xr:uid="{D05A007E-DAE5-435F-9024-9DAF7000DBD5}"/>
    <cellStyle name="Normal 14 2 2 3 6 3" xfId="22638" xr:uid="{4B85861A-DBEA-4DA6-A8D0-4F9B92210D9C}"/>
    <cellStyle name="Normal 14 2 2 3 7" xfId="9480" xr:uid="{00000000-0005-0000-0000-0000F5310000}"/>
    <cellStyle name="Normal 14 2 2 3 7 2" xfId="24430" xr:uid="{C3D2CCEC-3818-4999-A6E8-E35D8286C6BC}"/>
    <cellStyle name="Normal 14 2 2 3 8" xfId="17577" xr:uid="{E3AD329B-F6AF-4805-BD53-6BABE35E6F6D}"/>
    <cellStyle name="Normal 14 2 2 4" xfId="2784" xr:uid="{00000000-0005-0000-0000-0000F6310000}"/>
    <cellStyle name="Normal 14 2 2 4 2" xfId="8470" xr:uid="{00000000-0005-0000-0000-0000F7310000}"/>
    <cellStyle name="Normal 14 2 2 4 2 2" xfId="15512" xr:uid="{00000000-0005-0000-0000-0000F8310000}"/>
    <cellStyle name="Normal 14 2 2 4 2 2 2" xfId="30433" xr:uid="{EE9BAC60-8FDC-44C7-8175-EEF4AB1C84B0}"/>
    <cellStyle name="Normal 14 2 2 4 2 3" xfId="23513" xr:uid="{57C3C1A1-7163-4BE8-93F5-F4640C9B5512}"/>
    <cellStyle name="Normal 14 2 2 4 3" xfId="10413" xr:uid="{00000000-0005-0000-0000-0000F9310000}"/>
    <cellStyle name="Normal 14 2 2 4 3 2" xfId="25363" xr:uid="{098B27E7-5355-43C2-9C54-D70A6AE7E8FE}"/>
    <cellStyle name="Normal 14 2 2 4 4" xfId="18504" xr:uid="{3869B8A6-82A0-4D21-AFD0-FBAE6E3DC383}"/>
    <cellStyle name="Normal 14 2 2 5" xfId="3209" xr:uid="{00000000-0005-0000-0000-0000FA310000}"/>
    <cellStyle name="Normal 14 2 2 5 2" xfId="8559" xr:uid="{00000000-0005-0000-0000-0000FB310000}"/>
    <cellStyle name="Normal 14 2 2 5 2 2" xfId="15601" xr:uid="{00000000-0005-0000-0000-0000FC310000}"/>
    <cellStyle name="Normal 14 2 2 5 2 2 2" xfId="30522" xr:uid="{8936B05E-99A4-44D2-9C5D-F4DB4A84FB37}"/>
    <cellStyle name="Normal 14 2 2 5 2 3" xfId="23602" xr:uid="{1C5CA42F-960F-4D33-A292-A0530BBF2BBA}"/>
    <cellStyle name="Normal 14 2 2 5 3" xfId="10719" xr:uid="{00000000-0005-0000-0000-0000FD310000}"/>
    <cellStyle name="Normal 14 2 2 5 3 2" xfId="25658" xr:uid="{250B1A5B-FBE9-49DD-ABB1-9448F4B3E561}"/>
    <cellStyle name="Normal 14 2 2 5 4" xfId="18782" xr:uid="{43318A19-7358-40F2-AFA6-24B23DF2333A}"/>
    <cellStyle name="Normal 14 2 2 6" xfId="4786" xr:uid="{00000000-0005-0000-0000-0000FE310000}"/>
    <cellStyle name="Normal 14 2 2 6 2" xfId="7834" xr:uid="{00000000-0005-0000-0000-0000FF310000}"/>
    <cellStyle name="Normal 14 2 2 6 2 2" xfId="14925" xr:uid="{00000000-0005-0000-0000-000000320000}"/>
    <cellStyle name="Normal 14 2 2 6 2 2 2" xfId="29846" xr:uid="{4063A104-4B04-4115-8FAE-A05195774AEC}"/>
    <cellStyle name="Normal 14 2 2 6 2 3" xfId="22928" xr:uid="{2F0D1A46-4203-4060-A792-A6D8E00E7A2F}"/>
    <cellStyle name="Normal 14 2 2 6 3" xfId="12063" xr:uid="{00000000-0005-0000-0000-000001320000}"/>
    <cellStyle name="Normal 14 2 2 6 3 2" xfId="26990" xr:uid="{4D47A2ED-0E43-4A6C-AB2B-15EF7D8F79F1}"/>
    <cellStyle name="Normal 14 2 2 6 4" xfId="20105" xr:uid="{C0EC9928-203A-4F8D-BBB6-A8F15DC5B5CE}"/>
    <cellStyle name="Normal 14 2 2 7" xfId="5367" xr:uid="{00000000-0005-0000-0000-000002320000}"/>
    <cellStyle name="Normal 14 2 2 7 2" xfId="12644" xr:uid="{00000000-0005-0000-0000-000003320000}"/>
    <cellStyle name="Normal 14 2 2 7 2 2" xfId="27569" xr:uid="{CC65A18E-7E92-4D41-AF94-49B31F5BEA66}"/>
    <cellStyle name="Normal 14 2 2 7 3" xfId="20674" xr:uid="{6950B3CD-EB9F-45FF-8A81-05693F300C86}"/>
    <cellStyle name="Normal 14 2 2 8" xfId="7253" xr:uid="{00000000-0005-0000-0000-000004320000}"/>
    <cellStyle name="Normal 14 2 2 8 2" xfId="14344" xr:uid="{00000000-0005-0000-0000-000005320000}"/>
    <cellStyle name="Normal 14 2 2 8 2 2" xfId="29265" xr:uid="{7B2A8013-DEAB-467E-AD3F-E5A904556E7B}"/>
    <cellStyle name="Normal 14 2 2 8 3" xfId="22349" xr:uid="{C3554BD1-8780-422A-BA13-540812DD5759}"/>
    <cellStyle name="Normal 14 2 2 9" xfId="9477" xr:uid="{00000000-0005-0000-0000-000006320000}"/>
    <cellStyle name="Normal 14 2 2 9 2" xfId="24427" xr:uid="{FCFEFFC8-CAF9-4121-A060-23C2D42EB55A}"/>
    <cellStyle name="Normal 14 2 3" xfId="1371" xr:uid="{00000000-0005-0000-0000-000007320000}"/>
    <cellStyle name="Normal 14 2 3 2" xfId="1372" xr:uid="{00000000-0005-0000-0000-000008320000}"/>
    <cellStyle name="Normal 14 2 3 2 2" xfId="2789" xr:uid="{00000000-0005-0000-0000-000009320000}"/>
    <cellStyle name="Normal 14 2 3 2 2 2" xfId="8220" xr:uid="{00000000-0005-0000-0000-00000A320000}"/>
    <cellStyle name="Normal 14 2 3 2 2 2 2" xfId="15311" xr:uid="{00000000-0005-0000-0000-00000B320000}"/>
    <cellStyle name="Normal 14 2 3 2 2 2 2 2" xfId="30232" xr:uid="{B0E21EF0-C845-4CBB-937C-CF30874B8A5B}"/>
    <cellStyle name="Normal 14 2 3 2 2 2 3" xfId="23314" xr:uid="{A677B6D3-3649-4A84-83EF-7EC74C73D516}"/>
    <cellStyle name="Normal 14 2 3 2 2 3" xfId="10418" xr:uid="{00000000-0005-0000-0000-00000C320000}"/>
    <cellStyle name="Normal 14 2 3 2 2 3 2" xfId="25368" xr:uid="{0F63F81E-1129-4697-893B-5ACA7E28C83B}"/>
    <cellStyle name="Normal 14 2 3 2 2 4" xfId="18509" xr:uid="{F9EDFAFD-F4AD-42A5-B40E-2ACD69139131}"/>
    <cellStyle name="Normal 14 2 3 2 3" xfId="3608" xr:uid="{00000000-0005-0000-0000-00000D320000}"/>
    <cellStyle name="Normal 14 2 3 2 3 2" xfId="11115" xr:uid="{00000000-0005-0000-0000-00000E320000}"/>
    <cellStyle name="Normal 14 2 3 2 3 2 2" xfId="26054" xr:uid="{D3C20AE1-669F-4F69-99A0-FA51E65DF1F2}"/>
    <cellStyle name="Normal 14 2 3 2 3 3" xfId="19178" xr:uid="{09923D25-9297-4CAE-AE7C-1010CA21A250}"/>
    <cellStyle name="Normal 14 2 3 2 4" xfId="5172" xr:uid="{00000000-0005-0000-0000-00000F320000}"/>
    <cellStyle name="Normal 14 2 3 2 4 2" xfId="12449" xr:uid="{00000000-0005-0000-0000-000010320000}"/>
    <cellStyle name="Normal 14 2 3 2 4 2 2" xfId="27376" xr:uid="{B0019A04-4BAD-4C96-BFF9-EEA52536DC7E}"/>
    <cellStyle name="Normal 14 2 3 2 4 3" xfId="20491" xr:uid="{4F224DC5-1B79-40A9-A53B-1212D13C1682}"/>
    <cellStyle name="Normal 14 2 3 2 5" xfId="5753" xr:uid="{00000000-0005-0000-0000-000011320000}"/>
    <cellStyle name="Normal 14 2 3 2 5 2" xfId="13030" xr:uid="{00000000-0005-0000-0000-000012320000}"/>
    <cellStyle name="Normal 14 2 3 2 5 2 2" xfId="27955" xr:uid="{64E60A34-BD46-4481-8012-31E65E91CDA0}"/>
    <cellStyle name="Normal 14 2 3 2 5 3" xfId="21060" xr:uid="{19E8A499-F19D-4214-B89F-BB435D1F92EE}"/>
    <cellStyle name="Normal 14 2 3 2 6" xfId="7639" xr:uid="{00000000-0005-0000-0000-000013320000}"/>
    <cellStyle name="Normal 14 2 3 2 6 2" xfId="14730" xr:uid="{00000000-0005-0000-0000-000014320000}"/>
    <cellStyle name="Normal 14 2 3 2 6 2 2" xfId="29651" xr:uid="{107099D2-412F-4C09-B482-743950E3FB94}"/>
    <cellStyle name="Normal 14 2 3 2 6 3" xfId="22735" xr:uid="{B110C1A9-3868-489C-8ECB-46F8A2012B8B}"/>
    <cellStyle name="Normal 14 2 3 2 7" xfId="9482" xr:uid="{00000000-0005-0000-0000-000015320000}"/>
    <cellStyle name="Normal 14 2 3 2 7 2" xfId="24432" xr:uid="{486CA269-D28A-4B40-9654-7516A85382E1}"/>
    <cellStyle name="Normal 14 2 3 2 8" xfId="17579" xr:uid="{D38E1E4D-77A1-4BE4-AA27-EBEF9F425549}"/>
    <cellStyle name="Normal 14 2 3 3" xfId="2788" xr:uid="{00000000-0005-0000-0000-000016320000}"/>
    <cellStyle name="Normal 14 2 3 3 2" xfId="7931" xr:uid="{00000000-0005-0000-0000-000017320000}"/>
    <cellStyle name="Normal 14 2 3 3 2 2" xfId="15022" xr:uid="{00000000-0005-0000-0000-000018320000}"/>
    <cellStyle name="Normal 14 2 3 3 2 2 2" xfId="29943" xr:uid="{E3FDBCF0-B888-4B33-8B6C-7154D0BF0AA5}"/>
    <cellStyle name="Normal 14 2 3 3 2 3" xfId="23025" xr:uid="{0180E1C3-82EC-4CB0-AC88-0359AD61BCE6}"/>
    <cellStyle name="Normal 14 2 3 3 3" xfId="10417" xr:uid="{00000000-0005-0000-0000-000019320000}"/>
    <cellStyle name="Normal 14 2 3 3 3 2" xfId="25367" xr:uid="{946AFB68-A030-48E7-867D-11B32B1B6EC4}"/>
    <cellStyle name="Normal 14 2 3 3 4" xfId="18508" xr:uid="{A8D6C4AC-E8C3-481E-AEF2-63C0DFBA7340}"/>
    <cellStyle name="Normal 14 2 3 4" xfId="3308" xr:uid="{00000000-0005-0000-0000-00001A320000}"/>
    <cellStyle name="Normal 14 2 3 4 2" xfId="10818" xr:uid="{00000000-0005-0000-0000-00001B320000}"/>
    <cellStyle name="Normal 14 2 3 4 2 2" xfId="25757" xr:uid="{F9169163-2305-4B9D-8270-BFF9E8224364}"/>
    <cellStyle name="Normal 14 2 3 4 3" xfId="18881" xr:uid="{9AE1A1CE-9BBD-4827-9E4A-FF5E8C273AFF}"/>
    <cellStyle name="Normal 14 2 3 5" xfId="4883" xr:uid="{00000000-0005-0000-0000-00001C320000}"/>
    <cellStyle name="Normal 14 2 3 5 2" xfId="12160" xr:uid="{00000000-0005-0000-0000-00001D320000}"/>
    <cellStyle name="Normal 14 2 3 5 2 2" xfId="27087" xr:uid="{556E4698-EAA1-4493-832C-011D3179C9BE}"/>
    <cellStyle name="Normal 14 2 3 5 3" xfId="20202" xr:uid="{0FE477D6-F4D7-4AD0-ACC9-3363660AB8F7}"/>
    <cellStyle name="Normal 14 2 3 6" xfId="5464" xr:uid="{00000000-0005-0000-0000-00001E320000}"/>
    <cellStyle name="Normal 14 2 3 6 2" xfId="12741" xr:uid="{00000000-0005-0000-0000-00001F320000}"/>
    <cellStyle name="Normal 14 2 3 6 2 2" xfId="27666" xr:uid="{0566666B-937B-44A4-9851-A6C5C4EA01CC}"/>
    <cellStyle name="Normal 14 2 3 6 3" xfId="20771" xr:uid="{B40BCC4D-7805-4027-8DF3-5B5EEFD64CD6}"/>
    <cellStyle name="Normal 14 2 3 7" xfId="7350" xr:uid="{00000000-0005-0000-0000-000020320000}"/>
    <cellStyle name="Normal 14 2 3 7 2" xfId="14441" xr:uid="{00000000-0005-0000-0000-000021320000}"/>
    <cellStyle name="Normal 14 2 3 7 2 2" xfId="29362" xr:uid="{064B610D-FF06-405E-91E3-5A11430A8BDA}"/>
    <cellStyle name="Normal 14 2 3 7 3" xfId="22446" xr:uid="{2D94DA80-0739-4B40-B694-233434B42A0F}"/>
    <cellStyle name="Normal 14 2 3 8" xfId="9481" xr:uid="{00000000-0005-0000-0000-000022320000}"/>
    <cellStyle name="Normal 14 2 3 8 2" xfId="24431" xr:uid="{8328F174-5813-4A8F-B7E4-9841E7366079}"/>
    <cellStyle name="Normal 14 2 3 9" xfId="17578" xr:uid="{77047280-B179-41D8-BA99-A8BBBA62F69B}"/>
    <cellStyle name="Normal 14 2 4" xfId="1373" xr:uid="{00000000-0005-0000-0000-000023320000}"/>
    <cellStyle name="Normal 14 2 4 2" xfId="2790" xr:uid="{00000000-0005-0000-0000-000024320000}"/>
    <cellStyle name="Normal 14 2 4 2 2" xfId="8077" xr:uid="{00000000-0005-0000-0000-000025320000}"/>
    <cellStyle name="Normal 14 2 4 2 2 2" xfId="15168" xr:uid="{00000000-0005-0000-0000-000026320000}"/>
    <cellStyle name="Normal 14 2 4 2 2 2 2" xfId="30089" xr:uid="{12988F31-0B86-4425-B8A6-64B49777C6E3}"/>
    <cellStyle name="Normal 14 2 4 2 2 3" xfId="23171" xr:uid="{7044C316-A1AD-4B69-803A-828712F736E8}"/>
    <cellStyle name="Normal 14 2 4 2 3" xfId="10419" xr:uid="{00000000-0005-0000-0000-000027320000}"/>
    <cellStyle name="Normal 14 2 4 2 3 2" xfId="25369" xr:uid="{168A9F58-77A3-46FB-B358-F97ADFD878CE}"/>
    <cellStyle name="Normal 14 2 4 2 4" xfId="18510" xr:uid="{DBA438D9-6004-45F0-8247-56014A0C530D}"/>
    <cellStyle name="Normal 14 2 4 3" xfId="3465" xr:uid="{00000000-0005-0000-0000-000028320000}"/>
    <cellStyle name="Normal 14 2 4 3 2" xfId="10972" xr:uid="{00000000-0005-0000-0000-000029320000}"/>
    <cellStyle name="Normal 14 2 4 3 2 2" xfId="25911" xr:uid="{F0A3A404-87F1-4986-8C68-85FC0962B948}"/>
    <cellStyle name="Normal 14 2 4 3 3" xfId="19035" xr:uid="{FE1532CC-795E-4E92-A286-98ADFE754231}"/>
    <cellStyle name="Normal 14 2 4 4" xfId="5029" xr:uid="{00000000-0005-0000-0000-00002A320000}"/>
    <cellStyle name="Normal 14 2 4 4 2" xfId="12306" xr:uid="{00000000-0005-0000-0000-00002B320000}"/>
    <cellStyle name="Normal 14 2 4 4 2 2" xfId="27233" xr:uid="{572BD999-633A-4378-A547-3523374C27C2}"/>
    <cellStyle name="Normal 14 2 4 4 3" xfId="20348" xr:uid="{31F3FC5C-8261-4356-905C-E336C831A2A8}"/>
    <cellStyle name="Normal 14 2 4 5" xfId="5610" xr:uid="{00000000-0005-0000-0000-00002C320000}"/>
    <cellStyle name="Normal 14 2 4 5 2" xfId="12887" xr:uid="{00000000-0005-0000-0000-00002D320000}"/>
    <cellStyle name="Normal 14 2 4 5 2 2" xfId="27812" xr:uid="{42C87FF7-E20F-4EE6-B80C-29FB770C027B}"/>
    <cellStyle name="Normal 14 2 4 5 3" xfId="20917" xr:uid="{79B218CA-D1FB-4B89-9D31-E4BBD88F2F9E}"/>
    <cellStyle name="Normal 14 2 4 6" xfId="7496" xr:uid="{00000000-0005-0000-0000-00002E320000}"/>
    <cellStyle name="Normal 14 2 4 6 2" xfId="14587" xr:uid="{00000000-0005-0000-0000-00002F320000}"/>
    <cellStyle name="Normal 14 2 4 6 2 2" xfId="29508" xr:uid="{7820F68E-E044-4FC6-B849-023266F2D3DA}"/>
    <cellStyle name="Normal 14 2 4 6 3" xfId="22592" xr:uid="{7F966BB3-71E6-4483-8AF2-6F817B0CD865}"/>
    <cellStyle name="Normal 14 2 4 7" xfId="9483" xr:uid="{00000000-0005-0000-0000-000030320000}"/>
    <cellStyle name="Normal 14 2 4 7 2" xfId="24433" xr:uid="{6C63164E-B20B-433C-A38D-A7C2233FA7C2}"/>
    <cellStyle name="Normal 14 2 4 8" xfId="17580" xr:uid="{4571A136-1052-4E9B-A67F-CE8463BC0FAA}"/>
    <cellStyle name="Normal 14 2 5" xfId="2783" xr:uid="{00000000-0005-0000-0000-000031320000}"/>
    <cellStyle name="Normal 14 2 5 2" xfId="8424" xr:uid="{00000000-0005-0000-0000-000032320000}"/>
    <cellStyle name="Normal 14 2 5 2 2" xfId="15466" xr:uid="{00000000-0005-0000-0000-000033320000}"/>
    <cellStyle name="Normal 14 2 5 2 2 2" xfId="30387" xr:uid="{60B9CA57-85B9-408B-8941-0CE718437B0D}"/>
    <cellStyle name="Normal 14 2 5 2 3" xfId="23467" xr:uid="{2C1028E7-7605-4EC1-A1AF-B47C654B51F6}"/>
    <cellStyle name="Normal 14 2 5 3" xfId="10412" xr:uid="{00000000-0005-0000-0000-000034320000}"/>
    <cellStyle name="Normal 14 2 5 3 2" xfId="25362" xr:uid="{A332B6AF-721A-412B-A012-6473E02BD0DE}"/>
    <cellStyle name="Normal 14 2 5 4" xfId="18503" xr:uid="{53F3C3D7-4C7D-4EB2-9ECF-C74F26E05925}"/>
    <cellStyle name="Normal 14 2 6" xfId="3152" xr:uid="{00000000-0005-0000-0000-000035320000}"/>
    <cellStyle name="Normal 14 2 6 2" xfId="8513" xr:uid="{00000000-0005-0000-0000-000036320000}"/>
    <cellStyle name="Normal 14 2 6 2 2" xfId="15555" xr:uid="{00000000-0005-0000-0000-000037320000}"/>
    <cellStyle name="Normal 14 2 6 2 2 2" xfId="30476" xr:uid="{8D04EFEB-840C-4BF9-8B4C-A0627DB4E0F7}"/>
    <cellStyle name="Normal 14 2 6 2 3" xfId="23556" xr:uid="{FAFCBE8F-E790-4ABC-8540-B65ADEDA1102}"/>
    <cellStyle name="Normal 14 2 6 3" xfId="10662" xr:uid="{00000000-0005-0000-0000-000038320000}"/>
    <cellStyle name="Normal 14 2 6 3 2" xfId="25601" xr:uid="{214A1C4B-BCE4-44E8-B246-44B8012C2EAD}"/>
    <cellStyle name="Normal 14 2 6 4" xfId="18725" xr:uid="{4D393C21-0BDA-42F2-91E3-E03B56E47D2B}"/>
    <cellStyle name="Normal 14 2 7" xfId="4740" xr:uid="{00000000-0005-0000-0000-000039320000}"/>
    <cellStyle name="Normal 14 2 7 2" xfId="7788" xr:uid="{00000000-0005-0000-0000-00003A320000}"/>
    <cellStyle name="Normal 14 2 7 2 2" xfId="14879" xr:uid="{00000000-0005-0000-0000-00003B320000}"/>
    <cellStyle name="Normal 14 2 7 2 2 2" xfId="29800" xr:uid="{3423AFE9-9F39-42F9-9E75-660DB2FB49C6}"/>
    <cellStyle name="Normal 14 2 7 2 3" xfId="22882" xr:uid="{3662F182-1C0B-40BC-A16C-CF7FCA57C918}"/>
    <cellStyle name="Normal 14 2 7 3" xfId="12017" xr:uid="{00000000-0005-0000-0000-00003C320000}"/>
    <cellStyle name="Normal 14 2 7 3 2" xfId="26944" xr:uid="{76FF57A7-43CB-4EF2-9581-B810E68ED370}"/>
    <cellStyle name="Normal 14 2 7 4" xfId="20059" xr:uid="{38D271C0-89C8-4655-B7F4-AA206B80D46C}"/>
    <cellStyle name="Normal 14 2 8" xfId="5321" xr:uid="{00000000-0005-0000-0000-00003D320000}"/>
    <cellStyle name="Normal 14 2 8 2" xfId="12598" xr:uid="{00000000-0005-0000-0000-00003E320000}"/>
    <cellStyle name="Normal 14 2 8 2 2" xfId="27523" xr:uid="{759DC2CC-BA49-4055-97FE-9506FED53DEC}"/>
    <cellStyle name="Normal 14 2 8 3" xfId="20628" xr:uid="{DF292836-D154-481C-B212-7BA124E0BC85}"/>
    <cellStyle name="Normal 14 2 9" xfId="7207" xr:uid="{00000000-0005-0000-0000-00003F320000}"/>
    <cellStyle name="Normal 14 2 9 2" xfId="14298" xr:uid="{00000000-0005-0000-0000-000040320000}"/>
    <cellStyle name="Normal 14 2 9 2 2" xfId="29219" xr:uid="{04D4322C-F0B8-4120-AF0E-D5683F99ABC0}"/>
    <cellStyle name="Normal 14 2 9 3" xfId="22303" xr:uid="{1A35CC08-1F22-4F14-9587-904FDB774CD2}"/>
    <cellStyle name="Normal 14 3" xfId="1374" xr:uid="{00000000-0005-0000-0000-000041320000}"/>
    <cellStyle name="Normal 14 3 10" xfId="17581" xr:uid="{8CB2D272-5656-4F2B-B55C-7C523525EFE7}"/>
    <cellStyle name="Normal 14 3 2" xfId="1375" xr:uid="{00000000-0005-0000-0000-000042320000}"/>
    <cellStyle name="Normal 14 3 2 2" xfId="1376" xr:uid="{00000000-0005-0000-0000-000043320000}"/>
    <cellStyle name="Normal 14 3 2 2 2" xfId="2793" xr:uid="{00000000-0005-0000-0000-000044320000}"/>
    <cellStyle name="Normal 14 3 2 2 2 2" xfId="8243" xr:uid="{00000000-0005-0000-0000-000045320000}"/>
    <cellStyle name="Normal 14 3 2 2 2 2 2" xfId="15334" xr:uid="{00000000-0005-0000-0000-000046320000}"/>
    <cellStyle name="Normal 14 3 2 2 2 2 2 2" xfId="30255" xr:uid="{C7781C42-5521-44DA-89D2-F9B0C16327B7}"/>
    <cellStyle name="Normal 14 3 2 2 2 2 3" xfId="23337" xr:uid="{66AED0A6-0480-41DD-934C-423B981826DF}"/>
    <cellStyle name="Normal 14 3 2 2 2 3" xfId="10422" xr:uid="{00000000-0005-0000-0000-000047320000}"/>
    <cellStyle name="Normal 14 3 2 2 2 3 2" xfId="25372" xr:uid="{DC652D7E-83D6-4101-9B0E-FB74836367D0}"/>
    <cellStyle name="Normal 14 3 2 2 2 4" xfId="18513" xr:uid="{724CCBE0-9256-4230-8C5A-BD36FE312374}"/>
    <cellStyle name="Normal 14 3 2 2 3" xfId="3631" xr:uid="{00000000-0005-0000-0000-000048320000}"/>
    <cellStyle name="Normal 14 3 2 2 3 2" xfId="11138" xr:uid="{00000000-0005-0000-0000-000049320000}"/>
    <cellStyle name="Normal 14 3 2 2 3 2 2" xfId="26077" xr:uid="{AD67C5C1-1A49-4D01-B005-111CB3CFBB5B}"/>
    <cellStyle name="Normal 14 3 2 2 3 3" xfId="19201" xr:uid="{778FB7CC-E01E-47E0-A461-C5EA974526AE}"/>
    <cellStyle name="Normal 14 3 2 2 4" xfId="5195" xr:uid="{00000000-0005-0000-0000-00004A320000}"/>
    <cellStyle name="Normal 14 3 2 2 4 2" xfId="12472" xr:uid="{00000000-0005-0000-0000-00004B320000}"/>
    <cellStyle name="Normal 14 3 2 2 4 2 2" xfId="27399" xr:uid="{31FB6D8D-8D1D-47AF-9FC2-6C47CD061671}"/>
    <cellStyle name="Normal 14 3 2 2 4 3" xfId="20514" xr:uid="{5EA4539A-54DA-4A89-955F-AC5A2543BF86}"/>
    <cellStyle name="Normal 14 3 2 2 5" xfId="5776" xr:uid="{00000000-0005-0000-0000-00004C320000}"/>
    <cellStyle name="Normal 14 3 2 2 5 2" xfId="13053" xr:uid="{00000000-0005-0000-0000-00004D320000}"/>
    <cellStyle name="Normal 14 3 2 2 5 2 2" xfId="27978" xr:uid="{D6BFF8C4-F549-47B9-9C2A-8283BB8B7D3A}"/>
    <cellStyle name="Normal 14 3 2 2 5 3" xfId="21083" xr:uid="{436F5BFA-7B8E-4072-BD0E-C6DEEFE1697C}"/>
    <cellStyle name="Normal 14 3 2 2 6" xfId="7662" xr:uid="{00000000-0005-0000-0000-00004E320000}"/>
    <cellStyle name="Normal 14 3 2 2 6 2" xfId="14753" xr:uid="{00000000-0005-0000-0000-00004F320000}"/>
    <cellStyle name="Normal 14 3 2 2 6 2 2" xfId="29674" xr:uid="{40F6E001-1969-410F-9C02-7D71BF3661F7}"/>
    <cellStyle name="Normal 14 3 2 2 6 3" xfId="22758" xr:uid="{1E7E52F7-1D44-449C-8E88-95A9FE80299A}"/>
    <cellStyle name="Normal 14 3 2 2 7" xfId="9486" xr:uid="{00000000-0005-0000-0000-000050320000}"/>
    <cellStyle name="Normal 14 3 2 2 7 2" xfId="24436" xr:uid="{FE45F195-18D1-4213-AF59-AC572AF3ABFD}"/>
    <cellStyle name="Normal 14 3 2 2 8" xfId="17583" xr:uid="{0E3B100A-B1CC-420B-B54F-DA8EBC91EE4E}"/>
    <cellStyle name="Normal 14 3 2 3" xfId="2792" xr:uid="{00000000-0005-0000-0000-000051320000}"/>
    <cellStyle name="Normal 14 3 2 3 2" xfId="7954" xr:uid="{00000000-0005-0000-0000-000052320000}"/>
    <cellStyle name="Normal 14 3 2 3 2 2" xfId="15045" xr:uid="{00000000-0005-0000-0000-000053320000}"/>
    <cellStyle name="Normal 14 3 2 3 2 2 2" xfId="29966" xr:uid="{3EED1FBE-36F6-40D9-87A3-EA00C1DEAE85}"/>
    <cellStyle name="Normal 14 3 2 3 2 3" xfId="23048" xr:uid="{B443127E-E308-47C1-928D-F1FD83A76E2C}"/>
    <cellStyle name="Normal 14 3 2 3 3" xfId="10421" xr:uid="{00000000-0005-0000-0000-000054320000}"/>
    <cellStyle name="Normal 14 3 2 3 3 2" xfId="25371" xr:uid="{5CC82C3E-C5EC-4092-8E4A-FFD19ACF4D9F}"/>
    <cellStyle name="Normal 14 3 2 3 4" xfId="18512" xr:uid="{58C4E94A-020A-436C-BC49-CE7C4F7BD8AA}"/>
    <cellStyle name="Normal 14 3 2 4" xfId="3331" xr:uid="{00000000-0005-0000-0000-000055320000}"/>
    <cellStyle name="Normal 14 3 2 4 2" xfId="10841" xr:uid="{00000000-0005-0000-0000-000056320000}"/>
    <cellStyle name="Normal 14 3 2 4 2 2" xfId="25780" xr:uid="{4D7687D8-E30B-4428-8ECB-6FA27F9F3844}"/>
    <cellStyle name="Normal 14 3 2 4 3" xfId="18904" xr:uid="{F110859C-DEC1-48A0-B1EC-93B992B0AC6D}"/>
    <cellStyle name="Normal 14 3 2 5" xfId="4906" xr:uid="{00000000-0005-0000-0000-000057320000}"/>
    <cellStyle name="Normal 14 3 2 5 2" xfId="12183" xr:uid="{00000000-0005-0000-0000-000058320000}"/>
    <cellStyle name="Normal 14 3 2 5 2 2" xfId="27110" xr:uid="{1B09D85B-45CB-4395-B55D-2B8AF3480FDE}"/>
    <cellStyle name="Normal 14 3 2 5 3" xfId="20225" xr:uid="{99928A85-B777-4CA1-9E22-EF64D8CAF76B}"/>
    <cellStyle name="Normal 14 3 2 6" xfId="5487" xr:uid="{00000000-0005-0000-0000-000059320000}"/>
    <cellStyle name="Normal 14 3 2 6 2" xfId="12764" xr:uid="{00000000-0005-0000-0000-00005A320000}"/>
    <cellStyle name="Normal 14 3 2 6 2 2" xfId="27689" xr:uid="{6D382365-86D7-4C89-8FA9-B1604500DE55}"/>
    <cellStyle name="Normal 14 3 2 6 3" xfId="20794" xr:uid="{CC206F2F-1BB4-44AF-93DD-B67CB4DBE468}"/>
    <cellStyle name="Normal 14 3 2 7" xfId="7373" xr:uid="{00000000-0005-0000-0000-00005B320000}"/>
    <cellStyle name="Normal 14 3 2 7 2" xfId="14464" xr:uid="{00000000-0005-0000-0000-00005C320000}"/>
    <cellStyle name="Normal 14 3 2 7 2 2" xfId="29385" xr:uid="{BDD12FF6-97EE-4283-A82B-D3564291E578}"/>
    <cellStyle name="Normal 14 3 2 7 3" xfId="22469" xr:uid="{4F37E3DD-0A1D-41E2-BE9B-7F5E99B3D86B}"/>
    <cellStyle name="Normal 14 3 2 8" xfId="9485" xr:uid="{00000000-0005-0000-0000-00005D320000}"/>
    <cellStyle name="Normal 14 3 2 8 2" xfId="24435" xr:uid="{8AB281CC-2773-4871-9823-1BBAD1854DA3}"/>
    <cellStyle name="Normal 14 3 2 9" xfId="17582" xr:uid="{60A4DFF7-AD39-4AAE-B1DD-D33BE384E05B}"/>
    <cellStyle name="Normal 14 3 3" xfId="1377" xr:uid="{00000000-0005-0000-0000-00005E320000}"/>
    <cellStyle name="Normal 14 3 3 2" xfId="2794" xr:uid="{00000000-0005-0000-0000-00005F320000}"/>
    <cellStyle name="Normal 14 3 3 2 2" xfId="8100" xr:uid="{00000000-0005-0000-0000-000060320000}"/>
    <cellStyle name="Normal 14 3 3 2 2 2" xfId="15191" xr:uid="{00000000-0005-0000-0000-000061320000}"/>
    <cellStyle name="Normal 14 3 3 2 2 2 2" xfId="30112" xr:uid="{ABA3A6CA-CCC9-4666-A5EA-5367B7B7FDB0}"/>
    <cellStyle name="Normal 14 3 3 2 2 3" xfId="23194" xr:uid="{73682FC6-E7B6-494D-ABA2-3345A6B4C537}"/>
    <cellStyle name="Normal 14 3 3 2 3" xfId="10423" xr:uid="{00000000-0005-0000-0000-000062320000}"/>
    <cellStyle name="Normal 14 3 3 2 3 2" xfId="25373" xr:uid="{FAD4CAB7-5D23-4C59-8816-9660BFB82B6E}"/>
    <cellStyle name="Normal 14 3 3 2 4" xfId="18514" xr:uid="{1DFD7891-98A4-4A6B-A735-32AC70D2FDF6}"/>
    <cellStyle name="Normal 14 3 3 3" xfId="3488" xr:uid="{00000000-0005-0000-0000-000063320000}"/>
    <cellStyle name="Normal 14 3 3 3 2" xfId="10995" xr:uid="{00000000-0005-0000-0000-000064320000}"/>
    <cellStyle name="Normal 14 3 3 3 2 2" xfId="25934" xr:uid="{7F80DA52-19E3-4C2D-BEC7-5D11CFCF7147}"/>
    <cellStyle name="Normal 14 3 3 3 3" xfId="19058" xr:uid="{29028A4A-1B80-46AA-A0F2-E0ED1C67A498}"/>
    <cellStyle name="Normal 14 3 3 4" xfId="5052" xr:uid="{00000000-0005-0000-0000-000065320000}"/>
    <cellStyle name="Normal 14 3 3 4 2" xfId="12329" xr:uid="{00000000-0005-0000-0000-000066320000}"/>
    <cellStyle name="Normal 14 3 3 4 2 2" xfId="27256" xr:uid="{9A51888C-AC62-4C86-84BD-1046500CD608}"/>
    <cellStyle name="Normal 14 3 3 4 3" xfId="20371" xr:uid="{1F3331F4-A57B-4013-A307-DB453BE5A9FD}"/>
    <cellStyle name="Normal 14 3 3 5" xfId="5633" xr:uid="{00000000-0005-0000-0000-000067320000}"/>
    <cellStyle name="Normal 14 3 3 5 2" xfId="12910" xr:uid="{00000000-0005-0000-0000-000068320000}"/>
    <cellStyle name="Normal 14 3 3 5 2 2" xfId="27835" xr:uid="{795DA143-51BE-43A9-B343-F7E893E83988}"/>
    <cellStyle name="Normal 14 3 3 5 3" xfId="20940" xr:uid="{23874EE2-5DB5-4A37-BBE2-4950AB8B2741}"/>
    <cellStyle name="Normal 14 3 3 6" xfId="7519" xr:uid="{00000000-0005-0000-0000-000069320000}"/>
    <cellStyle name="Normal 14 3 3 6 2" xfId="14610" xr:uid="{00000000-0005-0000-0000-00006A320000}"/>
    <cellStyle name="Normal 14 3 3 6 2 2" xfId="29531" xr:uid="{58142A19-B9F7-4074-AC5B-FA6D0773008A}"/>
    <cellStyle name="Normal 14 3 3 6 3" xfId="22615" xr:uid="{0EB61F6F-C3BC-4C18-8067-D35A244063F9}"/>
    <cellStyle name="Normal 14 3 3 7" xfId="9487" xr:uid="{00000000-0005-0000-0000-00006B320000}"/>
    <cellStyle name="Normal 14 3 3 7 2" xfId="24437" xr:uid="{A5061418-3C20-47C0-BEBE-62577D5AF7D8}"/>
    <cellStyle name="Normal 14 3 3 8" xfId="17584" xr:uid="{2D482AB6-425D-4FD4-8776-99AF33476281}"/>
    <cellStyle name="Normal 14 3 4" xfId="2791" xr:uid="{00000000-0005-0000-0000-00006C320000}"/>
    <cellStyle name="Normal 14 3 4 2" xfId="8447" xr:uid="{00000000-0005-0000-0000-00006D320000}"/>
    <cellStyle name="Normal 14 3 4 2 2" xfId="15489" xr:uid="{00000000-0005-0000-0000-00006E320000}"/>
    <cellStyle name="Normal 14 3 4 2 2 2" xfId="30410" xr:uid="{56E0AE46-5830-41BC-B5BA-A0F6110EA0D2}"/>
    <cellStyle name="Normal 14 3 4 2 3" xfId="23490" xr:uid="{8CA528F8-742B-40FA-91F9-3B818F76CFD5}"/>
    <cellStyle name="Normal 14 3 4 3" xfId="10420" xr:uid="{00000000-0005-0000-0000-00006F320000}"/>
    <cellStyle name="Normal 14 3 4 3 2" xfId="25370" xr:uid="{3B2A1B4A-E312-4881-A675-962823F662FA}"/>
    <cellStyle name="Normal 14 3 4 4" xfId="18511" xr:uid="{E8D6F41A-4904-4A1D-A7EF-4C44CE9F64F7}"/>
    <cellStyle name="Normal 14 3 5" xfId="3186" xr:uid="{00000000-0005-0000-0000-000070320000}"/>
    <cellStyle name="Normal 14 3 5 2" xfId="8536" xr:uid="{00000000-0005-0000-0000-000071320000}"/>
    <cellStyle name="Normal 14 3 5 2 2" xfId="15578" xr:uid="{00000000-0005-0000-0000-000072320000}"/>
    <cellStyle name="Normal 14 3 5 2 2 2" xfId="30499" xr:uid="{716E470A-9D49-4EDB-84EC-4F99A1B1FD5D}"/>
    <cellStyle name="Normal 14 3 5 2 3" xfId="23579" xr:uid="{F81DC83A-255E-42EE-83DF-242AD625A0D1}"/>
    <cellStyle name="Normal 14 3 5 3" xfId="10696" xr:uid="{00000000-0005-0000-0000-000073320000}"/>
    <cellStyle name="Normal 14 3 5 3 2" xfId="25635" xr:uid="{ADC70441-38B8-4C36-B0B3-0EF133BA1016}"/>
    <cellStyle name="Normal 14 3 5 4" xfId="18759" xr:uid="{CBA018E3-004B-4461-938A-B4CA573285BE}"/>
    <cellStyle name="Normal 14 3 6" xfId="4763" xr:uid="{00000000-0005-0000-0000-000074320000}"/>
    <cellStyle name="Normal 14 3 6 2" xfId="7811" xr:uid="{00000000-0005-0000-0000-000075320000}"/>
    <cellStyle name="Normal 14 3 6 2 2" xfId="14902" xr:uid="{00000000-0005-0000-0000-000076320000}"/>
    <cellStyle name="Normal 14 3 6 2 2 2" xfId="29823" xr:uid="{5ADFF532-C07B-4ABA-B7BC-CBBB5AE89C8F}"/>
    <cellStyle name="Normal 14 3 6 2 3" xfId="22905" xr:uid="{92A11E89-D137-4A5C-8AC7-B63A69547E1F}"/>
    <cellStyle name="Normal 14 3 6 3" xfId="12040" xr:uid="{00000000-0005-0000-0000-000077320000}"/>
    <cellStyle name="Normal 14 3 6 3 2" xfId="26967" xr:uid="{7AFE0B67-299F-458D-8127-EFF1D3DE5CC2}"/>
    <cellStyle name="Normal 14 3 6 4" xfId="20082" xr:uid="{B259DCE1-F01A-4D27-95EA-13353B009EFA}"/>
    <cellStyle name="Normal 14 3 7" xfId="5344" xr:uid="{00000000-0005-0000-0000-000078320000}"/>
    <cellStyle name="Normal 14 3 7 2" xfId="12621" xr:uid="{00000000-0005-0000-0000-000079320000}"/>
    <cellStyle name="Normal 14 3 7 2 2" xfId="27546" xr:uid="{5A3D5264-CE4D-42D1-BCCF-C9E33919035C}"/>
    <cellStyle name="Normal 14 3 7 3" xfId="20651" xr:uid="{D63D963B-F642-4C27-8B84-08B6721C60D2}"/>
    <cellStyle name="Normal 14 3 8" xfId="7230" xr:uid="{00000000-0005-0000-0000-00007A320000}"/>
    <cellStyle name="Normal 14 3 8 2" xfId="14321" xr:uid="{00000000-0005-0000-0000-00007B320000}"/>
    <cellStyle name="Normal 14 3 8 2 2" xfId="29242" xr:uid="{50693A17-DA36-4F2D-9FA4-441312827EA7}"/>
    <cellStyle name="Normal 14 3 8 3" xfId="22326" xr:uid="{6432E30C-EFD2-47E9-B242-CCB60A85B30E}"/>
    <cellStyle name="Normal 14 3 9" xfId="9484" xr:uid="{00000000-0005-0000-0000-00007C320000}"/>
    <cellStyle name="Normal 14 3 9 2" xfId="24434" xr:uid="{DEBEBD8B-5534-42B9-BEB6-0DBFC0654FC7}"/>
    <cellStyle name="Normal 14 4" xfId="1378" xr:uid="{00000000-0005-0000-0000-00007D320000}"/>
    <cellStyle name="Normal 14 4 10" xfId="17585" xr:uid="{3385C684-B2C3-4F6B-A4C0-9D88B6175888}"/>
    <cellStyle name="Normal 14 4 2" xfId="1379" xr:uid="{00000000-0005-0000-0000-00007E320000}"/>
    <cellStyle name="Normal 14 4 2 2" xfId="1380" xr:uid="{00000000-0005-0000-0000-00007F320000}"/>
    <cellStyle name="Normal 14 4 2 2 2" xfId="2797" xr:uid="{00000000-0005-0000-0000-000080320000}"/>
    <cellStyle name="Normal 14 4 2 2 2 2" xfId="8286" xr:uid="{00000000-0005-0000-0000-000081320000}"/>
    <cellStyle name="Normal 14 4 2 2 2 2 2" xfId="15377" xr:uid="{00000000-0005-0000-0000-000082320000}"/>
    <cellStyle name="Normal 14 4 2 2 2 2 2 2" xfId="30298" xr:uid="{31A78058-ABF8-49CB-A7A3-0249E87C9167}"/>
    <cellStyle name="Normal 14 4 2 2 2 2 3" xfId="23380" xr:uid="{BF379C50-1AE3-4605-BB6D-CE7AEA85B3AA}"/>
    <cellStyle name="Normal 14 4 2 2 2 3" xfId="10426" xr:uid="{00000000-0005-0000-0000-000083320000}"/>
    <cellStyle name="Normal 14 4 2 2 2 3 2" xfId="25376" xr:uid="{905174B1-94DA-4964-B97E-143F722FC090}"/>
    <cellStyle name="Normal 14 4 2 2 2 4" xfId="18517" xr:uid="{7D0BE3FC-A5A1-459C-9680-53E2C982195D}"/>
    <cellStyle name="Normal 14 4 2 2 3" xfId="3674" xr:uid="{00000000-0005-0000-0000-000084320000}"/>
    <cellStyle name="Normal 14 4 2 2 3 2" xfId="11181" xr:uid="{00000000-0005-0000-0000-000085320000}"/>
    <cellStyle name="Normal 14 4 2 2 3 2 2" xfId="26120" xr:uid="{437A0325-7AEB-4171-97C4-41068807AAF2}"/>
    <cellStyle name="Normal 14 4 2 2 3 3" xfId="19244" xr:uid="{850A5E10-3EEE-4DE4-9EF8-C21C86E69C88}"/>
    <cellStyle name="Normal 14 4 2 2 4" xfId="5238" xr:uid="{00000000-0005-0000-0000-000086320000}"/>
    <cellStyle name="Normal 14 4 2 2 4 2" xfId="12515" xr:uid="{00000000-0005-0000-0000-000087320000}"/>
    <cellStyle name="Normal 14 4 2 2 4 2 2" xfId="27442" xr:uid="{B15E733F-71E9-4D8D-8305-DE278AE6E30C}"/>
    <cellStyle name="Normal 14 4 2 2 4 3" xfId="20557" xr:uid="{CBB65ABD-DE86-49E2-AEE6-2318747CD81F}"/>
    <cellStyle name="Normal 14 4 2 2 5" xfId="5819" xr:uid="{00000000-0005-0000-0000-000088320000}"/>
    <cellStyle name="Normal 14 4 2 2 5 2" xfId="13096" xr:uid="{00000000-0005-0000-0000-000089320000}"/>
    <cellStyle name="Normal 14 4 2 2 5 2 2" xfId="28021" xr:uid="{51B03439-C90C-49C0-A03C-B5A70EF8C259}"/>
    <cellStyle name="Normal 14 4 2 2 5 3" xfId="21126" xr:uid="{BD79154C-F93A-4BC1-A92D-9301FCD05A38}"/>
    <cellStyle name="Normal 14 4 2 2 6" xfId="7705" xr:uid="{00000000-0005-0000-0000-00008A320000}"/>
    <cellStyle name="Normal 14 4 2 2 6 2" xfId="14796" xr:uid="{00000000-0005-0000-0000-00008B320000}"/>
    <cellStyle name="Normal 14 4 2 2 6 2 2" xfId="29717" xr:uid="{73D0664D-E976-429D-9506-4D64D5316B84}"/>
    <cellStyle name="Normal 14 4 2 2 6 3" xfId="22801" xr:uid="{7CFE5EF5-79F9-457F-B559-28DCA1C32051}"/>
    <cellStyle name="Normal 14 4 2 2 7" xfId="9490" xr:uid="{00000000-0005-0000-0000-00008C320000}"/>
    <cellStyle name="Normal 14 4 2 2 7 2" xfId="24440" xr:uid="{1BEA010A-FF09-4CDA-8537-746F4421C10F}"/>
    <cellStyle name="Normal 14 4 2 2 8" xfId="17587" xr:uid="{19F4E555-BB63-4723-827F-80315FB0739D}"/>
    <cellStyle name="Normal 14 4 2 3" xfId="2796" xr:uid="{00000000-0005-0000-0000-00008D320000}"/>
    <cellStyle name="Normal 14 4 2 3 2" xfId="7997" xr:uid="{00000000-0005-0000-0000-00008E320000}"/>
    <cellStyle name="Normal 14 4 2 3 2 2" xfId="15088" xr:uid="{00000000-0005-0000-0000-00008F320000}"/>
    <cellStyle name="Normal 14 4 2 3 2 2 2" xfId="30009" xr:uid="{66F16240-70F4-44B0-94A1-DEAAFED1CFC5}"/>
    <cellStyle name="Normal 14 4 2 3 2 3" xfId="23091" xr:uid="{70280C27-ECA4-4DC9-A802-9C5ABD54A256}"/>
    <cellStyle name="Normal 14 4 2 3 3" xfId="10425" xr:uid="{00000000-0005-0000-0000-000090320000}"/>
    <cellStyle name="Normal 14 4 2 3 3 2" xfId="25375" xr:uid="{4DA12F53-6696-4C36-AC79-D6113E39ED27}"/>
    <cellStyle name="Normal 14 4 2 3 4" xfId="18516" xr:uid="{4D6A3075-9509-40B1-8B7D-CA92EB82D474}"/>
    <cellStyle name="Normal 14 4 2 4" xfId="3374" xr:uid="{00000000-0005-0000-0000-000091320000}"/>
    <cellStyle name="Normal 14 4 2 4 2" xfId="10884" xr:uid="{00000000-0005-0000-0000-000092320000}"/>
    <cellStyle name="Normal 14 4 2 4 2 2" xfId="25823" xr:uid="{CAF78A5F-51DF-4C2C-89A4-31B1B79A78B7}"/>
    <cellStyle name="Normal 14 4 2 4 3" xfId="18947" xr:uid="{E52DF016-4092-41C0-A01B-55DB065302B4}"/>
    <cellStyle name="Normal 14 4 2 5" xfId="4949" xr:uid="{00000000-0005-0000-0000-000093320000}"/>
    <cellStyle name="Normal 14 4 2 5 2" xfId="12226" xr:uid="{00000000-0005-0000-0000-000094320000}"/>
    <cellStyle name="Normal 14 4 2 5 2 2" xfId="27153" xr:uid="{92166791-03AE-4D1D-B94E-7068068BEF6D}"/>
    <cellStyle name="Normal 14 4 2 5 3" xfId="20268" xr:uid="{34EA4290-C638-493E-B761-2A6FB061294D}"/>
    <cellStyle name="Normal 14 4 2 6" xfId="5530" xr:uid="{00000000-0005-0000-0000-000095320000}"/>
    <cellStyle name="Normal 14 4 2 6 2" xfId="12807" xr:uid="{00000000-0005-0000-0000-000096320000}"/>
    <cellStyle name="Normal 14 4 2 6 2 2" xfId="27732" xr:uid="{57C516D1-77AC-4813-8255-03017A65EA51}"/>
    <cellStyle name="Normal 14 4 2 6 3" xfId="20837" xr:uid="{CA7BFB03-6465-4CF0-8F48-5335B063A2B0}"/>
    <cellStyle name="Normal 14 4 2 7" xfId="7416" xr:uid="{00000000-0005-0000-0000-000097320000}"/>
    <cellStyle name="Normal 14 4 2 7 2" xfId="14507" xr:uid="{00000000-0005-0000-0000-000098320000}"/>
    <cellStyle name="Normal 14 4 2 7 2 2" xfId="29428" xr:uid="{368CF9DC-E1FA-41C2-87C9-6A0EBE1F5A53}"/>
    <cellStyle name="Normal 14 4 2 7 3" xfId="22512" xr:uid="{EE5C51FD-B0D1-4510-9C30-B82A72A4DFA5}"/>
    <cellStyle name="Normal 14 4 2 8" xfId="9489" xr:uid="{00000000-0005-0000-0000-000099320000}"/>
    <cellStyle name="Normal 14 4 2 8 2" xfId="24439" xr:uid="{227A6F06-F007-4E5A-9AA5-674C4611F8BD}"/>
    <cellStyle name="Normal 14 4 2 9" xfId="17586" xr:uid="{CA48F709-C201-477F-9E83-B82F7C24A7D2}"/>
    <cellStyle name="Normal 14 4 3" xfId="1381" xr:uid="{00000000-0005-0000-0000-00009A320000}"/>
    <cellStyle name="Normal 14 4 3 2" xfId="2798" xr:uid="{00000000-0005-0000-0000-00009B320000}"/>
    <cellStyle name="Normal 14 4 3 2 2" xfId="8143" xr:uid="{00000000-0005-0000-0000-00009C320000}"/>
    <cellStyle name="Normal 14 4 3 2 2 2" xfId="15234" xr:uid="{00000000-0005-0000-0000-00009D320000}"/>
    <cellStyle name="Normal 14 4 3 2 2 2 2" xfId="30155" xr:uid="{510DBDBC-2D28-49CA-8532-BF4C160A7A85}"/>
    <cellStyle name="Normal 14 4 3 2 2 3" xfId="23237" xr:uid="{11B633A6-405F-4F0A-9ED3-63F2055BE8B7}"/>
    <cellStyle name="Normal 14 4 3 2 3" xfId="10427" xr:uid="{00000000-0005-0000-0000-00009E320000}"/>
    <cellStyle name="Normal 14 4 3 2 3 2" xfId="25377" xr:uid="{D599319B-5386-4671-9357-C781ABAFBFD0}"/>
    <cellStyle name="Normal 14 4 3 2 4" xfId="18518" xr:uid="{B0F4F708-0A5F-42F1-BF09-5D62AE63EA3C}"/>
    <cellStyle name="Normal 14 4 3 3" xfId="3531" xr:uid="{00000000-0005-0000-0000-00009F320000}"/>
    <cellStyle name="Normal 14 4 3 3 2" xfId="11038" xr:uid="{00000000-0005-0000-0000-0000A0320000}"/>
    <cellStyle name="Normal 14 4 3 3 2 2" xfId="25977" xr:uid="{B7A3F083-1FB5-4A02-ADBA-751744E3404B}"/>
    <cellStyle name="Normal 14 4 3 3 3" xfId="19101" xr:uid="{6ECF722F-60B7-4401-9478-1AC5D89F3470}"/>
    <cellStyle name="Normal 14 4 3 4" xfId="5095" xr:uid="{00000000-0005-0000-0000-0000A1320000}"/>
    <cellStyle name="Normal 14 4 3 4 2" xfId="12372" xr:uid="{00000000-0005-0000-0000-0000A2320000}"/>
    <cellStyle name="Normal 14 4 3 4 2 2" xfId="27299" xr:uid="{7CD5D5BF-B295-43AA-96EE-720AB233B94E}"/>
    <cellStyle name="Normal 14 4 3 4 3" xfId="20414" xr:uid="{77296036-4FC5-46A9-80B7-7ADB253C623F}"/>
    <cellStyle name="Normal 14 4 3 5" xfId="5676" xr:uid="{00000000-0005-0000-0000-0000A3320000}"/>
    <cellStyle name="Normal 14 4 3 5 2" xfId="12953" xr:uid="{00000000-0005-0000-0000-0000A4320000}"/>
    <cellStyle name="Normal 14 4 3 5 2 2" xfId="27878" xr:uid="{E0945197-7509-403E-AD0D-1D7065E59545}"/>
    <cellStyle name="Normal 14 4 3 5 3" xfId="20983" xr:uid="{8353FF11-4F95-4B0A-924C-D5DE117E8C24}"/>
    <cellStyle name="Normal 14 4 3 6" xfId="7562" xr:uid="{00000000-0005-0000-0000-0000A5320000}"/>
    <cellStyle name="Normal 14 4 3 6 2" xfId="14653" xr:uid="{00000000-0005-0000-0000-0000A6320000}"/>
    <cellStyle name="Normal 14 4 3 6 2 2" xfId="29574" xr:uid="{1D369707-35AA-4100-B54C-28951E0D0449}"/>
    <cellStyle name="Normal 14 4 3 6 3" xfId="22658" xr:uid="{F15BAC58-7640-41F7-9295-A9600FF26881}"/>
    <cellStyle name="Normal 14 4 3 7" xfId="9491" xr:uid="{00000000-0005-0000-0000-0000A7320000}"/>
    <cellStyle name="Normal 14 4 3 7 2" xfId="24441" xr:uid="{4CE99530-8D28-45D8-AF7C-6B7BECDC6784}"/>
    <cellStyle name="Normal 14 4 3 8" xfId="17588" xr:uid="{5226EF65-B7C4-4519-A707-D0D46BB0CFE8}"/>
    <cellStyle name="Normal 14 4 4" xfId="2795" xr:uid="{00000000-0005-0000-0000-0000A8320000}"/>
    <cellStyle name="Normal 14 4 4 2" xfId="7854" xr:uid="{00000000-0005-0000-0000-0000A9320000}"/>
    <cellStyle name="Normal 14 4 4 2 2" xfId="14945" xr:uid="{00000000-0005-0000-0000-0000AA320000}"/>
    <cellStyle name="Normal 14 4 4 2 2 2" xfId="29866" xr:uid="{63F64DD2-B04D-4EF3-B13A-6263EBDE64FE}"/>
    <cellStyle name="Normal 14 4 4 2 3" xfId="22948" xr:uid="{3F59C6E2-3BB3-4C34-ADF5-1D47814E21B6}"/>
    <cellStyle name="Normal 14 4 4 3" xfId="10424" xr:uid="{00000000-0005-0000-0000-0000AB320000}"/>
    <cellStyle name="Normal 14 4 4 3 2" xfId="25374" xr:uid="{3E605B2D-F8FB-43FE-9EBB-BE792B9097B9}"/>
    <cellStyle name="Normal 14 4 4 4" xfId="18515" xr:uid="{AD17FDAE-BEC4-42FE-B91D-5EB30D02E385}"/>
    <cellStyle name="Normal 14 4 5" xfId="3229" xr:uid="{00000000-0005-0000-0000-0000AC320000}"/>
    <cellStyle name="Normal 14 4 5 2" xfId="10739" xr:uid="{00000000-0005-0000-0000-0000AD320000}"/>
    <cellStyle name="Normal 14 4 5 2 2" xfId="25678" xr:uid="{1AA11CA9-E65A-49EE-904E-15FAEF39B092}"/>
    <cellStyle name="Normal 14 4 5 3" xfId="18802" xr:uid="{2AA9F488-86C7-4E0E-95B5-52DFF7B7619D}"/>
    <cellStyle name="Normal 14 4 6" xfId="4806" xr:uid="{00000000-0005-0000-0000-0000AE320000}"/>
    <cellStyle name="Normal 14 4 6 2" xfId="12083" xr:uid="{00000000-0005-0000-0000-0000AF320000}"/>
    <cellStyle name="Normal 14 4 6 2 2" xfId="27010" xr:uid="{46228F08-2852-4E4A-B7AD-0366C7C35315}"/>
    <cellStyle name="Normal 14 4 6 3" xfId="20125" xr:uid="{C15AA62D-33D1-4DA6-BA0D-20CC7275BAE3}"/>
    <cellStyle name="Normal 14 4 7" xfId="5387" xr:uid="{00000000-0005-0000-0000-0000B0320000}"/>
    <cellStyle name="Normal 14 4 7 2" xfId="12664" xr:uid="{00000000-0005-0000-0000-0000B1320000}"/>
    <cellStyle name="Normal 14 4 7 2 2" xfId="27589" xr:uid="{03290E47-C4E1-4A42-A078-43E40CED1EF1}"/>
    <cellStyle name="Normal 14 4 7 3" xfId="20694" xr:uid="{455AFFB2-9F6D-42F6-89A2-1FB47D81D312}"/>
    <cellStyle name="Normal 14 4 8" xfId="7273" xr:uid="{00000000-0005-0000-0000-0000B2320000}"/>
    <cellStyle name="Normal 14 4 8 2" xfId="14364" xr:uid="{00000000-0005-0000-0000-0000B3320000}"/>
    <cellStyle name="Normal 14 4 8 2 2" xfId="29285" xr:uid="{E2DDE912-AE31-4930-A868-4CB41C89CBD0}"/>
    <cellStyle name="Normal 14 4 8 3" xfId="22369" xr:uid="{A660FDF8-F906-4FE0-9BB0-4D0F5E873A1F}"/>
    <cellStyle name="Normal 14 4 9" xfId="9488" xr:uid="{00000000-0005-0000-0000-0000B4320000}"/>
    <cellStyle name="Normal 14 4 9 2" xfId="24438" xr:uid="{AC49CE05-71B5-4900-872C-74FE402CF46F}"/>
    <cellStyle name="Normal 14 5" xfId="1382" xr:uid="{00000000-0005-0000-0000-0000B5320000}"/>
    <cellStyle name="Normal 14 5 2" xfId="1383" xr:uid="{00000000-0005-0000-0000-0000B6320000}"/>
    <cellStyle name="Normal 14 5 2 2" xfId="2800" xr:uid="{00000000-0005-0000-0000-0000B7320000}"/>
    <cellStyle name="Normal 14 5 2 2 2" xfId="8197" xr:uid="{00000000-0005-0000-0000-0000B8320000}"/>
    <cellStyle name="Normal 14 5 2 2 2 2" xfId="15288" xr:uid="{00000000-0005-0000-0000-0000B9320000}"/>
    <cellStyle name="Normal 14 5 2 2 2 2 2" xfId="30209" xr:uid="{8831E45E-9AAF-446A-989B-EE83CF430367}"/>
    <cellStyle name="Normal 14 5 2 2 2 3" xfId="23291" xr:uid="{8DC51C71-BC59-423E-BE5A-9D6FCDC7FC4E}"/>
    <cellStyle name="Normal 14 5 2 2 3" xfId="10429" xr:uid="{00000000-0005-0000-0000-0000BA320000}"/>
    <cellStyle name="Normal 14 5 2 2 3 2" xfId="25379" xr:uid="{63B7FA8F-EC50-4DAE-9B41-2F8102933AB1}"/>
    <cellStyle name="Normal 14 5 2 2 4" xfId="18520" xr:uid="{B07F0A01-9A3B-43C2-91FB-AE59A197E44F}"/>
    <cellStyle name="Normal 14 5 2 3" xfId="3585" xr:uid="{00000000-0005-0000-0000-0000BB320000}"/>
    <cellStyle name="Normal 14 5 2 3 2" xfId="11092" xr:uid="{00000000-0005-0000-0000-0000BC320000}"/>
    <cellStyle name="Normal 14 5 2 3 2 2" xfId="26031" xr:uid="{3BBD51FD-14F2-4C1B-AE36-DB23031FF9E4}"/>
    <cellStyle name="Normal 14 5 2 3 3" xfId="19155" xr:uid="{FE9F10B4-0ED5-44AA-B648-A64E390D3A3C}"/>
    <cellStyle name="Normal 14 5 2 4" xfId="5149" xr:uid="{00000000-0005-0000-0000-0000BD320000}"/>
    <cellStyle name="Normal 14 5 2 4 2" xfId="12426" xr:uid="{00000000-0005-0000-0000-0000BE320000}"/>
    <cellStyle name="Normal 14 5 2 4 2 2" xfId="27353" xr:uid="{C8D81E96-C496-4968-8933-1C055C8C4050}"/>
    <cellStyle name="Normal 14 5 2 4 3" xfId="20468" xr:uid="{8D4B4DD3-B853-4236-A7C7-5F4A4542C8F0}"/>
    <cellStyle name="Normal 14 5 2 5" xfId="5730" xr:uid="{00000000-0005-0000-0000-0000BF320000}"/>
    <cellStyle name="Normal 14 5 2 5 2" xfId="13007" xr:uid="{00000000-0005-0000-0000-0000C0320000}"/>
    <cellStyle name="Normal 14 5 2 5 2 2" xfId="27932" xr:uid="{7522E083-0B69-43FA-B799-C58E8CEAE5FD}"/>
    <cellStyle name="Normal 14 5 2 5 3" xfId="21037" xr:uid="{B79EED32-C739-4C46-9F54-56930E3F1CFB}"/>
    <cellStyle name="Normal 14 5 2 6" xfId="7616" xr:uid="{00000000-0005-0000-0000-0000C1320000}"/>
    <cellStyle name="Normal 14 5 2 6 2" xfId="14707" xr:uid="{00000000-0005-0000-0000-0000C2320000}"/>
    <cellStyle name="Normal 14 5 2 6 2 2" xfId="29628" xr:uid="{8BBE54D3-1E6D-4E90-8924-050E2D51DA04}"/>
    <cellStyle name="Normal 14 5 2 6 3" xfId="22712" xr:uid="{FCD5EB91-87C8-44BA-8663-8D34F9A5AFFB}"/>
    <cellStyle name="Normal 14 5 2 7" xfId="9493" xr:uid="{00000000-0005-0000-0000-0000C3320000}"/>
    <cellStyle name="Normal 14 5 2 7 2" xfId="24443" xr:uid="{6A59C545-AF7A-40AA-90AB-36C3990CDD1F}"/>
    <cellStyle name="Normal 14 5 2 8" xfId="17590" xr:uid="{5FEEA477-AD96-4433-9883-92151D0F97C9}"/>
    <cellStyle name="Normal 14 5 3" xfId="2799" xr:uid="{00000000-0005-0000-0000-0000C4320000}"/>
    <cellStyle name="Normal 14 5 3 2" xfId="7908" xr:uid="{00000000-0005-0000-0000-0000C5320000}"/>
    <cellStyle name="Normal 14 5 3 2 2" xfId="14999" xr:uid="{00000000-0005-0000-0000-0000C6320000}"/>
    <cellStyle name="Normal 14 5 3 2 2 2" xfId="29920" xr:uid="{E47A0A3A-22A6-43E2-AF94-9916CADF4546}"/>
    <cellStyle name="Normal 14 5 3 2 3" xfId="23002" xr:uid="{1FC63F3F-D93A-476C-A19F-8FA549E11A26}"/>
    <cellStyle name="Normal 14 5 3 3" xfId="10428" xr:uid="{00000000-0005-0000-0000-0000C7320000}"/>
    <cellStyle name="Normal 14 5 3 3 2" xfId="25378" xr:uid="{6F7C3A40-FDFE-4F2D-AC33-2AB108B8A740}"/>
    <cellStyle name="Normal 14 5 3 4" xfId="18519" xr:uid="{F780D0D0-FC92-4636-935A-CA1EA9ED2844}"/>
    <cellStyle name="Normal 14 5 4" xfId="3285" xr:uid="{00000000-0005-0000-0000-0000C8320000}"/>
    <cellStyle name="Normal 14 5 4 2" xfId="10795" xr:uid="{00000000-0005-0000-0000-0000C9320000}"/>
    <cellStyle name="Normal 14 5 4 2 2" xfId="25734" xr:uid="{C6F6ED3C-9A2F-4729-9D60-165DC2821E91}"/>
    <cellStyle name="Normal 14 5 4 3" xfId="18858" xr:uid="{206830E5-BD9F-452B-BB9F-DF4C1B48A951}"/>
    <cellStyle name="Normal 14 5 5" xfId="4860" xr:uid="{00000000-0005-0000-0000-0000CA320000}"/>
    <cellStyle name="Normal 14 5 5 2" xfId="12137" xr:uid="{00000000-0005-0000-0000-0000CB320000}"/>
    <cellStyle name="Normal 14 5 5 2 2" xfId="27064" xr:uid="{93F45B59-3BEC-4F09-BF59-7353DC670856}"/>
    <cellStyle name="Normal 14 5 5 3" xfId="20179" xr:uid="{9E534524-7157-42BB-976F-FE995B6EC3E7}"/>
    <cellStyle name="Normal 14 5 6" xfId="5441" xr:uid="{00000000-0005-0000-0000-0000CC320000}"/>
    <cellStyle name="Normal 14 5 6 2" xfId="12718" xr:uid="{00000000-0005-0000-0000-0000CD320000}"/>
    <cellStyle name="Normal 14 5 6 2 2" xfId="27643" xr:uid="{331338D8-1154-4072-9316-BA05239370FD}"/>
    <cellStyle name="Normal 14 5 6 3" xfId="20748" xr:uid="{3807646F-BD99-4A24-9047-8671710F8CE5}"/>
    <cellStyle name="Normal 14 5 7" xfId="7327" xr:uid="{00000000-0005-0000-0000-0000CE320000}"/>
    <cellStyle name="Normal 14 5 7 2" xfId="14418" xr:uid="{00000000-0005-0000-0000-0000CF320000}"/>
    <cellStyle name="Normal 14 5 7 2 2" xfId="29339" xr:uid="{41DC72CE-C958-4BE8-8774-EE156C35BB93}"/>
    <cellStyle name="Normal 14 5 7 3" xfId="22423" xr:uid="{4E82EC17-1FEF-4C06-B01D-643A38EED4F8}"/>
    <cellStyle name="Normal 14 5 8" xfId="9492" xr:uid="{00000000-0005-0000-0000-0000D0320000}"/>
    <cellStyle name="Normal 14 5 8 2" xfId="24442" xr:uid="{B9A44599-24FA-4F61-ACFB-CF4CB13D220D}"/>
    <cellStyle name="Normal 14 5 9" xfId="17589" xr:uid="{DED8E0BB-01EE-4652-B407-6BD1724860BA}"/>
    <cellStyle name="Normal 14 6" xfId="1384" xr:uid="{00000000-0005-0000-0000-0000D1320000}"/>
    <cellStyle name="Normal 14 6 2" xfId="2801" xr:uid="{00000000-0005-0000-0000-0000D2320000}"/>
    <cellStyle name="Normal 14 6 2 2" xfId="8020" xr:uid="{00000000-0005-0000-0000-0000D3320000}"/>
    <cellStyle name="Normal 14 6 2 2 2" xfId="15111" xr:uid="{00000000-0005-0000-0000-0000D4320000}"/>
    <cellStyle name="Normal 14 6 2 2 2 2" xfId="30032" xr:uid="{17C0C119-F905-4143-8842-9979512ECDDC}"/>
    <cellStyle name="Normal 14 6 2 2 3" xfId="23114" xr:uid="{4BE45B80-9B03-436D-9559-F95F59221626}"/>
    <cellStyle name="Normal 14 6 2 3" xfId="10430" xr:uid="{00000000-0005-0000-0000-0000D5320000}"/>
    <cellStyle name="Normal 14 6 2 3 2" xfId="25380" xr:uid="{F01ADCFA-C4BD-4677-BA6B-FC19CC089018}"/>
    <cellStyle name="Normal 14 6 2 4" xfId="18521" xr:uid="{C05F9EB9-8730-4B6D-B5B9-F3E62E736394}"/>
    <cellStyle name="Normal 14 6 3" xfId="3408" xr:uid="{00000000-0005-0000-0000-0000D6320000}"/>
    <cellStyle name="Normal 14 6 3 2" xfId="10915" xr:uid="{00000000-0005-0000-0000-0000D7320000}"/>
    <cellStyle name="Normal 14 6 3 2 2" xfId="25854" xr:uid="{B8268B60-41BF-4CF9-8F22-633907ED72E3}"/>
    <cellStyle name="Normal 14 6 3 3" xfId="18978" xr:uid="{D27F0C4F-45C8-41BC-8343-C3724D3E56EC}"/>
    <cellStyle name="Normal 14 6 4" xfId="4972" xr:uid="{00000000-0005-0000-0000-0000D8320000}"/>
    <cellStyle name="Normal 14 6 4 2" xfId="12249" xr:uid="{00000000-0005-0000-0000-0000D9320000}"/>
    <cellStyle name="Normal 14 6 4 2 2" xfId="27176" xr:uid="{8653A0C2-43C0-4CB7-9BB0-E5412D5702F9}"/>
    <cellStyle name="Normal 14 6 4 3" xfId="20291" xr:uid="{D66A534F-2B90-45A6-8E5D-0EDEF7AD6758}"/>
    <cellStyle name="Normal 14 6 5" xfId="5553" xr:uid="{00000000-0005-0000-0000-0000DA320000}"/>
    <cellStyle name="Normal 14 6 5 2" xfId="12830" xr:uid="{00000000-0005-0000-0000-0000DB320000}"/>
    <cellStyle name="Normal 14 6 5 2 2" xfId="27755" xr:uid="{AE72A697-1588-4FF1-826A-4180A5CF0D20}"/>
    <cellStyle name="Normal 14 6 5 3" xfId="20860" xr:uid="{A1685997-B696-4461-8E78-57F19E2FCEF6}"/>
    <cellStyle name="Normal 14 6 6" xfId="7439" xr:uid="{00000000-0005-0000-0000-0000DC320000}"/>
    <cellStyle name="Normal 14 6 6 2" xfId="14530" xr:uid="{00000000-0005-0000-0000-0000DD320000}"/>
    <cellStyle name="Normal 14 6 6 2 2" xfId="29451" xr:uid="{D1E966F4-6591-4866-B990-90C525DB91CB}"/>
    <cellStyle name="Normal 14 6 6 3" xfId="22535" xr:uid="{12F666A8-9CF7-4211-9071-7B40F4914AB3}"/>
    <cellStyle name="Normal 14 6 7" xfId="9494" xr:uid="{00000000-0005-0000-0000-0000DE320000}"/>
    <cellStyle name="Normal 14 6 7 2" xfId="24444" xr:uid="{FF07815C-1B0D-441D-9F7F-6D5161DDACD1}"/>
    <cellStyle name="Normal 14 6 8" xfId="17591" xr:uid="{36095888-46BA-4111-9B42-CC36E0769FC7}"/>
    <cellStyle name="Normal 14 7" xfId="1385" xr:uid="{00000000-0005-0000-0000-0000DF320000}"/>
    <cellStyle name="Normal 14 7 2" xfId="8326" xr:uid="{00000000-0005-0000-0000-0000E0320000}"/>
    <cellStyle name="Normal 14 7 2 2" xfId="15412" xr:uid="{00000000-0005-0000-0000-0000E1320000}"/>
    <cellStyle name="Normal 14 7 2 2 2" xfId="30333" xr:uid="{C9F011F6-4E39-4208-AF28-ED93A893865F}"/>
    <cellStyle name="Normal 14 7 2 3" xfId="23413" xr:uid="{0148F20B-4854-4B4C-9914-B593C7B8C95C}"/>
    <cellStyle name="Normal 14 8" xfId="3116" xr:uid="{00000000-0005-0000-0000-0000E2320000}"/>
    <cellStyle name="Normal 14 8 2" xfId="4531" xr:uid="{00000000-0005-0000-0000-0000E3320000}"/>
    <cellStyle name="Normal 14 8 3" xfId="8401" xr:uid="{00000000-0005-0000-0000-0000E4320000}"/>
    <cellStyle name="Normal 14 8 3 2" xfId="15443" xr:uid="{00000000-0005-0000-0000-0000E5320000}"/>
    <cellStyle name="Normal 14 8 3 2 2" xfId="30364" xr:uid="{17073F8D-C79A-43C6-89F3-0A71CBF5314E}"/>
    <cellStyle name="Normal 14 8 3 3" xfId="23444" xr:uid="{ADF22D04-AC33-4C89-95BD-394DC33154D0}"/>
    <cellStyle name="Normal 14 8 4" xfId="10626" xr:uid="{00000000-0005-0000-0000-0000E6320000}"/>
    <cellStyle name="Normal 14 8 4 2" xfId="25565" xr:uid="{4F375811-066A-4E18-9E79-4C725860D455}"/>
    <cellStyle name="Normal 14 8 5" xfId="18689" xr:uid="{8138BBE2-B9ED-42D4-905F-EA16B40F01CB}"/>
    <cellStyle name="Normal 14 9" xfId="4717" xr:uid="{00000000-0005-0000-0000-0000E7320000}"/>
    <cellStyle name="Normal 14 9 2" xfId="8490" xr:uid="{00000000-0005-0000-0000-0000E8320000}"/>
    <cellStyle name="Normal 14 9 2 2" xfId="15532" xr:uid="{00000000-0005-0000-0000-0000E9320000}"/>
    <cellStyle name="Normal 14 9 2 2 2" xfId="30453" xr:uid="{DD0AFA63-E1D9-4FF4-BBE3-287252F8B484}"/>
    <cellStyle name="Normal 14 9 2 3" xfId="23533" xr:uid="{6096EFAE-63B4-4ED6-986A-8BE30AFAAC60}"/>
    <cellStyle name="Normal 14 9 3" xfId="11994" xr:uid="{00000000-0005-0000-0000-0000EA320000}"/>
    <cellStyle name="Normal 14 9 3 2" xfId="26921" xr:uid="{CA37966E-5383-4773-A5B0-35B0C15FAF65}"/>
    <cellStyle name="Normal 14 9 4" xfId="20036" xr:uid="{ABEC3EC2-B87D-4FB5-A98C-E39BF67D1B06}"/>
    <cellStyle name="Normal 15" xfId="1386" xr:uid="{00000000-0005-0000-0000-0000EB320000}"/>
    <cellStyle name="Normal 15 10" xfId="4719" xr:uid="{00000000-0005-0000-0000-0000EC320000}"/>
    <cellStyle name="Normal 15 10 2" xfId="8581" xr:uid="{00000000-0005-0000-0000-0000ED320000}"/>
    <cellStyle name="Normal 15 10 2 2" xfId="15623" xr:uid="{00000000-0005-0000-0000-0000EE320000}"/>
    <cellStyle name="Normal 15 10 2 2 2" xfId="30544" xr:uid="{6116A509-D1E8-4961-BF46-82BB65FEBC84}"/>
    <cellStyle name="Normal 15 10 2 3" xfId="23624" xr:uid="{64703EC7-4E23-4E6C-84D3-A6B32873D4FB}"/>
    <cellStyle name="Normal 15 10 3" xfId="11996" xr:uid="{00000000-0005-0000-0000-0000EF320000}"/>
    <cellStyle name="Normal 15 10 3 2" xfId="26923" xr:uid="{DB7D37DF-A923-46CA-A098-FC86F1863D77}"/>
    <cellStyle name="Normal 15 10 4" xfId="20038" xr:uid="{D38EC72C-47DD-4343-804D-CE68C3CB061D}"/>
    <cellStyle name="Normal 15 11" xfId="5300" xr:uid="{00000000-0005-0000-0000-0000F0320000}"/>
    <cellStyle name="Normal 15 11 2" xfId="7767" xr:uid="{00000000-0005-0000-0000-0000F1320000}"/>
    <cellStyle name="Normal 15 11 2 2" xfId="14858" xr:uid="{00000000-0005-0000-0000-0000F2320000}"/>
    <cellStyle name="Normal 15 11 2 2 2" xfId="29779" xr:uid="{D4EAB3CD-3EF5-49D9-B927-C48ABFA1BD6E}"/>
    <cellStyle name="Normal 15 11 2 3" xfId="22861" xr:uid="{DD3704DB-13D1-4C9C-8149-D8E802E226D9}"/>
    <cellStyle name="Normal 15 11 3" xfId="12577" xr:uid="{00000000-0005-0000-0000-0000F3320000}"/>
    <cellStyle name="Normal 15 11 3 2" xfId="27502" xr:uid="{FF8F495D-6D3E-4089-94C4-D5A45BD1F0E5}"/>
    <cellStyle name="Normal 15 11 4" xfId="20607" xr:uid="{EE70778C-124D-4878-89F9-4869E0306B0E}"/>
    <cellStyle name="Normal 15 12" xfId="7186" xr:uid="{00000000-0005-0000-0000-0000F4320000}"/>
    <cellStyle name="Normal 15 12 2" xfId="14277" xr:uid="{00000000-0005-0000-0000-0000F5320000}"/>
    <cellStyle name="Normal 15 12 2 2" xfId="29198" xr:uid="{53B05607-4C85-4983-914C-304382B0AAB5}"/>
    <cellStyle name="Normal 15 12 3" xfId="22282" xr:uid="{A3DFC298-7F0C-4A4B-8A13-848394CE13FA}"/>
    <cellStyle name="Normal 15 13" xfId="8605" xr:uid="{00000000-0005-0000-0000-0000F6320000}"/>
    <cellStyle name="Normal 15 14" xfId="17592" xr:uid="{6F24370E-CB79-448A-9EFF-F7D56BE53047}"/>
    <cellStyle name="Normal 15 15" xfId="15714" xr:uid="{BA0A3FCC-C1B4-4DA8-82FA-55127EB02E3E}"/>
    <cellStyle name="Normal 15 2" xfId="1387" xr:uid="{00000000-0005-0000-0000-0000F7320000}"/>
    <cellStyle name="Normal 15 2 10" xfId="9495" xr:uid="{00000000-0005-0000-0000-0000F8320000}"/>
    <cellStyle name="Normal 15 2 10 2" xfId="24445" xr:uid="{538660AF-AD93-4FD2-AE42-B09A4F127AB4}"/>
    <cellStyle name="Normal 15 2 11" xfId="16159" xr:uid="{51E2C23C-79B0-4DDF-825E-98B095B6BB9B}"/>
    <cellStyle name="Normal 15 2 2" xfId="1388" xr:uid="{00000000-0005-0000-0000-0000F9320000}"/>
    <cellStyle name="Normal 15 2 2 10" xfId="17593" xr:uid="{16C0BF54-B459-494D-9D16-9E721E8850BB}"/>
    <cellStyle name="Normal 15 2 2 2" xfId="1389" xr:uid="{00000000-0005-0000-0000-0000FA320000}"/>
    <cellStyle name="Normal 15 2 2 2 2" xfId="1390" xr:uid="{00000000-0005-0000-0000-0000FB320000}"/>
    <cellStyle name="Normal 15 2 2 2 2 2" xfId="2805" xr:uid="{00000000-0005-0000-0000-0000FC320000}"/>
    <cellStyle name="Normal 15 2 2 2 2 2 2" xfId="8268" xr:uid="{00000000-0005-0000-0000-0000FD320000}"/>
    <cellStyle name="Normal 15 2 2 2 2 2 2 2" xfId="15359" xr:uid="{00000000-0005-0000-0000-0000FE320000}"/>
    <cellStyle name="Normal 15 2 2 2 2 2 2 2 2" xfId="30280" xr:uid="{1F362355-91A4-4728-B585-B373892BB5BF}"/>
    <cellStyle name="Normal 15 2 2 2 2 2 2 3" xfId="23362" xr:uid="{2B8E3786-A46B-4AB4-A96C-E57F7C1B8F3F}"/>
    <cellStyle name="Normal 15 2 2 2 2 2 3" xfId="10434" xr:uid="{00000000-0005-0000-0000-0000FF320000}"/>
    <cellStyle name="Normal 15 2 2 2 2 2 3 2" xfId="25384" xr:uid="{DA693D54-D7EF-4F83-8099-373F6EE86030}"/>
    <cellStyle name="Normal 15 2 2 2 2 2 4" xfId="18525" xr:uid="{05968B9E-40A3-4641-BD64-153749D8EEEF}"/>
    <cellStyle name="Normal 15 2 2 2 2 3" xfId="3656" xr:uid="{00000000-0005-0000-0000-000000330000}"/>
    <cellStyle name="Normal 15 2 2 2 2 3 2" xfId="11163" xr:uid="{00000000-0005-0000-0000-000001330000}"/>
    <cellStyle name="Normal 15 2 2 2 2 3 2 2" xfId="26102" xr:uid="{3F1C0ADF-7066-497D-82ED-A3C0C57D6CC3}"/>
    <cellStyle name="Normal 15 2 2 2 2 3 3" xfId="19226" xr:uid="{2982F497-D799-43D9-975B-6A6B76226D3C}"/>
    <cellStyle name="Normal 15 2 2 2 2 4" xfId="5220" xr:uid="{00000000-0005-0000-0000-000002330000}"/>
    <cellStyle name="Normal 15 2 2 2 2 4 2" xfId="12497" xr:uid="{00000000-0005-0000-0000-000003330000}"/>
    <cellStyle name="Normal 15 2 2 2 2 4 2 2" xfId="27424" xr:uid="{EF6AABD2-6163-4413-A3D5-C9B0F10200B8}"/>
    <cellStyle name="Normal 15 2 2 2 2 4 3" xfId="20539" xr:uid="{DE6E407C-75DF-49F3-B513-0F7905BEDFD8}"/>
    <cellStyle name="Normal 15 2 2 2 2 5" xfId="5801" xr:uid="{00000000-0005-0000-0000-000004330000}"/>
    <cellStyle name="Normal 15 2 2 2 2 5 2" xfId="13078" xr:uid="{00000000-0005-0000-0000-000005330000}"/>
    <cellStyle name="Normal 15 2 2 2 2 5 2 2" xfId="28003" xr:uid="{8D33B448-57DF-4AEC-A4AB-8CA19F151D31}"/>
    <cellStyle name="Normal 15 2 2 2 2 5 3" xfId="21108" xr:uid="{787B0962-8EEC-48D4-9068-511AA9945CF8}"/>
    <cellStyle name="Normal 15 2 2 2 2 6" xfId="7687" xr:uid="{00000000-0005-0000-0000-000006330000}"/>
    <cellStyle name="Normal 15 2 2 2 2 6 2" xfId="14778" xr:uid="{00000000-0005-0000-0000-000007330000}"/>
    <cellStyle name="Normal 15 2 2 2 2 6 2 2" xfId="29699" xr:uid="{0081F0C2-64C0-450E-976D-9FB5B61E8750}"/>
    <cellStyle name="Normal 15 2 2 2 2 6 3" xfId="22783" xr:uid="{66F90BC6-DD68-4A09-8654-B27DB6EA8D52}"/>
    <cellStyle name="Normal 15 2 2 2 2 7" xfId="9498" xr:uid="{00000000-0005-0000-0000-000008330000}"/>
    <cellStyle name="Normal 15 2 2 2 2 7 2" xfId="24448" xr:uid="{BFDE6A1D-4A87-4194-8BFC-B095D2F38FED}"/>
    <cellStyle name="Normal 15 2 2 2 2 8" xfId="17595" xr:uid="{4319E3D6-A7C8-49E9-889C-AE5227C631C7}"/>
    <cellStyle name="Normal 15 2 2 2 3" xfId="2804" xr:uid="{00000000-0005-0000-0000-000009330000}"/>
    <cellStyle name="Normal 15 2 2 2 3 2" xfId="7979" xr:uid="{00000000-0005-0000-0000-00000A330000}"/>
    <cellStyle name="Normal 15 2 2 2 3 2 2" xfId="15070" xr:uid="{00000000-0005-0000-0000-00000B330000}"/>
    <cellStyle name="Normal 15 2 2 2 3 2 2 2" xfId="29991" xr:uid="{3ECF78B3-E5DB-4DFE-9049-C3F41FEB6779}"/>
    <cellStyle name="Normal 15 2 2 2 3 2 3" xfId="23073" xr:uid="{A29113B4-471F-43AA-BDE7-786CB737CBBD}"/>
    <cellStyle name="Normal 15 2 2 2 3 3" xfId="10433" xr:uid="{00000000-0005-0000-0000-00000C330000}"/>
    <cellStyle name="Normal 15 2 2 2 3 3 2" xfId="25383" xr:uid="{FB5FE72C-2FE1-4B05-B5C1-D9831467B2CF}"/>
    <cellStyle name="Normal 15 2 2 2 3 4" xfId="18524" xr:uid="{442C5FDB-3E66-4BF6-BC69-C47069414DBE}"/>
    <cellStyle name="Normal 15 2 2 2 4" xfId="3356" xr:uid="{00000000-0005-0000-0000-00000D330000}"/>
    <cellStyle name="Normal 15 2 2 2 4 2" xfId="10866" xr:uid="{00000000-0005-0000-0000-00000E330000}"/>
    <cellStyle name="Normal 15 2 2 2 4 2 2" xfId="25805" xr:uid="{10C02ECB-8603-4C11-8883-8FC4ED75803F}"/>
    <cellStyle name="Normal 15 2 2 2 4 3" xfId="18929" xr:uid="{5345AB8B-F49B-4DBC-A6F5-C664EDCFDE37}"/>
    <cellStyle name="Normal 15 2 2 2 5" xfId="4931" xr:uid="{00000000-0005-0000-0000-00000F330000}"/>
    <cellStyle name="Normal 15 2 2 2 5 2" xfId="12208" xr:uid="{00000000-0005-0000-0000-000010330000}"/>
    <cellStyle name="Normal 15 2 2 2 5 2 2" xfId="27135" xr:uid="{E412CB85-F3AA-453D-8D51-8335522687FC}"/>
    <cellStyle name="Normal 15 2 2 2 5 3" xfId="20250" xr:uid="{8068685D-02EF-4F67-9F17-51193088AB58}"/>
    <cellStyle name="Normal 15 2 2 2 6" xfId="5512" xr:uid="{00000000-0005-0000-0000-000011330000}"/>
    <cellStyle name="Normal 15 2 2 2 6 2" xfId="12789" xr:uid="{00000000-0005-0000-0000-000012330000}"/>
    <cellStyle name="Normal 15 2 2 2 6 2 2" xfId="27714" xr:uid="{4C46B5B3-5DA9-431D-AF3E-5E6698E75E6F}"/>
    <cellStyle name="Normal 15 2 2 2 6 3" xfId="20819" xr:uid="{CC353D31-9D28-4B4B-8E26-C1DF6B237A14}"/>
    <cellStyle name="Normal 15 2 2 2 7" xfId="7398" xr:uid="{00000000-0005-0000-0000-000013330000}"/>
    <cellStyle name="Normal 15 2 2 2 7 2" xfId="14489" xr:uid="{00000000-0005-0000-0000-000014330000}"/>
    <cellStyle name="Normal 15 2 2 2 7 2 2" xfId="29410" xr:uid="{0162F8AB-3181-4028-A672-9E6E4E83C129}"/>
    <cellStyle name="Normal 15 2 2 2 7 3" xfId="22494" xr:uid="{3945BA6A-EC6C-4D5E-B57C-B7664DE05578}"/>
    <cellStyle name="Normal 15 2 2 2 8" xfId="9497" xr:uid="{00000000-0005-0000-0000-000015330000}"/>
    <cellStyle name="Normal 15 2 2 2 8 2" xfId="24447" xr:uid="{5BBB9ABA-F51E-446B-9443-E9DC86774887}"/>
    <cellStyle name="Normal 15 2 2 2 9" xfId="17594" xr:uid="{8226FAD8-E308-42C1-BB3B-62EFC0D8A83B}"/>
    <cellStyle name="Normal 15 2 2 3" xfId="1391" xr:uid="{00000000-0005-0000-0000-000016330000}"/>
    <cellStyle name="Normal 15 2 2 3 2" xfId="2806" xr:uid="{00000000-0005-0000-0000-000017330000}"/>
    <cellStyle name="Normal 15 2 2 3 2 2" xfId="8125" xr:uid="{00000000-0005-0000-0000-000018330000}"/>
    <cellStyle name="Normal 15 2 2 3 2 2 2" xfId="15216" xr:uid="{00000000-0005-0000-0000-000019330000}"/>
    <cellStyle name="Normal 15 2 2 3 2 2 2 2" xfId="30137" xr:uid="{7DB5F04E-75C6-4D99-9ABC-04304FBE323F}"/>
    <cellStyle name="Normal 15 2 2 3 2 2 3" xfId="23219" xr:uid="{772B03E3-EAF1-4D3B-8C5F-330270E94561}"/>
    <cellStyle name="Normal 15 2 2 3 2 3" xfId="10435" xr:uid="{00000000-0005-0000-0000-00001A330000}"/>
    <cellStyle name="Normal 15 2 2 3 2 3 2" xfId="25385" xr:uid="{2BCFC899-80E0-4926-8B79-F3AD4AD46DBC}"/>
    <cellStyle name="Normal 15 2 2 3 2 4" xfId="18526" xr:uid="{2E82D2AB-14CF-41BB-A87A-1943F72CA6F8}"/>
    <cellStyle name="Normal 15 2 2 3 3" xfId="3513" xr:uid="{00000000-0005-0000-0000-00001B330000}"/>
    <cellStyle name="Normal 15 2 2 3 3 2" xfId="11020" xr:uid="{00000000-0005-0000-0000-00001C330000}"/>
    <cellStyle name="Normal 15 2 2 3 3 2 2" xfId="25959" xr:uid="{9B619100-50CE-4654-80A1-6EA6761E6CFB}"/>
    <cellStyle name="Normal 15 2 2 3 3 3" xfId="19083" xr:uid="{C1AB7021-EB42-4F7A-A74E-1962121A5C89}"/>
    <cellStyle name="Normal 15 2 2 3 4" xfId="5077" xr:uid="{00000000-0005-0000-0000-00001D330000}"/>
    <cellStyle name="Normal 15 2 2 3 4 2" xfId="12354" xr:uid="{00000000-0005-0000-0000-00001E330000}"/>
    <cellStyle name="Normal 15 2 2 3 4 2 2" xfId="27281" xr:uid="{CB6405D3-504B-482D-A3CF-7088317E98FD}"/>
    <cellStyle name="Normal 15 2 2 3 4 3" xfId="20396" xr:uid="{AFFB6EA9-DAA0-41E2-9B39-5F1FC96A4EE7}"/>
    <cellStyle name="Normal 15 2 2 3 5" xfId="5658" xr:uid="{00000000-0005-0000-0000-00001F330000}"/>
    <cellStyle name="Normal 15 2 2 3 5 2" xfId="12935" xr:uid="{00000000-0005-0000-0000-000020330000}"/>
    <cellStyle name="Normal 15 2 2 3 5 2 2" xfId="27860" xr:uid="{2B02EE6B-DA89-4A52-9DC8-8E684EEB7476}"/>
    <cellStyle name="Normal 15 2 2 3 5 3" xfId="20965" xr:uid="{26E9F2FA-B67E-47FB-9730-183B5F94E572}"/>
    <cellStyle name="Normal 15 2 2 3 6" xfId="7544" xr:uid="{00000000-0005-0000-0000-000021330000}"/>
    <cellStyle name="Normal 15 2 2 3 6 2" xfId="14635" xr:uid="{00000000-0005-0000-0000-000022330000}"/>
    <cellStyle name="Normal 15 2 2 3 6 2 2" xfId="29556" xr:uid="{ABC72B41-EA39-45DF-80BF-1BAA99B26218}"/>
    <cellStyle name="Normal 15 2 2 3 6 3" xfId="22640" xr:uid="{6CF50254-4B50-4C44-A515-0031C1542715}"/>
    <cellStyle name="Normal 15 2 2 3 7" xfId="9499" xr:uid="{00000000-0005-0000-0000-000023330000}"/>
    <cellStyle name="Normal 15 2 2 3 7 2" xfId="24449" xr:uid="{21C86127-AE79-44BA-8B02-14D8294EAF8D}"/>
    <cellStyle name="Normal 15 2 2 3 8" xfId="17596" xr:uid="{A2503A94-3815-46BF-AB0B-467EE72B8972}"/>
    <cellStyle name="Normal 15 2 2 4" xfId="2803" xr:uid="{00000000-0005-0000-0000-000024330000}"/>
    <cellStyle name="Normal 15 2 2 4 2" xfId="8472" xr:uid="{00000000-0005-0000-0000-000025330000}"/>
    <cellStyle name="Normal 15 2 2 4 2 2" xfId="15514" xr:uid="{00000000-0005-0000-0000-000026330000}"/>
    <cellStyle name="Normal 15 2 2 4 2 2 2" xfId="30435" xr:uid="{1A4B0358-7961-4912-9952-465BF759D295}"/>
    <cellStyle name="Normal 15 2 2 4 2 3" xfId="23515" xr:uid="{76990078-A22A-41AE-B20B-C01399F78733}"/>
    <cellStyle name="Normal 15 2 2 4 3" xfId="10432" xr:uid="{00000000-0005-0000-0000-000027330000}"/>
    <cellStyle name="Normal 15 2 2 4 3 2" xfId="25382" xr:uid="{7E28746F-3B74-45F9-9141-7427A305F0C0}"/>
    <cellStyle name="Normal 15 2 2 4 4" xfId="18523" xr:uid="{EFA30887-63DB-4506-B68D-5B5DBD9CB024}"/>
    <cellStyle name="Normal 15 2 2 5" xfId="3211" xr:uid="{00000000-0005-0000-0000-000028330000}"/>
    <cellStyle name="Normal 15 2 2 5 2" xfId="8561" xr:uid="{00000000-0005-0000-0000-000029330000}"/>
    <cellStyle name="Normal 15 2 2 5 2 2" xfId="15603" xr:uid="{00000000-0005-0000-0000-00002A330000}"/>
    <cellStyle name="Normal 15 2 2 5 2 2 2" xfId="30524" xr:uid="{42DF3A9F-14D0-4CA6-B86C-66ABEBF1EE3A}"/>
    <cellStyle name="Normal 15 2 2 5 2 3" xfId="23604" xr:uid="{0A3A5311-A338-4015-B504-CFDA488B3CAB}"/>
    <cellStyle name="Normal 15 2 2 5 3" xfId="10721" xr:uid="{00000000-0005-0000-0000-00002B330000}"/>
    <cellStyle name="Normal 15 2 2 5 3 2" xfId="25660" xr:uid="{569A225A-758B-4895-ADBB-43783902EF00}"/>
    <cellStyle name="Normal 15 2 2 5 4" xfId="18784" xr:uid="{E03C7EAB-2376-4F83-BCD3-A09801781FED}"/>
    <cellStyle name="Normal 15 2 2 6" xfId="4788" xr:uid="{00000000-0005-0000-0000-00002C330000}"/>
    <cellStyle name="Normal 15 2 2 6 2" xfId="7836" xr:uid="{00000000-0005-0000-0000-00002D330000}"/>
    <cellStyle name="Normal 15 2 2 6 2 2" xfId="14927" xr:uid="{00000000-0005-0000-0000-00002E330000}"/>
    <cellStyle name="Normal 15 2 2 6 2 2 2" xfId="29848" xr:uid="{F4F87971-3781-4EAC-A717-2D1AAB7A4D53}"/>
    <cellStyle name="Normal 15 2 2 6 2 3" xfId="22930" xr:uid="{881F52C6-DE2C-4627-B61A-55CE83A90EB7}"/>
    <cellStyle name="Normal 15 2 2 6 3" xfId="12065" xr:uid="{00000000-0005-0000-0000-00002F330000}"/>
    <cellStyle name="Normal 15 2 2 6 3 2" xfId="26992" xr:uid="{CE30D63A-0743-4054-8D02-4507AFFA9752}"/>
    <cellStyle name="Normal 15 2 2 6 4" xfId="20107" xr:uid="{4A63C830-D993-461D-B0B9-78E910052450}"/>
    <cellStyle name="Normal 15 2 2 7" xfId="5369" xr:uid="{00000000-0005-0000-0000-000030330000}"/>
    <cellStyle name="Normal 15 2 2 7 2" xfId="12646" xr:uid="{00000000-0005-0000-0000-000031330000}"/>
    <cellStyle name="Normal 15 2 2 7 2 2" xfId="27571" xr:uid="{837A1BC8-0556-4378-B030-FB4A9C03E78A}"/>
    <cellStyle name="Normal 15 2 2 7 3" xfId="20676" xr:uid="{C37C4A81-8F2E-4787-BD9C-49FA72E9AC07}"/>
    <cellStyle name="Normal 15 2 2 8" xfId="7255" xr:uid="{00000000-0005-0000-0000-000032330000}"/>
    <cellStyle name="Normal 15 2 2 8 2" xfId="14346" xr:uid="{00000000-0005-0000-0000-000033330000}"/>
    <cellStyle name="Normal 15 2 2 8 2 2" xfId="29267" xr:uid="{04CB9EDD-4440-45B4-A31C-D00494E8ED6A}"/>
    <cellStyle name="Normal 15 2 2 8 3" xfId="22351" xr:uid="{E8FD3B5E-3191-4695-B930-DCCE48FEDC2D}"/>
    <cellStyle name="Normal 15 2 2 9" xfId="9496" xr:uid="{00000000-0005-0000-0000-000034330000}"/>
    <cellStyle name="Normal 15 2 2 9 2" xfId="24446" xr:uid="{1E97DA57-3CAF-4C43-A6A2-31420E80307C}"/>
    <cellStyle name="Normal 15 2 3" xfId="1392" xr:uid="{00000000-0005-0000-0000-000035330000}"/>
    <cellStyle name="Normal 15 2 3 2" xfId="1393" xr:uid="{00000000-0005-0000-0000-000036330000}"/>
    <cellStyle name="Normal 15 2 3 2 2" xfId="2808" xr:uid="{00000000-0005-0000-0000-000037330000}"/>
    <cellStyle name="Normal 15 2 3 2 2 2" xfId="8222" xr:uid="{00000000-0005-0000-0000-000038330000}"/>
    <cellStyle name="Normal 15 2 3 2 2 2 2" xfId="15313" xr:uid="{00000000-0005-0000-0000-000039330000}"/>
    <cellStyle name="Normal 15 2 3 2 2 2 2 2" xfId="30234" xr:uid="{DE40498C-2B46-42B4-B15E-E6FAD73C36B0}"/>
    <cellStyle name="Normal 15 2 3 2 2 2 3" xfId="23316" xr:uid="{6EFA80AB-FB97-48B3-8ABB-7E1A56394B0B}"/>
    <cellStyle name="Normal 15 2 3 2 2 3" xfId="10437" xr:uid="{00000000-0005-0000-0000-00003A330000}"/>
    <cellStyle name="Normal 15 2 3 2 2 3 2" xfId="25387" xr:uid="{938FAECB-CA88-4A4E-A84A-2E8865054FF6}"/>
    <cellStyle name="Normal 15 2 3 2 2 4" xfId="18528" xr:uid="{CB867709-EAFD-4C4B-939A-AF12837A53B5}"/>
    <cellStyle name="Normal 15 2 3 2 3" xfId="3610" xr:uid="{00000000-0005-0000-0000-00003B330000}"/>
    <cellStyle name="Normal 15 2 3 2 3 2" xfId="11117" xr:uid="{00000000-0005-0000-0000-00003C330000}"/>
    <cellStyle name="Normal 15 2 3 2 3 2 2" xfId="26056" xr:uid="{BDC22803-8B45-4E58-912B-48145B7B4F18}"/>
    <cellStyle name="Normal 15 2 3 2 3 3" xfId="19180" xr:uid="{1FEEDF9A-E0C9-4A6E-9716-24F67A78D993}"/>
    <cellStyle name="Normal 15 2 3 2 4" xfId="5174" xr:uid="{00000000-0005-0000-0000-00003D330000}"/>
    <cellStyle name="Normal 15 2 3 2 4 2" xfId="12451" xr:uid="{00000000-0005-0000-0000-00003E330000}"/>
    <cellStyle name="Normal 15 2 3 2 4 2 2" xfId="27378" xr:uid="{1A3FE559-5127-437B-9DA6-BDE9935E7502}"/>
    <cellStyle name="Normal 15 2 3 2 4 3" xfId="20493" xr:uid="{A4C4A579-DA0A-4ABC-965D-99C6F3B44B28}"/>
    <cellStyle name="Normal 15 2 3 2 5" xfId="5755" xr:uid="{00000000-0005-0000-0000-00003F330000}"/>
    <cellStyle name="Normal 15 2 3 2 5 2" xfId="13032" xr:uid="{00000000-0005-0000-0000-000040330000}"/>
    <cellStyle name="Normal 15 2 3 2 5 2 2" xfId="27957" xr:uid="{631F4333-3BA9-43F7-B246-18EF7B349ADF}"/>
    <cellStyle name="Normal 15 2 3 2 5 3" xfId="21062" xr:uid="{173A1945-A034-4E19-A80E-550FC0EEBB09}"/>
    <cellStyle name="Normal 15 2 3 2 6" xfId="7641" xr:uid="{00000000-0005-0000-0000-000041330000}"/>
    <cellStyle name="Normal 15 2 3 2 6 2" xfId="14732" xr:uid="{00000000-0005-0000-0000-000042330000}"/>
    <cellStyle name="Normal 15 2 3 2 6 2 2" xfId="29653" xr:uid="{0AB0D124-8F83-4DD8-9A1F-90E89B0E87D1}"/>
    <cellStyle name="Normal 15 2 3 2 6 3" xfId="22737" xr:uid="{BF30E97A-C29E-4A0C-965F-9C2CDCBCFAE9}"/>
    <cellStyle name="Normal 15 2 3 2 7" xfId="9501" xr:uid="{00000000-0005-0000-0000-000043330000}"/>
    <cellStyle name="Normal 15 2 3 2 7 2" xfId="24451" xr:uid="{49A80F48-ABEE-46AD-94DD-171542CE4E07}"/>
    <cellStyle name="Normal 15 2 3 2 8" xfId="17598" xr:uid="{B410137D-6DC5-4C29-BAB1-AC87E8981D72}"/>
    <cellStyle name="Normal 15 2 3 3" xfId="2807" xr:uid="{00000000-0005-0000-0000-000044330000}"/>
    <cellStyle name="Normal 15 2 3 3 2" xfId="7933" xr:uid="{00000000-0005-0000-0000-000045330000}"/>
    <cellStyle name="Normal 15 2 3 3 2 2" xfId="15024" xr:uid="{00000000-0005-0000-0000-000046330000}"/>
    <cellStyle name="Normal 15 2 3 3 2 2 2" xfId="29945" xr:uid="{1005527A-B57E-456F-A0DC-99C2A327EDB2}"/>
    <cellStyle name="Normal 15 2 3 3 2 3" xfId="23027" xr:uid="{3E82F65F-A606-4E42-9D8C-A6D6F4206E47}"/>
    <cellStyle name="Normal 15 2 3 3 3" xfId="10436" xr:uid="{00000000-0005-0000-0000-000047330000}"/>
    <cellStyle name="Normal 15 2 3 3 3 2" xfId="25386" xr:uid="{40259385-BE5A-4EE9-BB91-B2639562AF17}"/>
    <cellStyle name="Normal 15 2 3 3 4" xfId="18527" xr:uid="{72BED41B-CFBE-492C-BDBC-F8CA10318131}"/>
    <cellStyle name="Normal 15 2 3 4" xfId="3310" xr:uid="{00000000-0005-0000-0000-000048330000}"/>
    <cellStyle name="Normal 15 2 3 4 2" xfId="10820" xr:uid="{00000000-0005-0000-0000-000049330000}"/>
    <cellStyle name="Normal 15 2 3 4 2 2" xfId="25759" xr:uid="{55457C56-8DFD-442B-A012-9D79D41FC5FC}"/>
    <cellStyle name="Normal 15 2 3 4 3" xfId="18883" xr:uid="{6AB2FEAE-6BFA-44FE-B697-C96643BFE047}"/>
    <cellStyle name="Normal 15 2 3 5" xfId="4885" xr:uid="{00000000-0005-0000-0000-00004A330000}"/>
    <cellStyle name="Normal 15 2 3 5 2" xfId="12162" xr:uid="{00000000-0005-0000-0000-00004B330000}"/>
    <cellStyle name="Normal 15 2 3 5 2 2" xfId="27089" xr:uid="{95004B26-2DA4-4405-925F-802F5162DC07}"/>
    <cellStyle name="Normal 15 2 3 5 3" xfId="20204" xr:uid="{3FEE68F6-516F-44E9-A647-F9AF68AAB363}"/>
    <cellStyle name="Normal 15 2 3 6" xfId="5466" xr:uid="{00000000-0005-0000-0000-00004C330000}"/>
    <cellStyle name="Normal 15 2 3 6 2" xfId="12743" xr:uid="{00000000-0005-0000-0000-00004D330000}"/>
    <cellStyle name="Normal 15 2 3 6 2 2" xfId="27668" xr:uid="{44848645-45D7-4EFB-B36B-678755EF75B5}"/>
    <cellStyle name="Normal 15 2 3 6 3" xfId="20773" xr:uid="{0F4A079A-05FB-4C25-962F-C13178E81A54}"/>
    <cellStyle name="Normal 15 2 3 7" xfId="7352" xr:uid="{00000000-0005-0000-0000-00004E330000}"/>
    <cellStyle name="Normal 15 2 3 7 2" xfId="14443" xr:uid="{00000000-0005-0000-0000-00004F330000}"/>
    <cellStyle name="Normal 15 2 3 7 2 2" xfId="29364" xr:uid="{169911B3-19D3-4F62-BA5E-E4F3E7864AE3}"/>
    <cellStyle name="Normal 15 2 3 7 3" xfId="22448" xr:uid="{40D7F569-768A-40E4-9362-9276DC62E3FC}"/>
    <cellStyle name="Normal 15 2 3 8" xfId="9500" xr:uid="{00000000-0005-0000-0000-000050330000}"/>
    <cellStyle name="Normal 15 2 3 8 2" xfId="24450" xr:uid="{16A366B2-BF10-477A-96F2-411890A65B2E}"/>
    <cellStyle name="Normal 15 2 3 9" xfId="17597" xr:uid="{06714A01-0240-45CC-A8BC-62C737FE7BA4}"/>
    <cellStyle name="Normal 15 2 4" xfId="1394" xr:uid="{00000000-0005-0000-0000-000051330000}"/>
    <cellStyle name="Normal 15 2 4 2" xfId="2809" xr:uid="{00000000-0005-0000-0000-000052330000}"/>
    <cellStyle name="Normal 15 2 4 2 2" xfId="8079" xr:uid="{00000000-0005-0000-0000-000053330000}"/>
    <cellStyle name="Normal 15 2 4 2 2 2" xfId="15170" xr:uid="{00000000-0005-0000-0000-000054330000}"/>
    <cellStyle name="Normal 15 2 4 2 2 2 2" xfId="30091" xr:uid="{1C9FFF1A-4BB6-439F-A38F-DA198706D7A1}"/>
    <cellStyle name="Normal 15 2 4 2 2 3" xfId="23173" xr:uid="{65E9BC61-418B-47F9-99C0-E61392C43470}"/>
    <cellStyle name="Normal 15 2 4 2 3" xfId="10438" xr:uid="{00000000-0005-0000-0000-000055330000}"/>
    <cellStyle name="Normal 15 2 4 2 3 2" xfId="25388" xr:uid="{4CA519AF-0A5C-4822-9063-301A1FA1F4A8}"/>
    <cellStyle name="Normal 15 2 4 2 4" xfId="18529" xr:uid="{B18ADCF8-D883-4A48-BC53-88EFDE500DDC}"/>
    <cellStyle name="Normal 15 2 4 3" xfId="3467" xr:uid="{00000000-0005-0000-0000-000056330000}"/>
    <cellStyle name="Normal 15 2 4 3 2" xfId="10974" xr:uid="{00000000-0005-0000-0000-000057330000}"/>
    <cellStyle name="Normal 15 2 4 3 2 2" xfId="25913" xr:uid="{CB0E2065-4E96-46FB-A0D7-7ABC0191001A}"/>
    <cellStyle name="Normal 15 2 4 3 3" xfId="19037" xr:uid="{BCA5E1C6-DE94-48AC-A883-83FA80A25322}"/>
    <cellStyle name="Normal 15 2 4 4" xfId="5031" xr:uid="{00000000-0005-0000-0000-000058330000}"/>
    <cellStyle name="Normal 15 2 4 4 2" xfId="12308" xr:uid="{00000000-0005-0000-0000-000059330000}"/>
    <cellStyle name="Normal 15 2 4 4 2 2" xfId="27235" xr:uid="{CCFCB961-9159-4DBC-ABF5-5885139F862B}"/>
    <cellStyle name="Normal 15 2 4 4 3" xfId="20350" xr:uid="{83BB110E-3270-4190-8936-8FCC2CA987C5}"/>
    <cellStyle name="Normal 15 2 4 5" xfId="5612" xr:uid="{00000000-0005-0000-0000-00005A330000}"/>
    <cellStyle name="Normal 15 2 4 5 2" xfId="12889" xr:uid="{00000000-0005-0000-0000-00005B330000}"/>
    <cellStyle name="Normal 15 2 4 5 2 2" xfId="27814" xr:uid="{AAEB0ABB-066D-44E1-B94F-BEFAEFC20070}"/>
    <cellStyle name="Normal 15 2 4 5 3" xfId="20919" xr:uid="{917639B4-96D4-406E-9B9C-2B62F86BA5FF}"/>
    <cellStyle name="Normal 15 2 4 6" xfId="7498" xr:uid="{00000000-0005-0000-0000-00005C330000}"/>
    <cellStyle name="Normal 15 2 4 6 2" xfId="14589" xr:uid="{00000000-0005-0000-0000-00005D330000}"/>
    <cellStyle name="Normal 15 2 4 6 2 2" xfId="29510" xr:uid="{6F982FD8-699E-408C-AEBE-0308D2BBF282}"/>
    <cellStyle name="Normal 15 2 4 6 3" xfId="22594" xr:uid="{DE4A0C04-3F87-4B93-BA3A-74329CE893C8}"/>
    <cellStyle name="Normal 15 2 4 7" xfId="9502" xr:uid="{00000000-0005-0000-0000-00005E330000}"/>
    <cellStyle name="Normal 15 2 4 7 2" xfId="24452" xr:uid="{EB8AB40C-7E98-4BD8-B11F-90439DBF4B36}"/>
    <cellStyle name="Normal 15 2 4 8" xfId="17599" xr:uid="{E654AC25-B047-4DDB-866C-546055C63D94}"/>
    <cellStyle name="Normal 15 2 5" xfId="2802" xr:uid="{00000000-0005-0000-0000-00005F330000}"/>
    <cellStyle name="Normal 15 2 5 2" xfId="8327" xr:uid="{00000000-0005-0000-0000-000060330000}"/>
    <cellStyle name="Normal 15 2 5 3" xfId="10431" xr:uid="{00000000-0005-0000-0000-000061330000}"/>
    <cellStyle name="Normal 15 2 5 3 2" xfId="25381" xr:uid="{9269332C-1158-4FAB-8A58-0F669B04F0FF}"/>
    <cellStyle name="Normal 15 2 5 4" xfId="18522" xr:uid="{5BAFEFD7-6754-4EFB-ABA2-7385BF38CD25}"/>
    <cellStyle name="Normal 15 2 6" xfId="3155" xr:uid="{00000000-0005-0000-0000-000062330000}"/>
    <cellStyle name="Normal 15 2 6 2" xfId="8426" xr:uid="{00000000-0005-0000-0000-000063330000}"/>
    <cellStyle name="Normal 15 2 6 2 2" xfId="15468" xr:uid="{00000000-0005-0000-0000-000064330000}"/>
    <cellStyle name="Normal 15 2 6 2 2 2" xfId="30389" xr:uid="{CA3B9B65-E786-4954-A43C-886E9575D4C8}"/>
    <cellStyle name="Normal 15 2 6 2 3" xfId="23469" xr:uid="{AEEEC396-CF3F-4A07-B5F7-1D4019923F41}"/>
    <cellStyle name="Normal 15 2 6 3" xfId="10665" xr:uid="{00000000-0005-0000-0000-000065330000}"/>
    <cellStyle name="Normal 15 2 6 3 2" xfId="25604" xr:uid="{697CA70E-534A-4A24-A597-38AF8BB75BFD}"/>
    <cellStyle name="Normal 15 2 6 4" xfId="18728" xr:uid="{51798D24-2972-491C-995D-330AA1F216FA}"/>
    <cellStyle name="Normal 15 2 7" xfId="4742" xr:uid="{00000000-0005-0000-0000-000066330000}"/>
    <cellStyle name="Normal 15 2 7 2" xfId="8515" xr:uid="{00000000-0005-0000-0000-000067330000}"/>
    <cellStyle name="Normal 15 2 7 2 2" xfId="15557" xr:uid="{00000000-0005-0000-0000-000068330000}"/>
    <cellStyle name="Normal 15 2 7 2 2 2" xfId="30478" xr:uid="{AAA73389-F5C9-41BE-A9EF-AFF7FFF3E62F}"/>
    <cellStyle name="Normal 15 2 7 2 3" xfId="23558" xr:uid="{E893ADCE-D10E-4F47-A57D-4E3CB8485302}"/>
    <cellStyle name="Normal 15 2 7 3" xfId="12019" xr:uid="{00000000-0005-0000-0000-000069330000}"/>
    <cellStyle name="Normal 15 2 7 3 2" xfId="26946" xr:uid="{308294B3-7453-4746-A2DA-9F242B7C49D9}"/>
    <cellStyle name="Normal 15 2 7 4" xfId="20061" xr:uid="{CF82FF31-3E1A-4DF6-B7E0-9B86A792CC5F}"/>
    <cellStyle name="Normal 15 2 8" xfId="5323" xr:uid="{00000000-0005-0000-0000-00006A330000}"/>
    <cellStyle name="Normal 15 2 8 2" xfId="7790" xr:uid="{00000000-0005-0000-0000-00006B330000}"/>
    <cellStyle name="Normal 15 2 8 2 2" xfId="14881" xr:uid="{00000000-0005-0000-0000-00006C330000}"/>
    <cellStyle name="Normal 15 2 8 2 2 2" xfId="29802" xr:uid="{45C2692E-C21E-48DC-B1E0-4B5916665D35}"/>
    <cellStyle name="Normal 15 2 8 2 3" xfId="22884" xr:uid="{A40753BE-0FD8-4333-9655-A8386434C8EF}"/>
    <cellStyle name="Normal 15 2 8 3" xfId="12600" xr:uid="{00000000-0005-0000-0000-00006D330000}"/>
    <cellStyle name="Normal 15 2 8 3 2" xfId="27525" xr:uid="{84C79323-89B9-4A0D-BDBB-12C78B6A2123}"/>
    <cellStyle name="Normal 15 2 8 4" xfId="20630" xr:uid="{4D5923FD-35F3-4E4B-ACF4-63679721F2BC}"/>
    <cellStyle name="Normal 15 2 9" xfId="7209" xr:uid="{00000000-0005-0000-0000-00006E330000}"/>
    <cellStyle name="Normal 15 2 9 2" xfId="14300" xr:uid="{00000000-0005-0000-0000-00006F330000}"/>
    <cellStyle name="Normal 15 2 9 2 2" xfId="29221" xr:uid="{C76846DF-D787-484D-BF60-8A53799F6E61}"/>
    <cellStyle name="Normal 15 2 9 3" xfId="22305" xr:uid="{54EBF8E5-2E9D-46E4-B62C-C242EAFE49AF}"/>
    <cellStyle name="Normal 15 3" xfId="1395" xr:uid="{00000000-0005-0000-0000-000070330000}"/>
    <cellStyle name="Normal 15 3 2" xfId="1396" xr:uid="{00000000-0005-0000-0000-000071330000}"/>
    <cellStyle name="Normal 15 4" xfId="1397" xr:uid="{00000000-0005-0000-0000-000072330000}"/>
    <cellStyle name="Normal 15 4 10" xfId="17600" xr:uid="{F35FB595-3A80-4F6A-AE0F-7949BCB7A7EA}"/>
    <cellStyle name="Normal 15 4 2" xfId="1398" xr:uid="{00000000-0005-0000-0000-000073330000}"/>
    <cellStyle name="Normal 15 4 2 2" xfId="1399" xr:uid="{00000000-0005-0000-0000-000074330000}"/>
    <cellStyle name="Normal 15 4 2 2 2" xfId="2812" xr:uid="{00000000-0005-0000-0000-000075330000}"/>
    <cellStyle name="Normal 15 4 2 2 2 2" xfId="8245" xr:uid="{00000000-0005-0000-0000-000076330000}"/>
    <cellStyle name="Normal 15 4 2 2 2 2 2" xfId="15336" xr:uid="{00000000-0005-0000-0000-000077330000}"/>
    <cellStyle name="Normal 15 4 2 2 2 2 2 2" xfId="30257" xr:uid="{383A8DAC-DD71-4341-B87E-D4DB317F2557}"/>
    <cellStyle name="Normal 15 4 2 2 2 2 3" xfId="23339" xr:uid="{C19248FF-B152-4ABA-975E-38208AFEAB99}"/>
    <cellStyle name="Normal 15 4 2 2 2 3" xfId="10441" xr:uid="{00000000-0005-0000-0000-000078330000}"/>
    <cellStyle name="Normal 15 4 2 2 2 3 2" xfId="25391" xr:uid="{EE0EF73A-D7A4-4293-8EBC-E68B50977A1E}"/>
    <cellStyle name="Normal 15 4 2 2 2 4" xfId="18532" xr:uid="{0AB65861-230C-4C20-B97C-EE5B5BBA85FE}"/>
    <cellStyle name="Normal 15 4 2 2 3" xfId="3633" xr:uid="{00000000-0005-0000-0000-000079330000}"/>
    <cellStyle name="Normal 15 4 2 2 3 2" xfId="11140" xr:uid="{00000000-0005-0000-0000-00007A330000}"/>
    <cellStyle name="Normal 15 4 2 2 3 2 2" xfId="26079" xr:uid="{17340373-E1E4-4025-A5FC-8C735E6420DC}"/>
    <cellStyle name="Normal 15 4 2 2 3 3" xfId="19203" xr:uid="{49D0BA82-825C-43F4-835D-0C2E00F60E14}"/>
    <cellStyle name="Normal 15 4 2 2 4" xfId="5197" xr:uid="{00000000-0005-0000-0000-00007B330000}"/>
    <cellStyle name="Normal 15 4 2 2 4 2" xfId="12474" xr:uid="{00000000-0005-0000-0000-00007C330000}"/>
    <cellStyle name="Normal 15 4 2 2 4 2 2" xfId="27401" xr:uid="{B3E492AD-8CD3-4EC4-BA88-3B16449CBE19}"/>
    <cellStyle name="Normal 15 4 2 2 4 3" xfId="20516" xr:uid="{65BAFDE9-0F3A-4426-9CF4-46714999017E}"/>
    <cellStyle name="Normal 15 4 2 2 5" xfId="5778" xr:uid="{00000000-0005-0000-0000-00007D330000}"/>
    <cellStyle name="Normal 15 4 2 2 5 2" xfId="13055" xr:uid="{00000000-0005-0000-0000-00007E330000}"/>
    <cellStyle name="Normal 15 4 2 2 5 2 2" xfId="27980" xr:uid="{95869FFD-B0C5-4BF3-8011-607DFD892319}"/>
    <cellStyle name="Normal 15 4 2 2 5 3" xfId="21085" xr:uid="{93DC254D-3F21-4F19-A43F-396D3D172538}"/>
    <cellStyle name="Normal 15 4 2 2 6" xfId="7664" xr:uid="{00000000-0005-0000-0000-00007F330000}"/>
    <cellStyle name="Normal 15 4 2 2 6 2" xfId="14755" xr:uid="{00000000-0005-0000-0000-000080330000}"/>
    <cellStyle name="Normal 15 4 2 2 6 2 2" xfId="29676" xr:uid="{4EEBC172-5F85-461E-94AA-616D9BBFC87C}"/>
    <cellStyle name="Normal 15 4 2 2 6 3" xfId="22760" xr:uid="{AF606678-C0E6-48B1-A18A-713A68A93864}"/>
    <cellStyle name="Normal 15 4 2 2 7" xfId="9505" xr:uid="{00000000-0005-0000-0000-000081330000}"/>
    <cellStyle name="Normal 15 4 2 2 7 2" xfId="24455" xr:uid="{CBA1F2C1-28C6-4BAC-B2C4-9CEC102FC563}"/>
    <cellStyle name="Normal 15 4 2 2 8" xfId="17602" xr:uid="{66BC37EF-A290-45C3-8A37-83A1CFB02495}"/>
    <cellStyle name="Normal 15 4 2 3" xfId="2811" xr:uid="{00000000-0005-0000-0000-000082330000}"/>
    <cellStyle name="Normal 15 4 2 3 2" xfId="7956" xr:uid="{00000000-0005-0000-0000-000083330000}"/>
    <cellStyle name="Normal 15 4 2 3 2 2" xfId="15047" xr:uid="{00000000-0005-0000-0000-000084330000}"/>
    <cellStyle name="Normal 15 4 2 3 2 2 2" xfId="29968" xr:uid="{DC32A342-7140-4251-8B33-49A38970414C}"/>
    <cellStyle name="Normal 15 4 2 3 2 3" xfId="23050" xr:uid="{6DA62E19-4E0E-4007-8682-1BBED94C553E}"/>
    <cellStyle name="Normal 15 4 2 3 3" xfId="10440" xr:uid="{00000000-0005-0000-0000-000085330000}"/>
    <cellStyle name="Normal 15 4 2 3 3 2" xfId="25390" xr:uid="{6CEC7213-B7A6-4367-9BE1-4D9E05418846}"/>
    <cellStyle name="Normal 15 4 2 3 4" xfId="18531" xr:uid="{115FFC51-5572-4859-8106-E1F52108D806}"/>
    <cellStyle name="Normal 15 4 2 4" xfId="3333" xr:uid="{00000000-0005-0000-0000-000086330000}"/>
    <cellStyle name="Normal 15 4 2 4 2" xfId="10843" xr:uid="{00000000-0005-0000-0000-000087330000}"/>
    <cellStyle name="Normal 15 4 2 4 2 2" xfId="25782" xr:uid="{8CE46E8C-68CE-440D-BD00-702C601CD833}"/>
    <cellStyle name="Normal 15 4 2 4 3" xfId="18906" xr:uid="{45BC39C0-DC93-45F7-93E0-62FE44220CA0}"/>
    <cellStyle name="Normal 15 4 2 5" xfId="4908" xr:uid="{00000000-0005-0000-0000-000088330000}"/>
    <cellStyle name="Normal 15 4 2 5 2" xfId="12185" xr:uid="{00000000-0005-0000-0000-000089330000}"/>
    <cellStyle name="Normal 15 4 2 5 2 2" xfId="27112" xr:uid="{FC754E93-FA80-49F6-A715-9A4FD9214106}"/>
    <cellStyle name="Normal 15 4 2 5 3" xfId="20227" xr:uid="{11DCAF2D-FE53-4973-9753-AC82A6B2BAC2}"/>
    <cellStyle name="Normal 15 4 2 6" xfId="5489" xr:uid="{00000000-0005-0000-0000-00008A330000}"/>
    <cellStyle name="Normal 15 4 2 6 2" xfId="12766" xr:uid="{00000000-0005-0000-0000-00008B330000}"/>
    <cellStyle name="Normal 15 4 2 6 2 2" xfId="27691" xr:uid="{EE6E146D-6266-4DE0-973D-A3C9FC1FE6C3}"/>
    <cellStyle name="Normal 15 4 2 6 3" xfId="20796" xr:uid="{211FF650-1A9F-4987-A225-A0DF82DDFBE1}"/>
    <cellStyle name="Normal 15 4 2 7" xfId="7375" xr:uid="{00000000-0005-0000-0000-00008C330000}"/>
    <cellStyle name="Normal 15 4 2 7 2" xfId="14466" xr:uid="{00000000-0005-0000-0000-00008D330000}"/>
    <cellStyle name="Normal 15 4 2 7 2 2" xfId="29387" xr:uid="{443290D2-CF6A-4D0B-BC8D-138D459EE923}"/>
    <cellStyle name="Normal 15 4 2 7 3" xfId="22471" xr:uid="{0F6D3710-4BFE-4957-9960-709D473C3703}"/>
    <cellStyle name="Normal 15 4 2 8" xfId="9504" xr:uid="{00000000-0005-0000-0000-00008E330000}"/>
    <cellStyle name="Normal 15 4 2 8 2" xfId="24454" xr:uid="{C4A4E459-1C91-4B36-9653-3299A8B49A11}"/>
    <cellStyle name="Normal 15 4 2 9" xfId="17601" xr:uid="{9F63E562-28AF-4FF7-97B0-1F8F0C23317E}"/>
    <cellStyle name="Normal 15 4 3" xfId="1400" xr:uid="{00000000-0005-0000-0000-00008F330000}"/>
    <cellStyle name="Normal 15 4 3 2" xfId="2813" xr:uid="{00000000-0005-0000-0000-000090330000}"/>
    <cellStyle name="Normal 15 4 3 2 2" xfId="8102" xr:uid="{00000000-0005-0000-0000-000091330000}"/>
    <cellStyle name="Normal 15 4 3 2 2 2" xfId="15193" xr:uid="{00000000-0005-0000-0000-000092330000}"/>
    <cellStyle name="Normal 15 4 3 2 2 2 2" xfId="30114" xr:uid="{6F0D567A-68FE-4701-8BDE-C5A948321DF5}"/>
    <cellStyle name="Normal 15 4 3 2 2 3" xfId="23196" xr:uid="{A6C9DE23-8229-449C-B4AA-55F940AAD5A4}"/>
    <cellStyle name="Normal 15 4 3 2 3" xfId="10442" xr:uid="{00000000-0005-0000-0000-000093330000}"/>
    <cellStyle name="Normal 15 4 3 2 3 2" xfId="25392" xr:uid="{FE3613E4-5C7E-4B2B-BBA5-CC5214B98B7B}"/>
    <cellStyle name="Normal 15 4 3 2 4" xfId="18533" xr:uid="{36E166F7-AD80-4CD7-A6B4-D1B90CDD9A4C}"/>
    <cellStyle name="Normal 15 4 3 3" xfId="3490" xr:uid="{00000000-0005-0000-0000-000094330000}"/>
    <cellStyle name="Normal 15 4 3 3 2" xfId="10997" xr:uid="{00000000-0005-0000-0000-000095330000}"/>
    <cellStyle name="Normal 15 4 3 3 2 2" xfId="25936" xr:uid="{4F593D02-7C23-4773-891F-C9411D38CFBB}"/>
    <cellStyle name="Normal 15 4 3 3 3" xfId="19060" xr:uid="{5DC0CB04-452E-4F58-B735-018F967BCB63}"/>
    <cellStyle name="Normal 15 4 3 4" xfId="5054" xr:uid="{00000000-0005-0000-0000-000096330000}"/>
    <cellStyle name="Normal 15 4 3 4 2" xfId="12331" xr:uid="{00000000-0005-0000-0000-000097330000}"/>
    <cellStyle name="Normal 15 4 3 4 2 2" xfId="27258" xr:uid="{ED912B27-F165-4C30-BF7B-7AED6E59B200}"/>
    <cellStyle name="Normal 15 4 3 4 3" xfId="20373" xr:uid="{6F0D775C-58FC-4CB8-9109-117AE11EC1B6}"/>
    <cellStyle name="Normal 15 4 3 5" xfId="5635" xr:uid="{00000000-0005-0000-0000-000098330000}"/>
    <cellStyle name="Normal 15 4 3 5 2" xfId="12912" xr:uid="{00000000-0005-0000-0000-000099330000}"/>
    <cellStyle name="Normal 15 4 3 5 2 2" xfId="27837" xr:uid="{6CA2C53A-EB81-4DE0-8BA9-FBEF02E455D9}"/>
    <cellStyle name="Normal 15 4 3 5 3" xfId="20942" xr:uid="{F5164241-90A9-4B37-88B2-15EB1D89DC96}"/>
    <cellStyle name="Normal 15 4 3 6" xfId="7521" xr:uid="{00000000-0005-0000-0000-00009A330000}"/>
    <cellStyle name="Normal 15 4 3 6 2" xfId="14612" xr:uid="{00000000-0005-0000-0000-00009B330000}"/>
    <cellStyle name="Normal 15 4 3 6 2 2" xfId="29533" xr:uid="{16F4C16C-276A-4617-9037-DFE1ADCD7728}"/>
    <cellStyle name="Normal 15 4 3 6 3" xfId="22617" xr:uid="{386470E8-816B-42BE-9C2F-02C150666BFA}"/>
    <cellStyle name="Normal 15 4 3 7" xfId="9506" xr:uid="{00000000-0005-0000-0000-00009C330000}"/>
    <cellStyle name="Normal 15 4 3 7 2" xfId="24456" xr:uid="{DE2348E8-1CD0-47D8-B7E3-B085726BBC5B}"/>
    <cellStyle name="Normal 15 4 3 8" xfId="17603" xr:uid="{73D24D6A-3B75-40CF-9470-C9C388D7AEBF}"/>
    <cellStyle name="Normal 15 4 4" xfId="2810" xr:uid="{00000000-0005-0000-0000-00009D330000}"/>
    <cellStyle name="Normal 15 4 4 2" xfId="8449" xr:uid="{00000000-0005-0000-0000-00009E330000}"/>
    <cellStyle name="Normal 15 4 4 2 2" xfId="15491" xr:uid="{00000000-0005-0000-0000-00009F330000}"/>
    <cellStyle name="Normal 15 4 4 2 2 2" xfId="30412" xr:uid="{F63775CC-2236-40E7-998C-219C34DDE088}"/>
    <cellStyle name="Normal 15 4 4 2 3" xfId="23492" xr:uid="{200B0076-A2C4-40B9-8B79-D4EB5E1E9AAA}"/>
    <cellStyle name="Normal 15 4 4 3" xfId="10439" xr:uid="{00000000-0005-0000-0000-0000A0330000}"/>
    <cellStyle name="Normal 15 4 4 3 2" xfId="25389" xr:uid="{F8068777-DB3D-438B-AADC-CDFD4A886DEF}"/>
    <cellStyle name="Normal 15 4 4 4" xfId="18530" xr:uid="{0F055260-5EAF-442B-8BEE-B85B8ED021D8}"/>
    <cellStyle name="Normal 15 4 5" xfId="3188" xr:uid="{00000000-0005-0000-0000-0000A1330000}"/>
    <cellStyle name="Normal 15 4 5 2" xfId="8538" xr:uid="{00000000-0005-0000-0000-0000A2330000}"/>
    <cellStyle name="Normal 15 4 5 2 2" xfId="15580" xr:uid="{00000000-0005-0000-0000-0000A3330000}"/>
    <cellStyle name="Normal 15 4 5 2 2 2" xfId="30501" xr:uid="{D0EBB74C-ED95-45FF-88DB-FAD322DA3468}"/>
    <cellStyle name="Normal 15 4 5 2 3" xfId="23581" xr:uid="{45A173C2-BE84-441E-AEDE-B865C3C635A7}"/>
    <cellStyle name="Normal 15 4 5 3" xfId="10698" xr:uid="{00000000-0005-0000-0000-0000A4330000}"/>
    <cellStyle name="Normal 15 4 5 3 2" xfId="25637" xr:uid="{069D63A0-D055-44AE-AC66-EAF305727BAB}"/>
    <cellStyle name="Normal 15 4 5 4" xfId="18761" xr:uid="{6D16E2C6-7068-46C8-88D4-40A8D3E94E7F}"/>
    <cellStyle name="Normal 15 4 6" xfId="4765" xr:uid="{00000000-0005-0000-0000-0000A5330000}"/>
    <cellStyle name="Normal 15 4 6 2" xfId="7813" xr:uid="{00000000-0005-0000-0000-0000A6330000}"/>
    <cellStyle name="Normal 15 4 6 2 2" xfId="14904" xr:uid="{00000000-0005-0000-0000-0000A7330000}"/>
    <cellStyle name="Normal 15 4 6 2 2 2" xfId="29825" xr:uid="{38682079-C841-4881-A975-2F08E4F029F0}"/>
    <cellStyle name="Normal 15 4 6 2 3" xfId="22907" xr:uid="{15C723F9-859D-44E7-81B3-A4E336E83833}"/>
    <cellStyle name="Normal 15 4 6 3" xfId="12042" xr:uid="{00000000-0005-0000-0000-0000A8330000}"/>
    <cellStyle name="Normal 15 4 6 3 2" xfId="26969" xr:uid="{7307D4BD-2155-451B-88C1-C071C47379F5}"/>
    <cellStyle name="Normal 15 4 6 4" xfId="20084" xr:uid="{16CAEB71-5B42-4E2C-8587-CC0D165B5FE9}"/>
    <cellStyle name="Normal 15 4 7" xfId="5346" xr:uid="{00000000-0005-0000-0000-0000A9330000}"/>
    <cellStyle name="Normal 15 4 7 2" xfId="12623" xr:uid="{00000000-0005-0000-0000-0000AA330000}"/>
    <cellStyle name="Normal 15 4 7 2 2" xfId="27548" xr:uid="{96D2922C-7779-42A8-B546-45AB51525945}"/>
    <cellStyle name="Normal 15 4 7 3" xfId="20653" xr:uid="{D49CD90E-BE43-4BAE-A71D-3EC2B0C69C4B}"/>
    <cellStyle name="Normal 15 4 8" xfId="7232" xr:uid="{00000000-0005-0000-0000-0000AB330000}"/>
    <cellStyle name="Normal 15 4 8 2" xfId="14323" xr:uid="{00000000-0005-0000-0000-0000AC330000}"/>
    <cellStyle name="Normal 15 4 8 2 2" xfId="29244" xr:uid="{0B362AE1-0627-46A0-A8CE-146F2398D07B}"/>
    <cellStyle name="Normal 15 4 8 3" xfId="22328" xr:uid="{AA9BA8F1-8603-4D00-8A21-F50FACE7967E}"/>
    <cellStyle name="Normal 15 4 9" xfId="9503" xr:uid="{00000000-0005-0000-0000-0000AD330000}"/>
    <cellStyle name="Normal 15 4 9 2" xfId="24453" xr:uid="{2D6DD4D6-7877-4F35-8156-4711FE58389C}"/>
    <cellStyle name="Normal 15 5" xfId="1401" xr:uid="{00000000-0005-0000-0000-0000AE330000}"/>
    <cellStyle name="Normal 15 5 10" xfId="17604" xr:uid="{A74B07D7-7775-4424-AFAF-A456B8098E5A}"/>
    <cellStyle name="Normal 15 5 2" xfId="1402" xr:uid="{00000000-0005-0000-0000-0000AF330000}"/>
    <cellStyle name="Normal 15 5 2 2" xfId="1403" xr:uid="{00000000-0005-0000-0000-0000B0330000}"/>
    <cellStyle name="Normal 15 5 2 2 2" xfId="2816" xr:uid="{00000000-0005-0000-0000-0000B1330000}"/>
    <cellStyle name="Normal 15 5 2 2 2 2" xfId="8288" xr:uid="{00000000-0005-0000-0000-0000B2330000}"/>
    <cellStyle name="Normal 15 5 2 2 2 2 2" xfId="15379" xr:uid="{00000000-0005-0000-0000-0000B3330000}"/>
    <cellStyle name="Normal 15 5 2 2 2 2 2 2" xfId="30300" xr:uid="{123EAAB9-2427-44E7-AD15-F563AC514D2E}"/>
    <cellStyle name="Normal 15 5 2 2 2 2 3" xfId="23382" xr:uid="{31FD2A95-D452-4117-8ED6-34ECABD149B9}"/>
    <cellStyle name="Normal 15 5 2 2 2 3" xfId="10445" xr:uid="{00000000-0005-0000-0000-0000B4330000}"/>
    <cellStyle name="Normal 15 5 2 2 2 3 2" xfId="25395" xr:uid="{0252D4ED-C025-43D3-A605-EE013BC73CEE}"/>
    <cellStyle name="Normal 15 5 2 2 2 4" xfId="18536" xr:uid="{C69441D9-274E-4AA6-BE28-5621C8EB4E3C}"/>
    <cellStyle name="Normal 15 5 2 2 3" xfId="3676" xr:uid="{00000000-0005-0000-0000-0000B5330000}"/>
    <cellStyle name="Normal 15 5 2 2 3 2" xfId="11183" xr:uid="{00000000-0005-0000-0000-0000B6330000}"/>
    <cellStyle name="Normal 15 5 2 2 3 2 2" xfId="26122" xr:uid="{C0A55BAE-A915-4538-9A30-691D926A1A92}"/>
    <cellStyle name="Normal 15 5 2 2 3 3" xfId="19246" xr:uid="{A9DA063E-0A4A-49AA-A771-68E49BB3DE72}"/>
    <cellStyle name="Normal 15 5 2 2 4" xfId="5240" xr:uid="{00000000-0005-0000-0000-0000B7330000}"/>
    <cellStyle name="Normal 15 5 2 2 4 2" xfId="12517" xr:uid="{00000000-0005-0000-0000-0000B8330000}"/>
    <cellStyle name="Normal 15 5 2 2 4 2 2" xfId="27444" xr:uid="{89C8A00B-17A3-4954-BD41-0BA6B8A19A8F}"/>
    <cellStyle name="Normal 15 5 2 2 4 3" xfId="20559" xr:uid="{71E68D2C-B6F1-47C1-9D0B-09515F89BD91}"/>
    <cellStyle name="Normal 15 5 2 2 5" xfId="5821" xr:uid="{00000000-0005-0000-0000-0000B9330000}"/>
    <cellStyle name="Normal 15 5 2 2 5 2" xfId="13098" xr:uid="{00000000-0005-0000-0000-0000BA330000}"/>
    <cellStyle name="Normal 15 5 2 2 5 2 2" xfId="28023" xr:uid="{D8D26AA5-B01A-4C7E-B56B-19B4DE29D7FD}"/>
    <cellStyle name="Normal 15 5 2 2 5 3" xfId="21128" xr:uid="{F0F61059-8E16-4ACC-BF70-7443F049C3FA}"/>
    <cellStyle name="Normal 15 5 2 2 6" xfId="7707" xr:uid="{00000000-0005-0000-0000-0000BB330000}"/>
    <cellStyle name="Normal 15 5 2 2 6 2" xfId="14798" xr:uid="{00000000-0005-0000-0000-0000BC330000}"/>
    <cellStyle name="Normal 15 5 2 2 6 2 2" xfId="29719" xr:uid="{2414953D-9286-4C62-A90D-D79867A92C12}"/>
    <cellStyle name="Normal 15 5 2 2 6 3" xfId="22803" xr:uid="{20C8B211-5FF1-47A1-87C4-051D24D00742}"/>
    <cellStyle name="Normal 15 5 2 2 7" xfId="9509" xr:uid="{00000000-0005-0000-0000-0000BD330000}"/>
    <cellStyle name="Normal 15 5 2 2 7 2" xfId="24459" xr:uid="{5FA09C37-2424-4EB8-9570-7D4BEC8AE080}"/>
    <cellStyle name="Normal 15 5 2 2 8" xfId="17606" xr:uid="{ADA002C1-91C0-401D-84E7-DAB10CBCEFF0}"/>
    <cellStyle name="Normal 15 5 2 3" xfId="2815" xr:uid="{00000000-0005-0000-0000-0000BE330000}"/>
    <cellStyle name="Normal 15 5 2 3 2" xfId="7999" xr:uid="{00000000-0005-0000-0000-0000BF330000}"/>
    <cellStyle name="Normal 15 5 2 3 2 2" xfId="15090" xr:uid="{00000000-0005-0000-0000-0000C0330000}"/>
    <cellStyle name="Normal 15 5 2 3 2 2 2" xfId="30011" xr:uid="{1035A40D-6E38-4573-B280-3BB56909524C}"/>
    <cellStyle name="Normal 15 5 2 3 2 3" xfId="23093" xr:uid="{C4596B01-1400-46B4-A795-395B774EAEDC}"/>
    <cellStyle name="Normal 15 5 2 3 3" xfId="10444" xr:uid="{00000000-0005-0000-0000-0000C1330000}"/>
    <cellStyle name="Normal 15 5 2 3 3 2" xfId="25394" xr:uid="{541FDD79-2C78-4FBE-AEC2-5635BE990C75}"/>
    <cellStyle name="Normal 15 5 2 3 4" xfId="18535" xr:uid="{77D2950D-292C-4980-8CE6-A88372228ECE}"/>
    <cellStyle name="Normal 15 5 2 4" xfId="3376" xr:uid="{00000000-0005-0000-0000-0000C2330000}"/>
    <cellStyle name="Normal 15 5 2 4 2" xfId="10886" xr:uid="{00000000-0005-0000-0000-0000C3330000}"/>
    <cellStyle name="Normal 15 5 2 4 2 2" xfId="25825" xr:uid="{83F79E6B-247B-451B-9D77-FEF7E64ABDF7}"/>
    <cellStyle name="Normal 15 5 2 4 3" xfId="18949" xr:uid="{20259F10-8A51-4BD9-8B47-49FAE5B943C2}"/>
    <cellStyle name="Normal 15 5 2 5" xfId="4951" xr:uid="{00000000-0005-0000-0000-0000C4330000}"/>
    <cellStyle name="Normal 15 5 2 5 2" xfId="12228" xr:uid="{00000000-0005-0000-0000-0000C5330000}"/>
    <cellStyle name="Normal 15 5 2 5 2 2" xfId="27155" xr:uid="{FFCC98B2-7E68-415E-B8A5-541474BC4B27}"/>
    <cellStyle name="Normal 15 5 2 5 3" xfId="20270" xr:uid="{C098E96E-05BC-4286-981E-E4B7BD75F422}"/>
    <cellStyle name="Normal 15 5 2 6" xfId="5532" xr:uid="{00000000-0005-0000-0000-0000C6330000}"/>
    <cellStyle name="Normal 15 5 2 6 2" xfId="12809" xr:uid="{00000000-0005-0000-0000-0000C7330000}"/>
    <cellStyle name="Normal 15 5 2 6 2 2" xfId="27734" xr:uid="{F703F90C-EEAC-44FD-A24E-F8925D47558B}"/>
    <cellStyle name="Normal 15 5 2 6 3" xfId="20839" xr:uid="{419857E8-96C5-40B5-899F-C6AA6A332037}"/>
    <cellStyle name="Normal 15 5 2 7" xfId="7418" xr:uid="{00000000-0005-0000-0000-0000C8330000}"/>
    <cellStyle name="Normal 15 5 2 7 2" xfId="14509" xr:uid="{00000000-0005-0000-0000-0000C9330000}"/>
    <cellStyle name="Normal 15 5 2 7 2 2" xfId="29430" xr:uid="{DE8D861B-45F3-44BA-B7D5-77C8C3BF8E16}"/>
    <cellStyle name="Normal 15 5 2 7 3" xfId="22514" xr:uid="{DA79DC4F-0E4C-4F6B-A303-9CA9FA18894E}"/>
    <cellStyle name="Normal 15 5 2 8" xfId="9508" xr:uid="{00000000-0005-0000-0000-0000CA330000}"/>
    <cellStyle name="Normal 15 5 2 8 2" xfId="24458" xr:uid="{A440A5C5-DB3A-410D-9626-6733F8A05636}"/>
    <cellStyle name="Normal 15 5 2 9" xfId="17605" xr:uid="{E3147039-5DE5-47AC-8AFC-A3E02D8E1C57}"/>
    <cellStyle name="Normal 15 5 3" xfId="1404" xr:uid="{00000000-0005-0000-0000-0000CB330000}"/>
    <cellStyle name="Normal 15 5 3 2" xfId="2817" xr:uid="{00000000-0005-0000-0000-0000CC330000}"/>
    <cellStyle name="Normal 15 5 3 2 2" xfId="8145" xr:uid="{00000000-0005-0000-0000-0000CD330000}"/>
    <cellStyle name="Normal 15 5 3 2 2 2" xfId="15236" xr:uid="{00000000-0005-0000-0000-0000CE330000}"/>
    <cellStyle name="Normal 15 5 3 2 2 2 2" xfId="30157" xr:uid="{E7046268-8CF8-4F8F-A165-E78E0F2867B2}"/>
    <cellStyle name="Normal 15 5 3 2 2 3" xfId="23239" xr:uid="{1BA6B5E6-0627-4EA2-9F47-624AFC6E8AC6}"/>
    <cellStyle name="Normal 15 5 3 2 3" xfId="10446" xr:uid="{00000000-0005-0000-0000-0000CF330000}"/>
    <cellStyle name="Normal 15 5 3 2 3 2" xfId="25396" xr:uid="{11DAEAC5-1D34-4DBA-9796-65A186C53698}"/>
    <cellStyle name="Normal 15 5 3 2 4" xfId="18537" xr:uid="{53F765DD-488C-4E82-BFE9-54A5AEFF556D}"/>
    <cellStyle name="Normal 15 5 3 3" xfId="3533" xr:uid="{00000000-0005-0000-0000-0000D0330000}"/>
    <cellStyle name="Normal 15 5 3 3 2" xfId="11040" xr:uid="{00000000-0005-0000-0000-0000D1330000}"/>
    <cellStyle name="Normal 15 5 3 3 2 2" xfId="25979" xr:uid="{1C016E78-32FD-4275-A8E0-97ED7C02EBAF}"/>
    <cellStyle name="Normal 15 5 3 3 3" xfId="19103" xr:uid="{33E9A3DC-6481-4C66-B951-A732A59D2DA6}"/>
    <cellStyle name="Normal 15 5 3 4" xfId="5097" xr:uid="{00000000-0005-0000-0000-0000D2330000}"/>
    <cellStyle name="Normal 15 5 3 4 2" xfId="12374" xr:uid="{00000000-0005-0000-0000-0000D3330000}"/>
    <cellStyle name="Normal 15 5 3 4 2 2" xfId="27301" xr:uid="{B9280180-9A63-4CFC-A4B3-DE5F9A74E43A}"/>
    <cellStyle name="Normal 15 5 3 4 3" xfId="20416" xr:uid="{5B45FD06-08BC-4BC0-801A-61120D00AF02}"/>
    <cellStyle name="Normal 15 5 3 5" xfId="5678" xr:uid="{00000000-0005-0000-0000-0000D4330000}"/>
    <cellStyle name="Normal 15 5 3 5 2" xfId="12955" xr:uid="{00000000-0005-0000-0000-0000D5330000}"/>
    <cellStyle name="Normal 15 5 3 5 2 2" xfId="27880" xr:uid="{A0A13EDF-679C-44DD-97AF-DAA5C8116C86}"/>
    <cellStyle name="Normal 15 5 3 5 3" xfId="20985" xr:uid="{5B4644B0-B909-4679-B95C-52F17E958531}"/>
    <cellStyle name="Normal 15 5 3 6" xfId="7564" xr:uid="{00000000-0005-0000-0000-0000D6330000}"/>
    <cellStyle name="Normal 15 5 3 6 2" xfId="14655" xr:uid="{00000000-0005-0000-0000-0000D7330000}"/>
    <cellStyle name="Normal 15 5 3 6 2 2" xfId="29576" xr:uid="{E6ECBFDA-D95E-4974-A1A2-F7360606424C}"/>
    <cellStyle name="Normal 15 5 3 6 3" xfId="22660" xr:uid="{34D4B81A-5163-489F-BBD4-DF20C70D0997}"/>
    <cellStyle name="Normal 15 5 3 7" xfId="9510" xr:uid="{00000000-0005-0000-0000-0000D8330000}"/>
    <cellStyle name="Normal 15 5 3 7 2" xfId="24460" xr:uid="{F7B65AB1-75FB-4228-9E7D-37CBABD8CFB3}"/>
    <cellStyle name="Normal 15 5 3 8" xfId="17607" xr:uid="{85E34AE1-F3C4-4A03-8DDD-DC703752301D}"/>
    <cellStyle name="Normal 15 5 4" xfId="2814" xr:uid="{00000000-0005-0000-0000-0000D9330000}"/>
    <cellStyle name="Normal 15 5 4 2" xfId="7856" xr:uid="{00000000-0005-0000-0000-0000DA330000}"/>
    <cellStyle name="Normal 15 5 4 2 2" xfId="14947" xr:uid="{00000000-0005-0000-0000-0000DB330000}"/>
    <cellStyle name="Normal 15 5 4 2 2 2" xfId="29868" xr:uid="{8CE04D14-06A7-4327-A592-82FDE2A2E1CA}"/>
    <cellStyle name="Normal 15 5 4 2 3" xfId="22950" xr:uid="{BEC8BA73-D3CB-4677-BE55-EE9EAFB251D9}"/>
    <cellStyle name="Normal 15 5 4 3" xfId="10443" xr:uid="{00000000-0005-0000-0000-0000DC330000}"/>
    <cellStyle name="Normal 15 5 4 3 2" xfId="25393" xr:uid="{1280C066-7F7C-423E-8BC5-23224EB64F5A}"/>
    <cellStyle name="Normal 15 5 4 4" xfId="18534" xr:uid="{DF80B29F-D521-403E-B976-8677CD0E8596}"/>
    <cellStyle name="Normal 15 5 5" xfId="3231" xr:uid="{00000000-0005-0000-0000-0000DD330000}"/>
    <cellStyle name="Normal 15 5 5 2" xfId="10741" xr:uid="{00000000-0005-0000-0000-0000DE330000}"/>
    <cellStyle name="Normal 15 5 5 2 2" xfId="25680" xr:uid="{5A9007D9-3F6A-4201-BF5C-032E38FECF65}"/>
    <cellStyle name="Normal 15 5 5 3" xfId="18804" xr:uid="{0375A5DF-F9D6-4654-B39A-A9B323159728}"/>
    <cellStyle name="Normal 15 5 6" xfId="4808" xr:uid="{00000000-0005-0000-0000-0000DF330000}"/>
    <cellStyle name="Normal 15 5 6 2" xfId="12085" xr:uid="{00000000-0005-0000-0000-0000E0330000}"/>
    <cellStyle name="Normal 15 5 6 2 2" xfId="27012" xr:uid="{0E0B4354-00AC-46E7-8C7F-17FA7A05F45E}"/>
    <cellStyle name="Normal 15 5 6 3" xfId="20127" xr:uid="{F3F59CCD-078C-4DD4-86EB-F0F4F702FF6B}"/>
    <cellStyle name="Normal 15 5 7" xfId="5389" xr:uid="{00000000-0005-0000-0000-0000E1330000}"/>
    <cellStyle name="Normal 15 5 7 2" xfId="12666" xr:uid="{00000000-0005-0000-0000-0000E2330000}"/>
    <cellStyle name="Normal 15 5 7 2 2" xfId="27591" xr:uid="{75B1EEB3-1071-427D-B8C4-049CDE9A88EA}"/>
    <cellStyle name="Normal 15 5 7 3" xfId="20696" xr:uid="{A3B285A0-208C-49C5-B74E-448CE5D3F947}"/>
    <cellStyle name="Normal 15 5 8" xfId="7275" xr:uid="{00000000-0005-0000-0000-0000E3330000}"/>
    <cellStyle name="Normal 15 5 8 2" xfId="14366" xr:uid="{00000000-0005-0000-0000-0000E4330000}"/>
    <cellStyle name="Normal 15 5 8 2 2" xfId="29287" xr:uid="{09D5CEEE-51D9-43E1-871D-DC5D5C5EFDC9}"/>
    <cellStyle name="Normal 15 5 8 3" xfId="22371" xr:uid="{11D6BEBA-31C6-49FE-8690-8C249B765E7F}"/>
    <cellStyle name="Normal 15 5 9" xfId="9507" xr:uid="{00000000-0005-0000-0000-0000E5330000}"/>
    <cellStyle name="Normal 15 5 9 2" xfId="24457" xr:uid="{38785EB5-C216-4C57-957B-313D1DA5982C}"/>
    <cellStyle name="Normal 15 6" xfId="1405" xr:uid="{00000000-0005-0000-0000-0000E6330000}"/>
    <cellStyle name="Normal 15 6 2" xfId="1406" xr:uid="{00000000-0005-0000-0000-0000E7330000}"/>
    <cellStyle name="Normal 15 6 2 2" xfId="2819" xr:uid="{00000000-0005-0000-0000-0000E8330000}"/>
    <cellStyle name="Normal 15 6 2 2 2" xfId="8199" xr:uid="{00000000-0005-0000-0000-0000E9330000}"/>
    <cellStyle name="Normal 15 6 2 2 2 2" xfId="15290" xr:uid="{00000000-0005-0000-0000-0000EA330000}"/>
    <cellStyle name="Normal 15 6 2 2 2 2 2" xfId="30211" xr:uid="{8251BBE7-57B8-4F97-8961-103AA879F3FD}"/>
    <cellStyle name="Normal 15 6 2 2 2 3" xfId="23293" xr:uid="{47228A19-30FE-42BF-96D0-E7EFB8919BB8}"/>
    <cellStyle name="Normal 15 6 2 2 3" xfId="10448" xr:uid="{00000000-0005-0000-0000-0000EB330000}"/>
    <cellStyle name="Normal 15 6 2 2 3 2" xfId="25398" xr:uid="{78FAB8BC-2479-4780-9AB0-65727AF732D5}"/>
    <cellStyle name="Normal 15 6 2 2 4" xfId="18539" xr:uid="{012E5B15-0CC3-4DB4-B3BE-036180F29E49}"/>
    <cellStyle name="Normal 15 6 2 3" xfId="3587" xr:uid="{00000000-0005-0000-0000-0000EC330000}"/>
    <cellStyle name="Normal 15 6 2 3 2" xfId="11094" xr:uid="{00000000-0005-0000-0000-0000ED330000}"/>
    <cellStyle name="Normal 15 6 2 3 2 2" xfId="26033" xr:uid="{1B707422-81C7-4F37-B024-F03BE7CA5FDD}"/>
    <cellStyle name="Normal 15 6 2 3 3" xfId="19157" xr:uid="{BB3B3189-CE7F-4715-8992-DA38B5B4E71D}"/>
    <cellStyle name="Normal 15 6 2 4" xfId="5151" xr:uid="{00000000-0005-0000-0000-0000EE330000}"/>
    <cellStyle name="Normal 15 6 2 4 2" xfId="12428" xr:uid="{00000000-0005-0000-0000-0000EF330000}"/>
    <cellStyle name="Normal 15 6 2 4 2 2" xfId="27355" xr:uid="{E042E725-F2E3-4246-B478-C6F2B88EB914}"/>
    <cellStyle name="Normal 15 6 2 4 3" xfId="20470" xr:uid="{3D8326FA-6941-4284-88F9-97FCC3D70CD0}"/>
    <cellStyle name="Normal 15 6 2 5" xfId="5732" xr:uid="{00000000-0005-0000-0000-0000F0330000}"/>
    <cellStyle name="Normal 15 6 2 5 2" xfId="13009" xr:uid="{00000000-0005-0000-0000-0000F1330000}"/>
    <cellStyle name="Normal 15 6 2 5 2 2" xfId="27934" xr:uid="{D5F3188E-34EF-4001-88C0-8EF036E92E1A}"/>
    <cellStyle name="Normal 15 6 2 5 3" xfId="21039" xr:uid="{FFABB5A3-0315-4D42-ABB3-95E2963C9D24}"/>
    <cellStyle name="Normal 15 6 2 6" xfId="7618" xr:uid="{00000000-0005-0000-0000-0000F2330000}"/>
    <cellStyle name="Normal 15 6 2 6 2" xfId="14709" xr:uid="{00000000-0005-0000-0000-0000F3330000}"/>
    <cellStyle name="Normal 15 6 2 6 2 2" xfId="29630" xr:uid="{9036E299-25C4-49BE-A9F1-29713E5672C9}"/>
    <cellStyle name="Normal 15 6 2 6 3" xfId="22714" xr:uid="{D879122D-0555-4456-AF5E-C23F5A6DF6C6}"/>
    <cellStyle name="Normal 15 6 2 7" xfId="9512" xr:uid="{00000000-0005-0000-0000-0000F4330000}"/>
    <cellStyle name="Normal 15 6 2 7 2" xfId="24462" xr:uid="{8C29F8C6-2EFD-4813-9B11-F63A871C884F}"/>
    <cellStyle name="Normal 15 6 2 8" xfId="17609" xr:uid="{5699FE96-071D-49D4-A397-A38579F1452B}"/>
    <cellStyle name="Normal 15 6 3" xfId="2818" xr:uid="{00000000-0005-0000-0000-0000F5330000}"/>
    <cellStyle name="Normal 15 6 3 2" xfId="7910" xr:uid="{00000000-0005-0000-0000-0000F6330000}"/>
    <cellStyle name="Normal 15 6 3 2 2" xfId="15001" xr:uid="{00000000-0005-0000-0000-0000F7330000}"/>
    <cellStyle name="Normal 15 6 3 2 2 2" xfId="29922" xr:uid="{D02BE7E4-F694-46A0-83C8-BBB4A5EBC7E0}"/>
    <cellStyle name="Normal 15 6 3 2 3" xfId="23004" xr:uid="{270F3E29-B126-40E7-AA65-7132C53370CB}"/>
    <cellStyle name="Normal 15 6 3 3" xfId="10447" xr:uid="{00000000-0005-0000-0000-0000F8330000}"/>
    <cellStyle name="Normal 15 6 3 3 2" xfId="25397" xr:uid="{CAB84DD5-FD61-4472-8766-7810F5565519}"/>
    <cellStyle name="Normal 15 6 3 4" xfId="18538" xr:uid="{A170055B-5C3D-47CD-A624-2597A5138FFB}"/>
    <cellStyle name="Normal 15 6 4" xfId="3287" xr:uid="{00000000-0005-0000-0000-0000F9330000}"/>
    <cellStyle name="Normal 15 6 4 2" xfId="10797" xr:uid="{00000000-0005-0000-0000-0000FA330000}"/>
    <cellStyle name="Normal 15 6 4 2 2" xfId="25736" xr:uid="{01A28AEE-0A53-4AEB-9803-D889315EC186}"/>
    <cellStyle name="Normal 15 6 4 3" xfId="18860" xr:uid="{0D04997C-126D-4DEB-98FE-C56EA4A490C9}"/>
    <cellStyle name="Normal 15 6 5" xfId="4862" xr:uid="{00000000-0005-0000-0000-0000FB330000}"/>
    <cellStyle name="Normal 15 6 5 2" xfId="12139" xr:uid="{00000000-0005-0000-0000-0000FC330000}"/>
    <cellStyle name="Normal 15 6 5 2 2" xfId="27066" xr:uid="{3D237781-101C-42B8-8187-683261301E72}"/>
    <cellStyle name="Normal 15 6 5 3" xfId="20181" xr:uid="{A98E035E-C4B3-47B1-8EFA-36109EDAFE9F}"/>
    <cellStyle name="Normal 15 6 6" xfId="5443" xr:uid="{00000000-0005-0000-0000-0000FD330000}"/>
    <cellStyle name="Normal 15 6 6 2" xfId="12720" xr:uid="{00000000-0005-0000-0000-0000FE330000}"/>
    <cellStyle name="Normal 15 6 6 2 2" xfId="27645" xr:uid="{C8063E3B-206F-456B-BCCE-117594D9D809}"/>
    <cellStyle name="Normal 15 6 6 3" xfId="20750" xr:uid="{0CBC2A94-CAA4-4CD8-92C2-F6F28E43BB58}"/>
    <cellStyle name="Normal 15 6 7" xfId="7329" xr:uid="{00000000-0005-0000-0000-0000FF330000}"/>
    <cellStyle name="Normal 15 6 7 2" xfId="14420" xr:uid="{00000000-0005-0000-0000-000000340000}"/>
    <cellStyle name="Normal 15 6 7 2 2" xfId="29341" xr:uid="{C07B466F-1494-4F1C-AF38-D092E9E40400}"/>
    <cellStyle name="Normal 15 6 7 3" xfId="22425" xr:uid="{03BF71B8-A654-46F4-845E-54AA3889B7FD}"/>
    <cellStyle name="Normal 15 6 8" xfId="9511" xr:uid="{00000000-0005-0000-0000-000001340000}"/>
    <cellStyle name="Normal 15 6 8 2" xfId="24461" xr:uid="{EB1657C1-C8AE-4493-8ABE-67803AB5B65C}"/>
    <cellStyle name="Normal 15 6 9" xfId="17608" xr:uid="{55ECB312-B858-4D1B-B9F2-6970267170C8}"/>
    <cellStyle name="Normal 15 7" xfId="1407" xr:uid="{00000000-0005-0000-0000-000002340000}"/>
    <cellStyle name="Normal 15 7 2" xfId="2820" xr:uid="{00000000-0005-0000-0000-000003340000}"/>
    <cellStyle name="Normal 15 7 2 2" xfId="8022" xr:uid="{00000000-0005-0000-0000-000004340000}"/>
    <cellStyle name="Normal 15 7 2 2 2" xfId="15113" xr:uid="{00000000-0005-0000-0000-000005340000}"/>
    <cellStyle name="Normal 15 7 2 2 2 2" xfId="30034" xr:uid="{9C2F966F-10C4-4A7F-97C3-3BB452F1F16E}"/>
    <cellStyle name="Normal 15 7 2 2 3" xfId="23116" xr:uid="{24A6C268-7110-4C0D-BFB4-6065786B638C}"/>
    <cellStyle name="Normal 15 7 2 3" xfId="10449" xr:uid="{00000000-0005-0000-0000-000006340000}"/>
    <cellStyle name="Normal 15 7 2 3 2" xfId="25399" xr:uid="{92499433-204F-4F8E-95FB-4DA4EF04F99F}"/>
    <cellStyle name="Normal 15 7 2 4" xfId="18540" xr:uid="{014E44E4-CA8F-49AF-8EC4-BBF0A3F3CB05}"/>
    <cellStyle name="Normal 15 7 3" xfId="3410" xr:uid="{00000000-0005-0000-0000-000007340000}"/>
    <cellStyle name="Normal 15 7 3 2" xfId="10917" xr:uid="{00000000-0005-0000-0000-000008340000}"/>
    <cellStyle name="Normal 15 7 3 2 2" xfId="25856" xr:uid="{CF9B1A79-58AC-4E60-8CF6-73970E73184A}"/>
    <cellStyle name="Normal 15 7 3 3" xfId="18980" xr:uid="{E0BE9C12-5F1A-40B4-8149-38F75F0763D8}"/>
    <cellStyle name="Normal 15 7 4" xfId="4974" xr:uid="{00000000-0005-0000-0000-000009340000}"/>
    <cellStyle name="Normal 15 7 4 2" xfId="12251" xr:uid="{00000000-0005-0000-0000-00000A340000}"/>
    <cellStyle name="Normal 15 7 4 2 2" xfId="27178" xr:uid="{FE60A9CF-F49B-4477-95AA-53BC0701A233}"/>
    <cellStyle name="Normal 15 7 4 3" xfId="20293" xr:uid="{AF654171-69A7-4B60-95D2-C415E38C631B}"/>
    <cellStyle name="Normal 15 7 5" xfId="5555" xr:uid="{00000000-0005-0000-0000-00000B340000}"/>
    <cellStyle name="Normal 15 7 5 2" xfId="12832" xr:uid="{00000000-0005-0000-0000-00000C340000}"/>
    <cellStyle name="Normal 15 7 5 2 2" xfId="27757" xr:uid="{ADB38067-10E7-4486-8B50-09E59245BD19}"/>
    <cellStyle name="Normal 15 7 5 3" xfId="20862" xr:uid="{D3D72196-FD3F-4D50-A1E4-7ED485059C35}"/>
    <cellStyle name="Normal 15 7 6" xfId="7441" xr:uid="{00000000-0005-0000-0000-00000D340000}"/>
    <cellStyle name="Normal 15 7 6 2" xfId="14532" xr:uid="{00000000-0005-0000-0000-00000E340000}"/>
    <cellStyle name="Normal 15 7 6 2 2" xfId="29453" xr:uid="{60B35567-37E8-40BC-B5B2-CAEEB5CF932E}"/>
    <cellStyle name="Normal 15 7 6 3" xfId="22537" xr:uid="{707D1C3E-8515-4F68-9A22-A2E74677DB4C}"/>
    <cellStyle name="Normal 15 7 7" xfId="9513" xr:uid="{00000000-0005-0000-0000-00000F340000}"/>
    <cellStyle name="Normal 15 7 7 2" xfId="24463" xr:uid="{163E9024-25DE-4019-821B-CD9620358116}"/>
    <cellStyle name="Normal 15 7 8" xfId="17610" xr:uid="{0CAF7EE2-09E3-4FB1-B183-C67A5A460595}"/>
    <cellStyle name="Normal 15 8" xfId="1408" xr:uid="{00000000-0005-0000-0000-000010340000}"/>
    <cellStyle name="Normal 15 8 2" xfId="2821" xr:uid="{00000000-0005-0000-0000-000011340000}"/>
    <cellStyle name="Normal 15 8 2 2" xfId="10450" xr:uid="{00000000-0005-0000-0000-000012340000}"/>
    <cellStyle name="Normal 15 8 2 2 2" xfId="25400" xr:uid="{EA65093B-DACC-4032-B920-C22B52437119}"/>
    <cellStyle name="Normal 15 8 2 3" xfId="18541" xr:uid="{E3445552-5760-430B-B509-247838DDCF79}"/>
    <cellStyle name="Normal 15 8 3" xfId="4532" xr:uid="{00000000-0005-0000-0000-000013340000}"/>
    <cellStyle name="Normal 15 8 3 2" xfId="11904" xr:uid="{00000000-0005-0000-0000-000014340000}"/>
    <cellStyle name="Normal 15 8 3 2 2" xfId="26843" xr:uid="{5126088C-42F8-4252-B7A2-D348F1171180}"/>
    <cellStyle name="Normal 15 8 3 3" xfId="19955" xr:uid="{CA4FD1EF-059E-4902-BF68-7DEE6D1F14C0}"/>
    <cellStyle name="Normal 15 8 4" xfId="6982" xr:uid="{00000000-0005-0000-0000-000015340000}"/>
    <cellStyle name="Normal 15 8 4 2" xfId="14152" xr:uid="{00000000-0005-0000-0000-000016340000}"/>
    <cellStyle name="Normal 15 8 4 2 2" xfId="29077" xr:uid="{DC7AEB5C-B288-47A4-BC36-4BCE7F5FB532}"/>
    <cellStyle name="Normal 15 8 4 3" xfId="22182" xr:uid="{689DED10-A5D6-4545-8F4A-D46900808E22}"/>
    <cellStyle name="Normal 15 8 5" xfId="8403" xr:uid="{00000000-0005-0000-0000-000017340000}"/>
    <cellStyle name="Normal 15 8 5 2" xfId="15445" xr:uid="{00000000-0005-0000-0000-000018340000}"/>
    <cellStyle name="Normal 15 8 5 2 2" xfId="30366" xr:uid="{D803C2E0-0253-4DC9-8F42-390CDB3C1A39}"/>
    <cellStyle name="Normal 15 8 5 3" xfId="23446" xr:uid="{B8ECC477-48A4-4D97-9DE8-CE5B164086F7}"/>
    <cellStyle name="Normal 15 8 6" xfId="9514" xr:uid="{00000000-0005-0000-0000-000019340000}"/>
    <cellStyle name="Normal 15 8 6 2" xfId="24464" xr:uid="{B48AC4E5-9ABA-416E-B831-2F7BC89BC553}"/>
    <cellStyle name="Normal 15 8 7" xfId="17611" xr:uid="{7B97C729-E662-478D-955F-655784497E45}"/>
    <cellStyle name="Normal 15 9" xfId="3118" xr:uid="{00000000-0005-0000-0000-00001A340000}"/>
    <cellStyle name="Normal 15 9 2" xfId="4533" xr:uid="{00000000-0005-0000-0000-00001B340000}"/>
    <cellStyle name="Normal 15 9 3" xfId="8492" xr:uid="{00000000-0005-0000-0000-00001C340000}"/>
    <cellStyle name="Normal 15 9 3 2" xfId="15534" xr:uid="{00000000-0005-0000-0000-00001D340000}"/>
    <cellStyle name="Normal 15 9 3 2 2" xfId="30455" xr:uid="{65E05B47-D931-4703-96AA-6A848754A014}"/>
    <cellStyle name="Normal 15 9 3 3" xfId="23535" xr:uid="{64ADEE3F-EF77-4760-AF9D-E0B1B8130B01}"/>
    <cellStyle name="Normal 15 9 4" xfId="10628" xr:uid="{00000000-0005-0000-0000-00001E340000}"/>
    <cellStyle name="Normal 15 9 4 2" xfId="25567" xr:uid="{9B737612-F03E-4077-865F-8A69409692A0}"/>
    <cellStyle name="Normal 15 9 5" xfId="18691" xr:uid="{092BED9A-F001-481D-A91E-58ECEB31253E}"/>
    <cellStyle name="Normal 16" xfId="1409" xr:uid="{00000000-0005-0000-0000-00001F340000}"/>
    <cellStyle name="Normal 16 10" xfId="8608" xr:uid="{00000000-0005-0000-0000-000020340000}"/>
    <cellStyle name="Normal 16 11" xfId="9515" xr:uid="{00000000-0005-0000-0000-000021340000}"/>
    <cellStyle name="Normal 16 11 2" xfId="24465" xr:uid="{2EF783F7-4828-470B-803D-407E1D54F17F}"/>
    <cellStyle name="Normal 16 12" xfId="15718" xr:uid="{ED653427-3C59-4A74-AAF8-2CCA441F0558}"/>
    <cellStyle name="Normal 16 2" xfId="1410" xr:uid="{00000000-0005-0000-0000-000022340000}"/>
    <cellStyle name="Normal 16 2 10" xfId="9516" xr:uid="{00000000-0005-0000-0000-000023340000}"/>
    <cellStyle name="Normal 16 2 10 2" xfId="24466" xr:uid="{F5C8936F-83AF-4811-AA22-0A17914765BE}"/>
    <cellStyle name="Normal 16 2 11" xfId="15723" xr:uid="{85BCE2E6-1D1B-4DD2-954B-7E007CE2FC54}"/>
    <cellStyle name="Normal 16 2 2" xfId="1411" xr:uid="{00000000-0005-0000-0000-000024340000}"/>
    <cellStyle name="Normal 16 2 2 2" xfId="1412" xr:uid="{00000000-0005-0000-0000-000025340000}"/>
    <cellStyle name="Normal 16 2 2 2 2" xfId="2825" xr:uid="{00000000-0005-0000-0000-000026340000}"/>
    <cellStyle name="Normal 16 2 2 2 2 2" xfId="8246" xr:uid="{00000000-0005-0000-0000-000027340000}"/>
    <cellStyle name="Normal 16 2 2 2 2 2 2" xfId="15337" xr:uid="{00000000-0005-0000-0000-000028340000}"/>
    <cellStyle name="Normal 16 2 2 2 2 2 2 2" xfId="30258" xr:uid="{4D20CF2C-ACD8-4674-93BE-2453C3DBABF6}"/>
    <cellStyle name="Normal 16 2 2 2 2 2 3" xfId="23340" xr:uid="{424DF7F3-BA7D-4DB5-9CD6-34C0DC3B4FD2}"/>
    <cellStyle name="Normal 16 2 2 2 2 3" xfId="10454" xr:uid="{00000000-0005-0000-0000-000029340000}"/>
    <cellStyle name="Normal 16 2 2 2 2 3 2" xfId="25404" xr:uid="{0C18D0FC-11BC-4C41-8CAB-38D47672D15D}"/>
    <cellStyle name="Normal 16 2 2 2 2 4" xfId="18545" xr:uid="{E58FD4B0-578D-4384-BBD5-59EC7627A406}"/>
    <cellStyle name="Normal 16 2 2 2 3" xfId="3634" xr:uid="{00000000-0005-0000-0000-00002A340000}"/>
    <cellStyle name="Normal 16 2 2 2 3 2" xfId="11141" xr:uid="{00000000-0005-0000-0000-00002B340000}"/>
    <cellStyle name="Normal 16 2 2 2 3 2 2" xfId="26080" xr:uid="{6A785FAF-825F-4C26-A5C1-564A43BCBCE6}"/>
    <cellStyle name="Normal 16 2 2 2 3 3" xfId="19204" xr:uid="{718A0D6C-0AB6-47BC-B60A-C81F43E93FCB}"/>
    <cellStyle name="Normal 16 2 2 2 4" xfId="5198" xr:uid="{00000000-0005-0000-0000-00002C340000}"/>
    <cellStyle name="Normal 16 2 2 2 4 2" xfId="12475" xr:uid="{00000000-0005-0000-0000-00002D340000}"/>
    <cellStyle name="Normal 16 2 2 2 4 2 2" xfId="27402" xr:uid="{E59A4E83-0FF7-4665-BE82-553B1B8C22CA}"/>
    <cellStyle name="Normal 16 2 2 2 4 3" xfId="20517" xr:uid="{36BD9090-C10A-42B1-B524-771646EBBF49}"/>
    <cellStyle name="Normal 16 2 2 2 5" xfId="5779" xr:uid="{00000000-0005-0000-0000-00002E340000}"/>
    <cellStyle name="Normal 16 2 2 2 5 2" xfId="13056" xr:uid="{00000000-0005-0000-0000-00002F340000}"/>
    <cellStyle name="Normal 16 2 2 2 5 2 2" xfId="27981" xr:uid="{36D0298B-BC55-4668-B19C-96DB4A95BB9B}"/>
    <cellStyle name="Normal 16 2 2 2 5 3" xfId="21086" xr:uid="{393EEC5C-C94C-4010-9335-E88888E02E2E}"/>
    <cellStyle name="Normal 16 2 2 2 6" xfId="7665" xr:uid="{00000000-0005-0000-0000-000030340000}"/>
    <cellStyle name="Normal 16 2 2 2 6 2" xfId="14756" xr:uid="{00000000-0005-0000-0000-000031340000}"/>
    <cellStyle name="Normal 16 2 2 2 6 2 2" xfId="29677" xr:uid="{8011C86E-88C5-431F-96D7-DBB2F8EB6D2C}"/>
    <cellStyle name="Normal 16 2 2 2 6 3" xfId="22761" xr:uid="{0236639F-B37A-49DE-847B-81F24F31D6B9}"/>
    <cellStyle name="Normal 16 2 2 2 7" xfId="9518" xr:uid="{00000000-0005-0000-0000-000032340000}"/>
    <cellStyle name="Normal 16 2 2 2 7 2" xfId="24468" xr:uid="{45068408-5082-46A1-A9B0-675976A2CABA}"/>
    <cellStyle name="Normal 16 2 2 2 8" xfId="17612" xr:uid="{3FA67E95-C8D1-42F3-BD0A-EF66885449F4}"/>
    <cellStyle name="Normal 16 2 2 3" xfId="2824" xr:uid="{00000000-0005-0000-0000-000033340000}"/>
    <cellStyle name="Normal 16 2 2 3 2" xfId="7957" xr:uid="{00000000-0005-0000-0000-000034340000}"/>
    <cellStyle name="Normal 16 2 2 3 2 2" xfId="15048" xr:uid="{00000000-0005-0000-0000-000035340000}"/>
    <cellStyle name="Normal 16 2 2 3 2 2 2" xfId="29969" xr:uid="{947E8E09-948A-4E18-836A-55F17CED1044}"/>
    <cellStyle name="Normal 16 2 2 3 2 3" xfId="23051" xr:uid="{96B0B96F-E56E-4431-85A8-422E99F6A77E}"/>
    <cellStyle name="Normal 16 2 2 3 3" xfId="10453" xr:uid="{00000000-0005-0000-0000-000036340000}"/>
    <cellStyle name="Normal 16 2 2 3 3 2" xfId="25403" xr:uid="{A0FE0F22-5DD1-4140-AC52-1B3DDCFDCC31}"/>
    <cellStyle name="Normal 16 2 2 3 4" xfId="18544" xr:uid="{AFC739CB-6D33-43F3-A609-4A5C67AE3506}"/>
    <cellStyle name="Normal 16 2 2 4" xfId="3334" xr:uid="{00000000-0005-0000-0000-000037340000}"/>
    <cellStyle name="Normal 16 2 2 4 2" xfId="10844" xr:uid="{00000000-0005-0000-0000-000038340000}"/>
    <cellStyle name="Normal 16 2 2 4 2 2" xfId="25783" xr:uid="{E864D18F-8482-4C67-9E64-D5B11C6BD459}"/>
    <cellStyle name="Normal 16 2 2 4 3" xfId="18907" xr:uid="{4C028503-0076-4904-A6B9-1CC9BF3998FF}"/>
    <cellStyle name="Normal 16 2 2 5" xfId="4909" xr:uid="{00000000-0005-0000-0000-000039340000}"/>
    <cellStyle name="Normal 16 2 2 5 2" xfId="12186" xr:uid="{00000000-0005-0000-0000-00003A340000}"/>
    <cellStyle name="Normal 16 2 2 5 2 2" xfId="27113" xr:uid="{4A4DF398-322D-40BF-BD07-B049B8C27550}"/>
    <cellStyle name="Normal 16 2 2 5 3" xfId="20228" xr:uid="{97D06749-7A4E-4967-BCA7-286E8CBB633F}"/>
    <cellStyle name="Normal 16 2 2 6" xfId="5490" xr:uid="{00000000-0005-0000-0000-00003B340000}"/>
    <cellStyle name="Normal 16 2 2 6 2" xfId="12767" xr:uid="{00000000-0005-0000-0000-00003C340000}"/>
    <cellStyle name="Normal 16 2 2 6 2 2" xfId="27692" xr:uid="{6FF647D2-1753-4502-BDA5-FEFEBDA2EC52}"/>
    <cellStyle name="Normal 16 2 2 6 3" xfId="20797" xr:uid="{F29F0EE2-845C-4E75-A8D3-03D3B31DC600}"/>
    <cellStyle name="Normal 16 2 2 7" xfId="7376" xr:uid="{00000000-0005-0000-0000-00003D340000}"/>
    <cellStyle name="Normal 16 2 2 7 2" xfId="14467" xr:uid="{00000000-0005-0000-0000-00003E340000}"/>
    <cellStyle name="Normal 16 2 2 7 2 2" xfId="29388" xr:uid="{B4B75B4B-34E5-4CFD-9A52-5EA6664B83F6}"/>
    <cellStyle name="Normal 16 2 2 7 3" xfId="22472" xr:uid="{6CD721E7-501A-492E-8FCB-D907F1F2B571}"/>
    <cellStyle name="Normal 16 2 2 8" xfId="9517" xr:uid="{00000000-0005-0000-0000-00003F340000}"/>
    <cellStyle name="Normal 16 2 2 8 2" xfId="24467" xr:uid="{F7836998-46E7-4DB7-AA84-866FB0B4657D}"/>
    <cellStyle name="Normal 16 2 2 9" xfId="15726" xr:uid="{7654C8BE-0673-4E8C-925F-0B097679FA50}"/>
    <cellStyle name="Normal 16 2 3" xfId="1413" xr:uid="{00000000-0005-0000-0000-000040340000}"/>
    <cellStyle name="Normal 16 2 3 2" xfId="2826" xr:uid="{00000000-0005-0000-0000-000041340000}"/>
    <cellStyle name="Normal 16 2 3 2 2" xfId="8103" xr:uid="{00000000-0005-0000-0000-000042340000}"/>
    <cellStyle name="Normal 16 2 3 2 2 2" xfId="15194" xr:uid="{00000000-0005-0000-0000-000043340000}"/>
    <cellStyle name="Normal 16 2 3 2 2 2 2" xfId="30115" xr:uid="{AE75EF74-131D-4205-8F46-C15757205927}"/>
    <cellStyle name="Normal 16 2 3 2 2 3" xfId="23197" xr:uid="{DF9C019E-70C5-44AD-9EE7-620B0659932A}"/>
    <cellStyle name="Normal 16 2 3 2 3" xfId="10455" xr:uid="{00000000-0005-0000-0000-000044340000}"/>
    <cellStyle name="Normal 16 2 3 2 3 2" xfId="25405" xr:uid="{8642F009-E39D-4691-AB18-184F95603956}"/>
    <cellStyle name="Normal 16 2 3 2 4" xfId="18546" xr:uid="{2E05E6D0-948D-4344-8565-1C3D333E01ED}"/>
    <cellStyle name="Normal 16 2 3 3" xfId="3491" xr:uid="{00000000-0005-0000-0000-000045340000}"/>
    <cellStyle name="Normal 16 2 3 3 2" xfId="10998" xr:uid="{00000000-0005-0000-0000-000046340000}"/>
    <cellStyle name="Normal 16 2 3 3 2 2" xfId="25937" xr:uid="{33E38E29-E08E-4491-97F5-B750FDDCC94C}"/>
    <cellStyle name="Normal 16 2 3 3 3" xfId="19061" xr:uid="{A38C36EF-1CBB-42F0-90BB-F76A82220CB2}"/>
    <cellStyle name="Normal 16 2 3 4" xfId="5055" xr:uid="{00000000-0005-0000-0000-000047340000}"/>
    <cellStyle name="Normal 16 2 3 4 2" xfId="12332" xr:uid="{00000000-0005-0000-0000-000048340000}"/>
    <cellStyle name="Normal 16 2 3 4 2 2" xfId="27259" xr:uid="{15A0D699-1332-4C15-87AA-DBE0BB5C6B2B}"/>
    <cellStyle name="Normal 16 2 3 4 3" xfId="20374" xr:uid="{CFD093B9-5C8A-4C7E-B912-66C9F48FDA44}"/>
    <cellStyle name="Normal 16 2 3 5" xfId="5636" xr:uid="{00000000-0005-0000-0000-000049340000}"/>
    <cellStyle name="Normal 16 2 3 5 2" xfId="12913" xr:uid="{00000000-0005-0000-0000-00004A340000}"/>
    <cellStyle name="Normal 16 2 3 5 2 2" xfId="27838" xr:uid="{4ED099D7-E30B-489C-B986-2465C4D1A4DD}"/>
    <cellStyle name="Normal 16 2 3 5 3" xfId="20943" xr:uid="{66B40575-9E96-4315-BCAE-4522633DC189}"/>
    <cellStyle name="Normal 16 2 3 6" xfId="7522" xr:uid="{00000000-0005-0000-0000-00004B340000}"/>
    <cellStyle name="Normal 16 2 3 6 2" xfId="14613" xr:uid="{00000000-0005-0000-0000-00004C340000}"/>
    <cellStyle name="Normal 16 2 3 6 2 2" xfId="29534" xr:uid="{49C7E65C-8A62-400C-9B8F-7DACDED66AC9}"/>
    <cellStyle name="Normal 16 2 3 6 3" xfId="22618" xr:uid="{03F69C6D-70F6-479D-ABEA-390D1F5698EE}"/>
    <cellStyle name="Normal 16 2 3 7" xfId="9519" xr:uid="{00000000-0005-0000-0000-00004D340000}"/>
    <cellStyle name="Normal 16 2 3 7 2" xfId="24469" xr:uid="{583CBBCD-1CD1-4071-91AD-114BBB44BFB3}"/>
    <cellStyle name="Normal 16 2 3 8" xfId="17613" xr:uid="{FFF7897B-EA4E-4856-A908-E7F1C12E19E5}"/>
    <cellStyle name="Normal 16 2 4" xfId="2823" xr:uid="{00000000-0005-0000-0000-00004E340000}"/>
    <cellStyle name="Normal 16 2 4 2" xfId="8450" xr:uid="{00000000-0005-0000-0000-00004F340000}"/>
    <cellStyle name="Normal 16 2 4 2 2" xfId="15492" xr:uid="{00000000-0005-0000-0000-000050340000}"/>
    <cellStyle name="Normal 16 2 4 2 2 2" xfId="30413" xr:uid="{D979EA53-9B5A-4A91-977D-1651149A18B3}"/>
    <cellStyle name="Normal 16 2 4 2 3" xfId="23493" xr:uid="{74E49898-CC84-49F7-A337-085EABDBDA76}"/>
    <cellStyle name="Normal 16 2 4 3" xfId="10452" xr:uid="{00000000-0005-0000-0000-000051340000}"/>
    <cellStyle name="Normal 16 2 4 3 2" xfId="25402" xr:uid="{4C90844E-05EA-451A-BF09-3FA0E35CD775}"/>
    <cellStyle name="Normal 16 2 4 4" xfId="18543" xr:uid="{27D8F6A4-9582-4DB5-BE7C-C8DDD77314D8}"/>
    <cellStyle name="Normal 16 2 5" xfId="3189" xr:uid="{00000000-0005-0000-0000-000052340000}"/>
    <cellStyle name="Normal 16 2 5 2" xfId="8539" xr:uid="{00000000-0005-0000-0000-000053340000}"/>
    <cellStyle name="Normal 16 2 5 2 2" xfId="15581" xr:uid="{00000000-0005-0000-0000-000054340000}"/>
    <cellStyle name="Normal 16 2 5 2 2 2" xfId="30502" xr:uid="{907F093E-D5D6-4633-A5F5-9E2BC57EF3C3}"/>
    <cellStyle name="Normal 16 2 5 2 3" xfId="23582" xr:uid="{A1F14F54-6799-482E-A20B-ACC4EB2A97B0}"/>
    <cellStyle name="Normal 16 2 5 3" xfId="10699" xr:uid="{00000000-0005-0000-0000-000055340000}"/>
    <cellStyle name="Normal 16 2 5 3 2" xfId="25638" xr:uid="{D9A689B1-4479-4A9D-A374-A5E4C63A28D4}"/>
    <cellStyle name="Normal 16 2 5 4" xfId="18762" xr:uid="{A28A5A46-9B6F-4B8D-9BEB-E98044D476CD}"/>
    <cellStyle name="Normal 16 2 6" xfId="4766" xr:uid="{00000000-0005-0000-0000-000056340000}"/>
    <cellStyle name="Normal 16 2 6 2" xfId="7814" xr:uid="{00000000-0005-0000-0000-000057340000}"/>
    <cellStyle name="Normal 16 2 6 2 2" xfId="14905" xr:uid="{00000000-0005-0000-0000-000058340000}"/>
    <cellStyle name="Normal 16 2 6 2 2 2" xfId="29826" xr:uid="{CB4FA944-8CAE-4416-B460-97A4766A5DB3}"/>
    <cellStyle name="Normal 16 2 6 2 3" xfId="22908" xr:uid="{D673A912-BDCA-4FC0-9ADB-72C591F7B61F}"/>
    <cellStyle name="Normal 16 2 6 3" xfId="12043" xr:uid="{00000000-0005-0000-0000-000059340000}"/>
    <cellStyle name="Normal 16 2 6 3 2" xfId="26970" xr:uid="{DBE6BE34-11F5-40BF-AA0A-2B1266A330DF}"/>
    <cellStyle name="Normal 16 2 6 4" xfId="20085" xr:uid="{54FC5C68-7A78-411E-88B7-48670A8709C3}"/>
    <cellStyle name="Normal 16 2 7" xfId="5347" xr:uid="{00000000-0005-0000-0000-00005A340000}"/>
    <cellStyle name="Normal 16 2 7 2" xfId="12624" xr:uid="{00000000-0005-0000-0000-00005B340000}"/>
    <cellStyle name="Normal 16 2 7 2 2" xfId="27549" xr:uid="{8DDF0A69-8038-425B-946C-93E07E053401}"/>
    <cellStyle name="Normal 16 2 7 3" xfId="20654" xr:uid="{237134EA-39AE-4045-AF2C-B9FAA8F4980D}"/>
    <cellStyle name="Normal 16 2 8" xfId="7233" xr:uid="{00000000-0005-0000-0000-00005C340000}"/>
    <cellStyle name="Normal 16 2 8 2" xfId="14324" xr:uid="{00000000-0005-0000-0000-00005D340000}"/>
    <cellStyle name="Normal 16 2 8 2 2" xfId="29245" xr:uid="{24E3BC4B-0444-4E85-B01B-F03E19C8455D}"/>
    <cellStyle name="Normal 16 2 8 3" xfId="22329" xr:uid="{2E591A35-4A3A-4F27-A84C-23BB06CFC384}"/>
    <cellStyle name="Normal 16 2 9" xfId="8670" xr:uid="{00000000-0005-0000-0000-00005E340000}"/>
    <cellStyle name="Normal 16 3" xfId="1414" xr:uid="{00000000-0005-0000-0000-00005F340000}"/>
    <cellStyle name="Normal 16 3 10" xfId="16162" xr:uid="{36ABB11A-6B83-411A-894E-85971EC2AF58}"/>
    <cellStyle name="Normal 16 3 2" xfId="1415" xr:uid="{00000000-0005-0000-0000-000060340000}"/>
    <cellStyle name="Normal 16 3 2 2" xfId="2828" xr:uid="{00000000-0005-0000-0000-000061340000}"/>
    <cellStyle name="Normal 16 3 2 2 2" xfId="8200" xr:uid="{00000000-0005-0000-0000-000062340000}"/>
    <cellStyle name="Normal 16 3 2 2 2 2" xfId="15291" xr:uid="{00000000-0005-0000-0000-000063340000}"/>
    <cellStyle name="Normal 16 3 2 2 2 2 2" xfId="30212" xr:uid="{94DDB604-30D6-4189-B9D5-B19783DC35B3}"/>
    <cellStyle name="Normal 16 3 2 2 2 3" xfId="23294" xr:uid="{4ADB645A-0679-4328-8F75-DB481FCE34DA}"/>
    <cellStyle name="Normal 16 3 2 2 3" xfId="10457" xr:uid="{00000000-0005-0000-0000-000064340000}"/>
    <cellStyle name="Normal 16 3 2 2 3 2" xfId="25407" xr:uid="{09CA12D5-A833-427C-A748-0096C3A8F1F8}"/>
    <cellStyle name="Normal 16 3 2 2 4" xfId="18548" xr:uid="{42D8DE08-7449-40C9-AA2E-E146187689CE}"/>
    <cellStyle name="Normal 16 3 2 3" xfId="3588" xr:uid="{00000000-0005-0000-0000-000065340000}"/>
    <cellStyle name="Normal 16 3 2 3 2" xfId="11095" xr:uid="{00000000-0005-0000-0000-000066340000}"/>
    <cellStyle name="Normal 16 3 2 3 2 2" xfId="26034" xr:uid="{54026359-E838-46BA-97F5-B2A3627C0259}"/>
    <cellStyle name="Normal 16 3 2 3 3" xfId="19158" xr:uid="{1C6185A2-C05C-4BC5-9BC3-1DCC9AD08654}"/>
    <cellStyle name="Normal 16 3 2 4" xfId="5152" xr:uid="{00000000-0005-0000-0000-000067340000}"/>
    <cellStyle name="Normal 16 3 2 4 2" xfId="12429" xr:uid="{00000000-0005-0000-0000-000068340000}"/>
    <cellStyle name="Normal 16 3 2 4 2 2" xfId="27356" xr:uid="{B76149E0-F56E-40AF-A45E-EE04AEC5FD21}"/>
    <cellStyle name="Normal 16 3 2 4 3" xfId="20471" xr:uid="{FED6235B-DAEA-4B52-937F-812BC981473D}"/>
    <cellStyle name="Normal 16 3 2 5" xfId="5733" xr:uid="{00000000-0005-0000-0000-000069340000}"/>
    <cellStyle name="Normal 16 3 2 5 2" xfId="13010" xr:uid="{00000000-0005-0000-0000-00006A340000}"/>
    <cellStyle name="Normal 16 3 2 5 2 2" xfId="27935" xr:uid="{90F720FE-6D9E-4FFB-BC9C-E61531B6C20C}"/>
    <cellStyle name="Normal 16 3 2 5 3" xfId="21040" xr:uid="{F0EA5E4D-9E22-4246-906A-2E94784404A2}"/>
    <cellStyle name="Normal 16 3 2 6" xfId="7619" xr:uid="{00000000-0005-0000-0000-00006B340000}"/>
    <cellStyle name="Normal 16 3 2 6 2" xfId="14710" xr:uid="{00000000-0005-0000-0000-00006C340000}"/>
    <cellStyle name="Normal 16 3 2 6 2 2" xfId="29631" xr:uid="{2FACBA26-5E93-4CE2-AC24-EC5F38F0FB40}"/>
    <cellStyle name="Normal 16 3 2 6 3" xfId="22715" xr:uid="{62B5FFFB-CB06-43F7-B71F-E1E5D7FF272B}"/>
    <cellStyle name="Normal 16 3 2 7" xfId="9521" xr:uid="{00000000-0005-0000-0000-00006D340000}"/>
    <cellStyle name="Normal 16 3 2 7 2" xfId="24471" xr:uid="{EBA51714-D862-45CF-BA33-7B9EBAC7EB12}"/>
    <cellStyle name="Normal 16 3 2 8" xfId="17614" xr:uid="{CEBFEE46-85DB-4BBA-A717-01329F5CBD03}"/>
    <cellStyle name="Normal 16 3 3" xfId="2827" xr:uid="{00000000-0005-0000-0000-00006E340000}"/>
    <cellStyle name="Normal 16 3 3 2" xfId="7911" xr:uid="{00000000-0005-0000-0000-00006F340000}"/>
    <cellStyle name="Normal 16 3 3 2 2" xfId="15002" xr:uid="{00000000-0005-0000-0000-000070340000}"/>
    <cellStyle name="Normal 16 3 3 2 2 2" xfId="29923" xr:uid="{9C4339D1-F080-4674-BFA9-30B455F6693C}"/>
    <cellStyle name="Normal 16 3 3 2 3" xfId="23005" xr:uid="{51AB026F-0737-42EA-AC67-F4468DE3B07B}"/>
    <cellStyle name="Normal 16 3 3 3" xfId="10456" xr:uid="{00000000-0005-0000-0000-000071340000}"/>
    <cellStyle name="Normal 16 3 3 3 2" xfId="25406" xr:uid="{37015CC1-2D55-45DA-8A4A-F59DE9018E8B}"/>
    <cellStyle name="Normal 16 3 3 4" xfId="18547" xr:uid="{266B3651-90D4-477E-8770-071C30B22A17}"/>
    <cellStyle name="Normal 16 3 4" xfId="3288" xr:uid="{00000000-0005-0000-0000-000072340000}"/>
    <cellStyle name="Normal 16 3 4 2" xfId="10798" xr:uid="{00000000-0005-0000-0000-000073340000}"/>
    <cellStyle name="Normal 16 3 4 2 2" xfId="25737" xr:uid="{5742C30D-29BE-4DC0-9764-4B35772956EF}"/>
    <cellStyle name="Normal 16 3 4 3" xfId="18861" xr:uid="{08B64B66-30CC-4DE4-BD79-9E8DBCF6DF05}"/>
    <cellStyle name="Normal 16 3 5" xfId="4863" xr:uid="{00000000-0005-0000-0000-000074340000}"/>
    <cellStyle name="Normal 16 3 5 2" xfId="12140" xr:uid="{00000000-0005-0000-0000-000075340000}"/>
    <cellStyle name="Normal 16 3 5 2 2" xfId="27067" xr:uid="{7396D6A3-C6DA-4206-AC4E-70786C59ADE7}"/>
    <cellStyle name="Normal 16 3 5 3" xfId="20182" xr:uid="{F5AE407B-F978-41B9-AADD-35A4CEBBD5BB}"/>
    <cellStyle name="Normal 16 3 6" xfId="5444" xr:uid="{00000000-0005-0000-0000-000076340000}"/>
    <cellStyle name="Normal 16 3 6 2" xfId="12721" xr:uid="{00000000-0005-0000-0000-000077340000}"/>
    <cellStyle name="Normal 16 3 6 2 2" xfId="27646" xr:uid="{F277C14E-E979-47CE-9581-DD6F0E7CBC16}"/>
    <cellStyle name="Normal 16 3 6 3" xfId="20751" xr:uid="{4DC13053-B7A5-4ECE-8A3B-D64BE2876E31}"/>
    <cellStyle name="Normal 16 3 7" xfId="7330" xr:uid="{00000000-0005-0000-0000-000078340000}"/>
    <cellStyle name="Normal 16 3 7 2" xfId="14421" xr:uid="{00000000-0005-0000-0000-000079340000}"/>
    <cellStyle name="Normal 16 3 7 2 2" xfId="29342" xr:uid="{847879D4-DAFA-4A9C-A424-102628EAD8C4}"/>
    <cellStyle name="Normal 16 3 7 3" xfId="22426" xr:uid="{25854E75-8A15-487E-B532-2F565B62DC6B}"/>
    <cellStyle name="Normal 16 3 8" xfId="8668" xr:uid="{00000000-0005-0000-0000-00007A340000}"/>
    <cellStyle name="Normal 16 3 9" xfId="9520" xr:uid="{00000000-0005-0000-0000-00007B340000}"/>
    <cellStyle name="Normal 16 3 9 2" xfId="24470" xr:uid="{A5155E4D-082B-437C-8ABA-5C6B2D680E48}"/>
    <cellStyle name="Normal 16 4" xfId="1416" xr:uid="{00000000-0005-0000-0000-00007C340000}"/>
    <cellStyle name="Normal 16 4 2" xfId="2829" xr:uid="{00000000-0005-0000-0000-00007D340000}"/>
    <cellStyle name="Normal 16 4 2 2" xfId="8057" xr:uid="{00000000-0005-0000-0000-00007E340000}"/>
    <cellStyle name="Normal 16 4 2 2 2" xfId="15148" xr:uid="{00000000-0005-0000-0000-00007F340000}"/>
    <cellStyle name="Normal 16 4 2 2 2 2" xfId="30069" xr:uid="{DD14A894-3A88-4BC3-B607-8EBD243F555F}"/>
    <cellStyle name="Normal 16 4 2 2 3" xfId="23151" xr:uid="{684DF9A4-BC0C-4C76-93E6-6569106F6C88}"/>
    <cellStyle name="Normal 16 4 2 3" xfId="10458" xr:uid="{00000000-0005-0000-0000-000080340000}"/>
    <cellStyle name="Normal 16 4 2 3 2" xfId="25408" xr:uid="{C90C92BA-4B55-4FD4-B06F-CB1E559A638C}"/>
    <cellStyle name="Normal 16 4 2 4" xfId="18549" xr:uid="{6EBD2F83-7BF4-4880-9B7C-D8AE579E6897}"/>
    <cellStyle name="Normal 16 4 3" xfId="3445" xr:uid="{00000000-0005-0000-0000-000081340000}"/>
    <cellStyle name="Normal 16 4 3 2" xfId="10952" xr:uid="{00000000-0005-0000-0000-000082340000}"/>
    <cellStyle name="Normal 16 4 3 2 2" xfId="25891" xr:uid="{928186B0-146E-4A26-926D-F2FD1C132420}"/>
    <cellStyle name="Normal 16 4 3 3" xfId="19015" xr:uid="{F407EBAE-9316-47D6-91FF-BDDB789B48C2}"/>
    <cellStyle name="Normal 16 4 4" xfId="5009" xr:uid="{00000000-0005-0000-0000-000083340000}"/>
    <cellStyle name="Normal 16 4 4 2" xfId="12286" xr:uid="{00000000-0005-0000-0000-000084340000}"/>
    <cellStyle name="Normal 16 4 4 2 2" xfId="27213" xr:uid="{A3326965-050D-418D-ACDA-BA94FEFD0FD0}"/>
    <cellStyle name="Normal 16 4 4 3" xfId="20328" xr:uid="{FF580152-0DDF-437E-A5D1-AC08374F3D6B}"/>
    <cellStyle name="Normal 16 4 5" xfId="5590" xr:uid="{00000000-0005-0000-0000-000085340000}"/>
    <cellStyle name="Normal 16 4 5 2" xfId="12867" xr:uid="{00000000-0005-0000-0000-000086340000}"/>
    <cellStyle name="Normal 16 4 5 2 2" xfId="27792" xr:uid="{10E32057-C116-48F6-9838-919E514561B5}"/>
    <cellStyle name="Normal 16 4 5 3" xfId="20897" xr:uid="{EA7A1ED8-3E3E-4498-8E31-8843ED6FC6B8}"/>
    <cellStyle name="Normal 16 4 6" xfId="7476" xr:uid="{00000000-0005-0000-0000-000087340000}"/>
    <cellStyle name="Normal 16 4 6 2" xfId="14567" xr:uid="{00000000-0005-0000-0000-000088340000}"/>
    <cellStyle name="Normal 16 4 6 2 2" xfId="29488" xr:uid="{5C179B95-972C-4550-931B-BCA0C603D5DF}"/>
    <cellStyle name="Normal 16 4 6 3" xfId="22572" xr:uid="{3E4A63D8-DCB8-488E-8FF6-CEC064093D6A}"/>
    <cellStyle name="Normal 16 4 7" xfId="9522" xr:uid="{00000000-0005-0000-0000-000089340000}"/>
    <cellStyle name="Normal 16 4 7 2" xfId="24472" xr:uid="{C7A4FE9D-EB0F-4062-B066-3D189D15CC6A}"/>
    <cellStyle name="Normal 16 4 8" xfId="17615" xr:uid="{80C4BBC9-4C6A-4FE3-8DE5-B6A2EB7FE686}"/>
    <cellStyle name="Normal 16 5" xfId="2822" xr:uid="{00000000-0005-0000-0000-00008A340000}"/>
    <cellStyle name="Normal 16 5 2" xfId="8404" xr:uid="{00000000-0005-0000-0000-00008B340000}"/>
    <cellStyle name="Normal 16 5 2 2" xfId="15446" xr:uid="{00000000-0005-0000-0000-00008C340000}"/>
    <cellStyle name="Normal 16 5 2 2 2" xfId="30367" xr:uid="{98C7789E-51D9-4BF0-A8A6-85CB859559E4}"/>
    <cellStyle name="Normal 16 5 2 3" xfId="23447" xr:uid="{0BA7E093-A587-4515-83FB-911C58E7D6B3}"/>
    <cellStyle name="Normal 16 5 3" xfId="10451" xr:uid="{00000000-0005-0000-0000-00008D340000}"/>
    <cellStyle name="Normal 16 5 3 2" xfId="25401" xr:uid="{48130A48-4A23-4DF6-9B20-641268880497}"/>
    <cellStyle name="Normal 16 5 4" xfId="18542" xr:uid="{82FDDA96-C613-4780-B3E7-7E17A0AFB1ED}"/>
    <cellStyle name="Normal 16 6" xfId="3119" xr:uid="{00000000-0005-0000-0000-00008E340000}"/>
    <cellStyle name="Normal 16 6 2" xfId="8493" xr:uid="{00000000-0005-0000-0000-00008F340000}"/>
    <cellStyle name="Normal 16 6 2 2" xfId="15535" xr:uid="{00000000-0005-0000-0000-000090340000}"/>
    <cellStyle name="Normal 16 6 2 2 2" xfId="30456" xr:uid="{E9A6E47C-224D-4AE7-8896-A173A94486E0}"/>
    <cellStyle name="Normal 16 6 2 3" xfId="23536" xr:uid="{715C5C53-58D0-46EB-B88E-870DB5481D03}"/>
    <cellStyle name="Normal 16 6 3" xfId="10629" xr:uid="{00000000-0005-0000-0000-000091340000}"/>
    <cellStyle name="Normal 16 6 3 2" xfId="25568" xr:uid="{B3E37085-FCD9-4E66-B397-4C0A711F6AFD}"/>
    <cellStyle name="Normal 16 6 4" xfId="18692" xr:uid="{AE689952-682B-42D1-BC18-7CB78E89409E}"/>
    <cellStyle name="Normal 16 7" xfId="4720" xr:uid="{00000000-0005-0000-0000-000092340000}"/>
    <cellStyle name="Normal 16 7 2" xfId="7768" xr:uid="{00000000-0005-0000-0000-000093340000}"/>
    <cellStyle name="Normal 16 7 2 2" xfId="14859" xr:uid="{00000000-0005-0000-0000-000094340000}"/>
    <cellStyle name="Normal 16 7 2 2 2" xfId="29780" xr:uid="{1CCDEC88-8CB6-4A52-944E-C4185028B8B7}"/>
    <cellStyle name="Normal 16 7 2 3" xfId="22862" xr:uid="{5B729354-472C-47DB-9EF1-6994D58082EC}"/>
    <cellStyle name="Normal 16 7 3" xfId="11997" xr:uid="{00000000-0005-0000-0000-000095340000}"/>
    <cellStyle name="Normal 16 7 3 2" xfId="26924" xr:uid="{45FE024E-3C01-4CF7-8693-CC6CAB65F540}"/>
    <cellStyle name="Normal 16 7 4" xfId="20039" xr:uid="{5013CF22-6A3E-4B45-91DA-6F14E1256AB7}"/>
    <cellStyle name="Normal 16 8" xfId="5301" xr:uid="{00000000-0005-0000-0000-000096340000}"/>
    <cellStyle name="Normal 16 8 2" xfId="12578" xr:uid="{00000000-0005-0000-0000-000097340000}"/>
    <cellStyle name="Normal 16 8 2 2" xfId="27503" xr:uid="{CC0DCE4B-7E15-47EE-9C82-9044806DDC01}"/>
    <cellStyle name="Normal 16 8 3" xfId="20608" xr:uid="{A47AAABF-2BCB-42DE-9865-3A1DFFE4207B}"/>
    <cellStyle name="Normal 16 9" xfId="7187" xr:uid="{00000000-0005-0000-0000-000098340000}"/>
    <cellStyle name="Normal 16 9 2" xfId="14278" xr:uid="{00000000-0005-0000-0000-000099340000}"/>
    <cellStyle name="Normal 16 9 2 2" xfId="29199" xr:uid="{D84B78BC-43DE-4687-A9E8-A2CF2A7B677C}"/>
    <cellStyle name="Normal 16 9 3" xfId="22283" xr:uid="{F6995FF5-2116-4030-945E-B26A05C3824B}"/>
    <cellStyle name="Normal 17" xfId="1417" xr:uid="{00000000-0005-0000-0000-00009A340000}"/>
    <cellStyle name="Normal 17 2" xfId="1418" xr:uid="{00000000-0005-0000-0000-00009B340000}"/>
    <cellStyle name="Normal 17 2 2" xfId="17617" xr:uid="{A2AFB625-BCFC-4285-9CBF-42EE82330B85}"/>
    <cellStyle name="Normal 17 2 3" xfId="16721" xr:uid="{670A2D96-FF27-4D09-A026-F32EAAF20A25}"/>
    <cellStyle name="Normal 17 3" xfId="15812" xr:uid="{FE56D1F3-BB47-44DE-8F7F-62868453E93F}"/>
    <cellStyle name="Normal 17 4" xfId="17616" xr:uid="{68A12606-CFFF-4026-93E6-A02A1B291009}"/>
    <cellStyle name="Normal 17 5" xfId="15730" xr:uid="{4628FEF0-A069-4BA4-A089-D2AA5DB0F357}"/>
    <cellStyle name="Normal 18" xfId="1419" xr:uid="{00000000-0005-0000-0000-00009C340000}"/>
    <cellStyle name="Normal 18 2" xfId="1420" xr:uid="{00000000-0005-0000-0000-00009D340000}"/>
    <cellStyle name="Normal 18 2 2" xfId="17619" xr:uid="{AA35595D-E40C-4971-B664-8BF7519C2109}"/>
    <cellStyle name="Normal 18 2 3" xfId="16183" xr:uid="{DB154017-004E-43E8-9BE4-645FFC8E9561}"/>
    <cellStyle name="Normal 18 3" xfId="17618" xr:uid="{C4F8A0FB-4D40-44C1-A5DE-00882BE6EEA5}"/>
    <cellStyle name="Normal 18 4" xfId="15732" xr:uid="{CDF657EC-E3A2-4E51-9D7C-C178B1606BB0}"/>
    <cellStyle name="Normal 19" xfId="1421" xr:uid="{00000000-0005-0000-0000-00009E340000}"/>
    <cellStyle name="Normal 19 10" xfId="15737" xr:uid="{E53CDAAA-E317-47B5-890C-6B6FD3159DC9}"/>
    <cellStyle name="Normal 19 2" xfId="1422" xr:uid="{00000000-0005-0000-0000-00009F340000}"/>
    <cellStyle name="Normal 19 2 2" xfId="1423" xr:uid="{00000000-0005-0000-0000-0000A0340000}"/>
    <cellStyle name="Normal 19 2 2 2" xfId="2832" xr:uid="{00000000-0005-0000-0000-0000A1340000}"/>
    <cellStyle name="Normal 19 2 2 2 2" xfId="8223" xr:uid="{00000000-0005-0000-0000-0000A2340000}"/>
    <cellStyle name="Normal 19 2 2 2 2 2" xfId="15314" xr:uid="{00000000-0005-0000-0000-0000A3340000}"/>
    <cellStyle name="Normal 19 2 2 2 2 2 2" xfId="30235" xr:uid="{4DB34FC4-ECE4-4116-8FD6-39A1A92BC1C3}"/>
    <cellStyle name="Normal 19 2 2 2 2 3" xfId="23317" xr:uid="{A28EE8DE-4364-413A-A80A-5F24EB7CBED5}"/>
    <cellStyle name="Normal 19 2 2 2 3" xfId="10461" xr:uid="{00000000-0005-0000-0000-0000A4340000}"/>
    <cellStyle name="Normal 19 2 2 2 3 2" xfId="25411" xr:uid="{700B5008-693C-4F06-868E-A5033A9A2F4E}"/>
    <cellStyle name="Normal 19 2 2 2 4" xfId="18550" xr:uid="{7068B62E-A273-4A25-BE2C-4E85EB92FFF1}"/>
    <cellStyle name="Normal 19 2 2 3" xfId="3611" xr:uid="{00000000-0005-0000-0000-0000A5340000}"/>
    <cellStyle name="Normal 19 2 2 3 2" xfId="11118" xr:uid="{00000000-0005-0000-0000-0000A6340000}"/>
    <cellStyle name="Normal 19 2 2 3 2 2" xfId="26057" xr:uid="{E87F6689-0573-412A-B596-F9759C18743F}"/>
    <cellStyle name="Normal 19 2 2 3 3" xfId="19181" xr:uid="{3ADAC5AA-E031-46F6-92C6-5A58B2FAFDB6}"/>
    <cellStyle name="Normal 19 2 2 4" xfId="5175" xr:uid="{00000000-0005-0000-0000-0000A7340000}"/>
    <cellStyle name="Normal 19 2 2 4 2" xfId="12452" xr:uid="{00000000-0005-0000-0000-0000A8340000}"/>
    <cellStyle name="Normal 19 2 2 4 2 2" xfId="27379" xr:uid="{BD4F6686-436D-48FE-A113-7559F8F26A21}"/>
    <cellStyle name="Normal 19 2 2 4 3" xfId="20494" xr:uid="{A5D498E5-3269-4F37-AF56-2134F6605040}"/>
    <cellStyle name="Normal 19 2 2 5" xfId="5756" xr:uid="{00000000-0005-0000-0000-0000A9340000}"/>
    <cellStyle name="Normal 19 2 2 5 2" xfId="13033" xr:uid="{00000000-0005-0000-0000-0000AA340000}"/>
    <cellStyle name="Normal 19 2 2 5 2 2" xfId="27958" xr:uid="{E6A970A8-52A4-44DA-8DEF-954CDA76DBE8}"/>
    <cellStyle name="Normal 19 2 2 5 3" xfId="21063" xr:uid="{4846ADA9-BD8D-4013-AF04-8239EC7AAA97}"/>
    <cellStyle name="Normal 19 2 2 6" xfId="7642" xr:uid="{00000000-0005-0000-0000-0000AB340000}"/>
    <cellStyle name="Normal 19 2 2 6 2" xfId="14733" xr:uid="{00000000-0005-0000-0000-0000AC340000}"/>
    <cellStyle name="Normal 19 2 2 6 2 2" xfId="29654" xr:uid="{A7B07AA5-B246-4461-BF56-86865432E962}"/>
    <cellStyle name="Normal 19 2 2 6 3" xfId="22738" xr:uid="{0AAF0442-5447-488E-AD2F-882B91AC4AE7}"/>
    <cellStyle name="Normal 19 2 2 7" xfId="9525" xr:uid="{00000000-0005-0000-0000-0000AD340000}"/>
    <cellStyle name="Normal 19 2 2 7 2" xfId="24475" xr:uid="{FE6D6A48-6FAC-4D46-B3FC-2398A86EBC73}"/>
    <cellStyle name="Normal 19 2 2 8" xfId="17620" xr:uid="{498F4A5A-E4DA-4D7F-981B-7916E93D075D}"/>
    <cellStyle name="Normal 19 2 2 9" xfId="16722" xr:uid="{CC22712C-2C40-433B-ACB3-1FCB9E59B53D}"/>
    <cellStyle name="Normal 19 2 3" xfId="2831" xr:uid="{00000000-0005-0000-0000-0000AE340000}"/>
    <cellStyle name="Normal 19 2 3 2" xfId="7934" xr:uid="{00000000-0005-0000-0000-0000AF340000}"/>
    <cellStyle name="Normal 19 2 3 2 2" xfId="15025" xr:uid="{00000000-0005-0000-0000-0000B0340000}"/>
    <cellStyle name="Normal 19 2 3 2 2 2" xfId="29946" xr:uid="{71993092-B1F1-45B2-BE93-A3B22358FCC8}"/>
    <cellStyle name="Normal 19 2 3 2 3" xfId="23028" xr:uid="{3F0E9E6C-1ADB-4185-806B-0134AD346586}"/>
    <cellStyle name="Normal 19 2 3 3" xfId="10460" xr:uid="{00000000-0005-0000-0000-0000B1340000}"/>
    <cellStyle name="Normal 19 2 3 3 2" xfId="25410" xr:uid="{938EF066-4C0F-4091-8B28-CFED34CDE2D1}"/>
    <cellStyle name="Normal 19 2 3 4" xfId="16251" xr:uid="{290D1EF2-EA0B-4AD0-ACAA-35657C33F56C}"/>
    <cellStyle name="Normal 19 2 4" xfId="3311" xr:uid="{00000000-0005-0000-0000-0000B2340000}"/>
    <cellStyle name="Normal 19 2 4 2" xfId="10821" xr:uid="{00000000-0005-0000-0000-0000B3340000}"/>
    <cellStyle name="Normal 19 2 4 2 2" xfId="25760" xr:uid="{A923329A-C158-4FFE-AF4F-827227AD4646}"/>
    <cellStyle name="Normal 19 2 4 3" xfId="18884" xr:uid="{1238FC3E-453D-43C2-845B-930CF4C94FCC}"/>
    <cellStyle name="Normal 19 2 5" xfId="4886" xr:uid="{00000000-0005-0000-0000-0000B4340000}"/>
    <cellStyle name="Normal 19 2 5 2" xfId="12163" xr:uid="{00000000-0005-0000-0000-0000B5340000}"/>
    <cellStyle name="Normal 19 2 5 2 2" xfId="27090" xr:uid="{5A89C046-C4D4-4A48-9523-4134D60F80A3}"/>
    <cellStyle name="Normal 19 2 5 3" xfId="20205" xr:uid="{7B98E8E7-8CE9-49C3-A530-DE0BFD519294}"/>
    <cellStyle name="Normal 19 2 6" xfId="5467" xr:uid="{00000000-0005-0000-0000-0000B6340000}"/>
    <cellStyle name="Normal 19 2 6 2" xfId="12744" xr:uid="{00000000-0005-0000-0000-0000B7340000}"/>
    <cellStyle name="Normal 19 2 6 2 2" xfId="27669" xr:uid="{1C968223-47C1-4961-8B90-91C52D258489}"/>
    <cellStyle name="Normal 19 2 6 3" xfId="20774" xr:uid="{0BB686C0-B7C2-4961-98AA-ACACA26A83D9}"/>
    <cellStyle name="Normal 19 2 7" xfId="7353" xr:uid="{00000000-0005-0000-0000-0000B8340000}"/>
    <cellStyle name="Normal 19 2 7 2" xfId="14444" xr:uid="{00000000-0005-0000-0000-0000B9340000}"/>
    <cellStyle name="Normal 19 2 7 2 2" xfId="29365" xr:uid="{D6051084-5043-4C44-9BE3-F645C20483CE}"/>
    <cellStyle name="Normal 19 2 7 3" xfId="22449" xr:uid="{60B1D3A1-12B5-4E94-B879-D4A56A51F5EA}"/>
    <cellStyle name="Normal 19 2 8" xfId="9524" xr:uid="{00000000-0005-0000-0000-0000BA340000}"/>
    <cellStyle name="Normal 19 2 8 2" xfId="24474" xr:uid="{EE607C50-D01C-47EA-828C-781FA8665284}"/>
    <cellStyle name="Normal 19 2 9" xfId="15755" xr:uid="{DAA52012-7F3B-4B39-9EC8-79F33DBE7D04}"/>
    <cellStyle name="Normal 19 3" xfId="1424" xr:uid="{00000000-0005-0000-0000-0000BB340000}"/>
    <cellStyle name="Normal 19 3 2" xfId="2833" xr:uid="{00000000-0005-0000-0000-0000BC340000}"/>
    <cellStyle name="Normal 19 3 2 2" xfId="8080" xr:uid="{00000000-0005-0000-0000-0000BD340000}"/>
    <cellStyle name="Normal 19 3 2 2 2" xfId="15171" xr:uid="{00000000-0005-0000-0000-0000BE340000}"/>
    <cellStyle name="Normal 19 3 2 2 2 2" xfId="30092" xr:uid="{9783757B-49AA-43D7-AD49-718A1F5BD984}"/>
    <cellStyle name="Normal 19 3 2 2 3" xfId="23174" xr:uid="{F04E9705-7669-4A6A-8AD3-0CE40537FABE}"/>
    <cellStyle name="Normal 19 3 2 3" xfId="10462" xr:uid="{00000000-0005-0000-0000-0000BF340000}"/>
    <cellStyle name="Normal 19 3 2 3 2" xfId="25412" xr:uid="{C06E6EFD-5D78-4C54-BD49-C92116E9F5F2}"/>
    <cellStyle name="Normal 19 3 2 4" xfId="18551" xr:uid="{DC8E395E-F116-4465-A94C-83F4CB50A539}"/>
    <cellStyle name="Normal 19 3 2 5" xfId="16712" xr:uid="{B58A54F8-BA35-413A-BF4C-357C47597DA4}"/>
    <cellStyle name="Normal 19 3 3" xfId="3468" xr:uid="{00000000-0005-0000-0000-0000C0340000}"/>
    <cellStyle name="Normal 19 3 3 2" xfId="10975" xr:uid="{00000000-0005-0000-0000-0000C1340000}"/>
    <cellStyle name="Normal 19 3 3 2 2" xfId="25914" xr:uid="{BB0FA20B-5177-4EFC-B8DB-6D8800E53D3C}"/>
    <cellStyle name="Normal 19 3 3 3" xfId="19038" xr:uid="{4316CE93-9107-4888-B459-850B62DC94A9}"/>
    <cellStyle name="Normal 19 3 4" xfId="5032" xr:uid="{00000000-0005-0000-0000-0000C2340000}"/>
    <cellStyle name="Normal 19 3 4 2" xfId="12309" xr:uid="{00000000-0005-0000-0000-0000C3340000}"/>
    <cellStyle name="Normal 19 3 4 2 2" xfId="27236" xr:uid="{AAB96C44-054A-4A08-988A-9A7995671981}"/>
    <cellStyle name="Normal 19 3 4 3" xfId="20351" xr:uid="{64B3CB06-FF21-4DCC-B4F0-2FF8EB1880A3}"/>
    <cellStyle name="Normal 19 3 5" xfId="5613" xr:uid="{00000000-0005-0000-0000-0000C4340000}"/>
    <cellStyle name="Normal 19 3 5 2" xfId="12890" xr:uid="{00000000-0005-0000-0000-0000C5340000}"/>
    <cellStyle name="Normal 19 3 5 2 2" xfId="27815" xr:uid="{893FA80E-8E0B-4BC4-B6E2-D8FCE17C3FC0}"/>
    <cellStyle name="Normal 19 3 5 3" xfId="20920" xr:uid="{A9DBB4CB-7554-425A-B242-2D05C245F5F5}"/>
    <cellStyle name="Normal 19 3 6" xfId="7499" xr:uid="{00000000-0005-0000-0000-0000C6340000}"/>
    <cellStyle name="Normal 19 3 6 2" xfId="14590" xr:uid="{00000000-0005-0000-0000-0000C7340000}"/>
    <cellStyle name="Normal 19 3 6 2 2" xfId="29511" xr:uid="{4AC32640-4159-4DF1-B15A-220EC0C5DD80}"/>
    <cellStyle name="Normal 19 3 6 3" xfId="22595" xr:uid="{2EEFA2FD-3DEB-45FE-86C2-DB533CA0242F}"/>
    <cellStyle name="Normal 19 3 7" xfId="9526" xr:uid="{00000000-0005-0000-0000-0000C8340000}"/>
    <cellStyle name="Normal 19 3 7 2" xfId="24476" xr:uid="{ED11DE60-B7A7-409B-B41E-A9765514E250}"/>
    <cellStyle name="Normal 19 3 8" xfId="15776" xr:uid="{EA1377F7-D737-4A50-A711-BAAC9DCA0EF6}"/>
    <cellStyle name="Normal 19 4" xfId="2830" xr:uid="{00000000-0005-0000-0000-0000C9340000}"/>
    <cellStyle name="Normal 19 4 2" xfId="8427" xr:uid="{00000000-0005-0000-0000-0000CA340000}"/>
    <cellStyle name="Normal 19 4 2 2" xfId="15469" xr:uid="{00000000-0005-0000-0000-0000CB340000}"/>
    <cellStyle name="Normal 19 4 2 2 2" xfId="30390" xr:uid="{53785A53-2E56-4B74-9A2B-E03AEB0C5679}"/>
    <cellStyle name="Normal 19 4 2 3" xfId="23470" xr:uid="{6C8A6813-4A16-457B-83BF-BBE827791BD5}"/>
    <cellStyle name="Normal 19 4 3" xfId="10459" xr:uid="{00000000-0005-0000-0000-0000CC340000}"/>
    <cellStyle name="Normal 19 4 3 2" xfId="25409" xr:uid="{B4D567BD-0963-4D4F-8CB3-B8071B91951D}"/>
    <cellStyle name="Normal 19 4 4" xfId="15884" xr:uid="{B5839C19-724D-4860-9DF9-CD530A8BCC92}"/>
    <cellStyle name="Normal 19 5" xfId="3163" xr:uid="{00000000-0005-0000-0000-0000CD340000}"/>
    <cellStyle name="Normal 19 5 2" xfId="8516" xr:uid="{00000000-0005-0000-0000-0000CE340000}"/>
    <cellStyle name="Normal 19 5 2 2" xfId="15558" xr:uid="{00000000-0005-0000-0000-0000CF340000}"/>
    <cellStyle name="Normal 19 5 2 2 2" xfId="30479" xr:uid="{9E7E94AF-E8AA-4CB6-B750-7E4D7F0CF888}"/>
    <cellStyle name="Normal 19 5 2 3" xfId="23559" xr:uid="{60732751-3B23-4342-A8B2-0C8225A2C80D}"/>
    <cellStyle name="Normal 19 5 3" xfId="10673" xr:uid="{00000000-0005-0000-0000-0000D0340000}"/>
    <cellStyle name="Normal 19 5 3 2" xfId="25612" xr:uid="{5B119DD5-82FA-4330-BF25-1E59AD1B2327}"/>
    <cellStyle name="Normal 19 5 4" xfId="18736" xr:uid="{BCCE6B44-1DE9-4ECE-A9D7-6798A66063A7}"/>
    <cellStyle name="Normal 19 6" xfId="4743" xr:uid="{00000000-0005-0000-0000-0000D1340000}"/>
    <cellStyle name="Normal 19 6 2" xfId="7791" xr:uid="{00000000-0005-0000-0000-0000D2340000}"/>
    <cellStyle name="Normal 19 6 2 2" xfId="14882" xr:uid="{00000000-0005-0000-0000-0000D3340000}"/>
    <cellStyle name="Normal 19 6 2 2 2" xfId="29803" xr:uid="{30894490-AA6E-4054-AFB3-7B8989734836}"/>
    <cellStyle name="Normal 19 6 2 3" xfId="22885" xr:uid="{AA930B51-A164-4FD6-A601-6B587B21630A}"/>
    <cellStyle name="Normal 19 6 3" xfId="12020" xr:uid="{00000000-0005-0000-0000-0000D4340000}"/>
    <cellStyle name="Normal 19 6 3 2" xfId="26947" xr:uid="{1C7F660D-4A43-466C-91E8-D42430BE5EE0}"/>
    <cellStyle name="Normal 19 6 4" xfId="20062" xr:uid="{857F0208-36A8-4CE8-AA7B-CF5C28D7B208}"/>
    <cellStyle name="Normal 19 7" xfId="5324" xr:uid="{00000000-0005-0000-0000-0000D5340000}"/>
    <cellStyle name="Normal 19 7 2" xfId="12601" xr:uid="{00000000-0005-0000-0000-0000D6340000}"/>
    <cellStyle name="Normal 19 7 2 2" xfId="27526" xr:uid="{0814B065-1A0E-4E80-BFF3-A645F6FB0DF7}"/>
    <cellStyle name="Normal 19 7 3" xfId="20631" xr:uid="{7BE4A560-EBF6-4D80-A5AE-BDDA67913B4A}"/>
    <cellStyle name="Normal 19 8" xfId="7210" xr:uid="{00000000-0005-0000-0000-0000D7340000}"/>
    <cellStyle name="Normal 19 8 2" xfId="14301" xr:uid="{00000000-0005-0000-0000-0000D8340000}"/>
    <cellStyle name="Normal 19 8 2 2" xfId="29222" xr:uid="{E73E52E4-21A9-4345-975F-CBEE8B439457}"/>
    <cellStyle name="Normal 19 8 3" xfId="22306" xr:uid="{7980A2F9-746C-49AE-AB55-D431C52683A5}"/>
    <cellStyle name="Normal 19 9" xfId="9523" xr:uid="{00000000-0005-0000-0000-0000D9340000}"/>
    <cellStyle name="Normal 19 9 2" xfId="24473" xr:uid="{B2736478-2748-4EA6-BAA3-3050D78FF5C7}"/>
    <cellStyle name="Normal 2" xfId="46" xr:uid="{00000000-0005-0000-0000-0000DA340000}"/>
    <cellStyle name="Normal 2 2" xfId="52" xr:uid="{00000000-0005-0000-0000-0000DB340000}"/>
    <cellStyle name="Normal 2 2 2" xfId="1427" xr:uid="{00000000-0005-0000-0000-0000DC340000}"/>
    <cellStyle name="Normal 2 2 2 2" xfId="2835" xr:uid="{00000000-0005-0000-0000-0000DD340000}"/>
    <cellStyle name="Normal 2 2 2 2 2" xfId="10463" xr:uid="{00000000-0005-0000-0000-0000DE340000}"/>
    <cellStyle name="Normal 2 2 2 2 2 2" xfId="25413" xr:uid="{45E11B6E-9885-4EE3-BE24-152C48717620}"/>
    <cellStyle name="Normal 2 2 2 2 3" xfId="18552" xr:uid="{C7279ADE-0EC9-4589-AE69-9D27D3FC572E}"/>
    <cellStyle name="Normal 2 2 2 3" xfId="4534" xr:uid="{00000000-0005-0000-0000-0000DF340000}"/>
    <cellStyle name="Normal 2 2 2 3 2" xfId="11905" xr:uid="{00000000-0005-0000-0000-0000E0340000}"/>
    <cellStyle name="Normal 2 2 2 3 2 2" xfId="26844" xr:uid="{D079A688-7A1C-45DE-880C-5E2D5C001284}"/>
    <cellStyle name="Normal 2 2 2 3 3" xfId="19956" xr:uid="{A6787C17-55C1-403A-B949-9C8AE469FC75}"/>
    <cellStyle name="Normal 2 2 2 4" xfId="6983" xr:uid="{00000000-0005-0000-0000-0000E1340000}"/>
    <cellStyle name="Normal 2 2 2 4 2" xfId="14153" xr:uid="{00000000-0005-0000-0000-0000E2340000}"/>
    <cellStyle name="Normal 2 2 2 4 2 2" xfId="29078" xr:uid="{220A4DE3-10BD-4F77-AC00-990766E3EB17}"/>
    <cellStyle name="Normal 2 2 2 4 3" xfId="22183" xr:uid="{6D754E42-108D-4C5E-98BA-3C4EA2449E55}"/>
    <cellStyle name="Normal 2 2 2 5" xfId="7092" xr:uid="{00000000-0005-0000-0000-0000E3340000}"/>
    <cellStyle name="Normal 2 2 2 5 2" xfId="14183" xr:uid="{00000000-0005-0000-0000-0000E4340000}"/>
    <cellStyle name="Normal 2 2 2 5 2 2" xfId="29108" xr:uid="{6779E08F-2299-45FF-8787-21D3D26A6809}"/>
    <cellStyle name="Normal 2 2 2 5 3" xfId="22212" xr:uid="{4D22F43F-8A9C-4FA5-8BBF-9DFA1D8FBAC7}"/>
    <cellStyle name="Normal 2 2 2 6" xfId="8328" xr:uid="{00000000-0005-0000-0000-0000E5340000}"/>
    <cellStyle name="Normal 2 2 2 7" xfId="8651" xr:uid="{00000000-0005-0000-0000-0000E6340000}"/>
    <cellStyle name="Normal 2 2 2 8" xfId="9527" xr:uid="{00000000-0005-0000-0000-0000E7340000}"/>
    <cellStyle name="Normal 2 2 2 8 2" xfId="24477" xr:uid="{08BCC6A9-E9FF-4097-BE95-1A0E26A78134}"/>
    <cellStyle name="Normal 2 2 2 9" xfId="17621" xr:uid="{44677A2E-172D-4F48-A2C1-9E7A185D0783}"/>
    <cellStyle name="Normal 2 2 3" xfId="1428" xr:uid="{00000000-0005-0000-0000-0000E8340000}"/>
    <cellStyle name="Normal 2 2 3 2" xfId="2979" xr:uid="{00000000-0005-0000-0000-0000E9340000}"/>
    <cellStyle name="Normal 2 2 4" xfId="2834" xr:uid="{00000000-0005-0000-0000-0000EA340000}"/>
    <cellStyle name="Normal 2 2 5" xfId="1426" xr:uid="{00000000-0005-0000-0000-0000EB340000}"/>
    <cellStyle name="Normal 2 2 6" xfId="16734" xr:uid="{A3830320-4467-4B03-96A9-8B08F0C44D7F}"/>
    <cellStyle name="Normal 2 2 7" xfId="15696" xr:uid="{1F1E94C8-F084-468A-9763-FD0CF1262B6E}"/>
    <cellStyle name="Normal 2 3" xfId="1429" xr:uid="{00000000-0005-0000-0000-0000EC340000}"/>
    <cellStyle name="Normal 2 3 2" xfId="1430" xr:uid="{00000000-0005-0000-0000-0000ED340000}"/>
    <cellStyle name="Normal 2 3 3" xfId="1431" xr:uid="{00000000-0005-0000-0000-0000EE340000}"/>
    <cellStyle name="Normal 2 3 3 2" xfId="1432" xr:uid="{00000000-0005-0000-0000-0000EF340000}"/>
    <cellStyle name="Normal 2 3 3 3" xfId="4535" xr:uid="{00000000-0005-0000-0000-0000F0340000}"/>
    <cellStyle name="Normal 2 3 4" xfId="1806" xr:uid="{00000000-0005-0000-0000-0000F1340000}"/>
    <cellStyle name="Normal 2 3 4 2" xfId="4536" xr:uid="{00000000-0005-0000-0000-0000F2340000}"/>
    <cellStyle name="Normal 2 3 5" xfId="8610" xr:uid="{00000000-0005-0000-0000-0000F3340000}"/>
    <cellStyle name="Normal 2 4" xfId="1433" xr:uid="{00000000-0005-0000-0000-0000F4340000}"/>
    <cellStyle name="Normal 2 4 2" xfId="8660" xr:uid="{00000000-0005-0000-0000-0000F5340000}"/>
    <cellStyle name="Normal 2 4 3" xfId="17622" xr:uid="{EA5FA3E3-9006-4AC1-9A6E-3303D0E53564}"/>
    <cellStyle name="Normal 2 4 4" xfId="15829" xr:uid="{1BE73166-FE20-41C0-BBA3-0318939E921A}"/>
    <cellStyle name="Normal 2 5" xfId="1434" xr:uid="{00000000-0005-0000-0000-0000F6340000}"/>
    <cellStyle name="Normal 2 5 2" xfId="1435" xr:uid="{00000000-0005-0000-0000-0000F7340000}"/>
    <cellStyle name="Normal 2 5 3" xfId="4537" xr:uid="{00000000-0005-0000-0000-0000F8340000}"/>
    <cellStyle name="Normal 2 6" xfId="1436" xr:uid="{00000000-0005-0000-0000-0000F9340000}"/>
    <cellStyle name="Normal 2 7" xfId="1805" xr:uid="{00000000-0005-0000-0000-0000FA340000}"/>
    <cellStyle name="Normal 2 7 2" xfId="4538" xr:uid="{00000000-0005-0000-0000-0000FB340000}"/>
    <cellStyle name="Normal 2 8" xfId="1425" xr:uid="{00000000-0005-0000-0000-0000FC340000}"/>
    <cellStyle name="Normal 2 9" xfId="16729" xr:uid="{84667311-E3DF-4DEE-9094-6BB37DEAD516}"/>
    <cellStyle name="Normal 2_Budget_3YearProjection_10 8 08" xfId="15697" xr:uid="{BA7D23CC-C3B2-4B01-9F45-2D313055F20D}"/>
    <cellStyle name="Normal 20" xfId="1437" xr:uid="{00000000-0005-0000-0000-0000FD340000}"/>
    <cellStyle name="Normal 20 2" xfId="16724" xr:uid="{68632B60-2428-41D3-A066-8A4562B41CE8}"/>
    <cellStyle name="Normal 20 3" xfId="15885" xr:uid="{6A8C77B4-E28F-4AFB-8E7F-E14C87594A46}"/>
    <cellStyle name="Normal 20 4" xfId="17623" xr:uid="{9B2000F1-687A-473B-AE55-18C526B9D65E}"/>
    <cellStyle name="Normal 20 5" xfId="15738" xr:uid="{65E7A057-DDB8-4BE8-9E7F-04A4AD4017AE}"/>
    <cellStyle name="Normal 21" xfId="1438" xr:uid="{00000000-0005-0000-0000-0000FE340000}"/>
    <cellStyle name="Normal 21 2" xfId="4539" xr:uid="{00000000-0005-0000-0000-0000FF340000}"/>
    <cellStyle name="Normal 21 2 2" xfId="19957" xr:uid="{C8C60A83-BDF0-498A-8132-1C3AAE93203A}"/>
    <cellStyle name="Normal 21 2 3" xfId="16266" xr:uid="{F2B3D551-272C-4239-B02F-53A47ACBB048}"/>
    <cellStyle name="Normal 21 3" xfId="17624" xr:uid="{2E36EF97-F6BA-4ECD-84E7-5815DB3A8DDC}"/>
    <cellStyle name="Normal 21 4" xfId="15900" xr:uid="{CB1C4C0B-954B-40C7-A0D9-1D9F8CBB6828}"/>
    <cellStyle name="Normal 22" xfId="1439" xr:uid="{00000000-0005-0000-0000-000000350000}"/>
    <cellStyle name="Normal 22 2" xfId="1440" xr:uid="{00000000-0005-0000-0000-000001350000}"/>
    <cellStyle name="Normal 22 3" xfId="4541" xr:uid="{00000000-0005-0000-0000-000002350000}"/>
    <cellStyle name="Normal 22 4" xfId="4540" xr:uid="{00000000-0005-0000-0000-000003350000}"/>
    <cellStyle name="Normal 22 5" xfId="17625" xr:uid="{34DC3356-1305-4C42-8A97-B79C87B3496D}"/>
    <cellStyle name="Normal 22 6" xfId="16557" xr:uid="{8B96E183-25EB-413F-9BBF-BB31E5176E77}"/>
    <cellStyle name="Normal 23" xfId="1441" xr:uid="{00000000-0005-0000-0000-000004350000}"/>
    <cellStyle name="Normal 23 2" xfId="17626" xr:uid="{CE291EA3-D8C4-4D84-B5CA-642534181462}"/>
    <cellStyle name="Normal 23 3" xfId="16558" xr:uid="{5597856A-BB12-4106-B8C9-7EF4C43F7EF1}"/>
    <cellStyle name="Normal 24" xfId="8582" xr:uid="{00000000-0005-0000-0000-000005350000}"/>
    <cellStyle name="Normal 24 2" xfId="15624" xr:uid="{00000000-0005-0000-0000-000006350000}"/>
    <cellStyle name="Normal 24 2 2" xfId="16650" xr:uid="{99E784F1-0783-49EF-AEC1-36B844E3E43D}"/>
    <cellStyle name="Normal 24 3" xfId="16073" xr:uid="{345DCC1D-4D09-42E3-8205-34C74BB32653}"/>
    <cellStyle name="Normal 25" xfId="8671" xr:uid="{00000000-0005-0000-0000-000007350000}"/>
    <cellStyle name="Normal 25 2" xfId="15645" xr:uid="{00000000-0005-0000-0000-000008350000}"/>
    <cellStyle name="Normal 25 2 2" xfId="16651" xr:uid="{4FA8A058-95BE-4674-9F5C-89AD2990AF56}"/>
    <cellStyle name="Normal 25 3" xfId="16072" xr:uid="{E54D9039-EF37-4092-A64C-3C1CD585D130}"/>
    <cellStyle name="Normal 26" xfId="16673" xr:uid="{1D077914-C0F9-466E-8977-027F3655C0FD}"/>
    <cellStyle name="Normal 27" xfId="15647" xr:uid="{6022EFC6-41AF-46B7-927A-6A1B091F2A19}"/>
    <cellStyle name="Normal 3" xfId="53" xr:uid="{00000000-0005-0000-0000-000009350000}"/>
    <cellStyle name="Normal 3 10" xfId="1443" xr:uid="{00000000-0005-0000-0000-00000A350000}"/>
    <cellStyle name="Normal 3 10 2" xfId="3016" xr:uid="{00000000-0005-0000-0000-00000B350000}"/>
    <cellStyle name="Normal 3 10 2 2" xfId="10531" xr:uid="{00000000-0005-0000-0000-00000C350000}"/>
    <cellStyle name="Normal 3 10 2 2 2" xfId="25480" xr:uid="{20023244-62E0-4EE3-9795-FD388E2E944D}"/>
    <cellStyle name="Normal 3 10 2 3" xfId="18607" xr:uid="{EB1D0CAE-8852-46D9-B672-FDDAD0AB7283}"/>
    <cellStyle name="Normal 3 11" xfId="2836" xr:uid="{00000000-0005-0000-0000-00000D350000}"/>
    <cellStyle name="Normal 3 11 2" xfId="4542" xr:uid="{00000000-0005-0000-0000-00000E350000}"/>
    <cellStyle name="Normal 3 11 2 2" xfId="11906" xr:uid="{00000000-0005-0000-0000-00000F350000}"/>
    <cellStyle name="Normal 3 11 2 2 2" xfId="26845" xr:uid="{A9EE8E90-40BA-416D-80AC-9CECF5D1BDDB}"/>
    <cellStyle name="Normal 3 11 2 3" xfId="19958" xr:uid="{E3416F44-0FD5-4F6F-8EF8-E17D4E2C2341}"/>
    <cellStyle name="Normal 3 11 3" xfId="6984" xr:uid="{00000000-0005-0000-0000-000010350000}"/>
    <cellStyle name="Normal 3 11 3 2" xfId="14154" xr:uid="{00000000-0005-0000-0000-000011350000}"/>
    <cellStyle name="Normal 3 11 3 2 2" xfId="29079" xr:uid="{1355215A-8CAC-4891-89DD-6A83DB176528}"/>
    <cellStyle name="Normal 3 11 3 3" xfId="22184" xr:uid="{730244A3-1D88-4E62-B72D-916B6D514024}"/>
    <cellStyle name="Normal 3 11 4" xfId="10464" xr:uid="{00000000-0005-0000-0000-000012350000}"/>
    <cellStyle name="Normal 3 11 4 2" xfId="25414" xr:uid="{50C91031-D524-4B2B-B1AB-0165807BCC72}"/>
    <cellStyle name="Normal 3 11 5" xfId="18553" xr:uid="{3066A162-0896-404A-B356-EF0B51C8983C}"/>
    <cellStyle name="Normal 3 12" xfId="7093" xr:uid="{00000000-0005-0000-0000-000013350000}"/>
    <cellStyle name="Normal 3 12 2" xfId="14184" xr:uid="{00000000-0005-0000-0000-000014350000}"/>
    <cellStyle name="Normal 3 12 2 2" xfId="29109" xr:uid="{74755222-F2C3-43C8-B312-4F65988E7EAD}"/>
    <cellStyle name="Normal 3 12 3" xfId="22213" xr:uid="{38A4C319-93CC-4BAF-A81C-327519633AE1}"/>
    <cellStyle name="Normal 3 13" xfId="1442" xr:uid="{00000000-0005-0000-0000-000015350000}"/>
    <cellStyle name="Normal 3 13 2" xfId="9528" xr:uid="{00000000-0005-0000-0000-000016350000}"/>
    <cellStyle name="Normal 3 13 2 2" xfId="24478" xr:uid="{D020BF15-4D76-43BC-B68E-3EBFF26A9CCD}"/>
    <cellStyle name="Normal 3 13 3" xfId="17627" xr:uid="{F2C63FE2-C0BA-441B-BE9F-9C5CF27750BA}"/>
    <cellStyle name="Normal 3 14" xfId="16735" xr:uid="{EEB9DBA1-DC9A-4B2D-9812-BB8B6A49FCCC}"/>
    <cellStyle name="Normal 3 15" xfId="15666" xr:uid="{D8649431-693D-4E57-B03E-737AB0F4FB3C}"/>
    <cellStyle name="Normal 3 2" xfId="1444" xr:uid="{00000000-0005-0000-0000-000017350000}"/>
    <cellStyle name="Normal 3 2 10" xfId="4543" xr:uid="{00000000-0005-0000-0000-000018350000}"/>
    <cellStyle name="Normal 3 2 10 2" xfId="11907" xr:uid="{00000000-0005-0000-0000-000019350000}"/>
    <cellStyle name="Normal 3 2 10 2 2" xfId="26846" xr:uid="{BA987235-FCF9-4329-A18C-929B114C4EFA}"/>
    <cellStyle name="Normal 3 2 10 3" xfId="19959" xr:uid="{41B9EBC8-6ED4-463C-92AB-7AA18F6AD50F}"/>
    <cellStyle name="Normal 3 2 11" xfId="6985" xr:uid="{00000000-0005-0000-0000-00001A350000}"/>
    <cellStyle name="Normal 3 2 11 2" xfId="14155" xr:uid="{00000000-0005-0000-0000-00001B350000}"/>
    <cellStyle name="Normal 3 2 11 2 2" xfId="29080" xr:uid="{93103FB2-2020-492D-9A5E-1B9BDC81C9C3}"/>
    <cellStyle name="Normal 3 2 11 3" xfId="22185" xr:uid="{C686B647-7352-4257-8243-854777ADA12B}"/>
    <cellStyle name="Normal 3 2 12" xfId="7094" xr:uid="{00000000-0005-0000-0000-00001C350000}"/>
    <cellStyle name="Normal 3 2 12 2" xfId="14185" xr:uid="{00000000-0005-0000-0000-00001D350000}"/>
    <cellStyle name="Normal 3 2 12 2 2" xfId="29110" xr:uid="{A4ECD1CF-A8BE-4EB8-80D4-86A75DCFB6AA}"/>
    <cellStyle name="Normal 3 2 12 3" xfId="22214" xr:uid="{49564A47-5BFC-4F89-8293-1EA99BD919ED}"/>
    <cellStyle name="Normal 3 2 13" xfId="8600" xr:uid="{00000000-0005-0000-0000-00001E350000}"/>
    <cellStyle name="Normal 3 2 14" xfId="9529" xr:uid="{00000000-0005-0000-0000-00001F350000}"/>
    <cellStyle name="Normal 3 2 14 2" xfId="24479" xr:uid="{F7D20409-0259-48CF-B66C-331024F6DA62}"/>
    <cellStyle name="Normal 3 2 15" xfId="17628" xr:uid="{9FE93810-F7DD-4AF9-AD0E-343C94DB9AC8}"/>
    <cellStyle name="Normal 3 2 16" xfId="15698" xr:uid="{2D76B61F-7953-4003-B172-9BCEC4BA16F0}"/>
    <cellStyle name="Normal 3 2 2" xfId="1445" xr:uid="{00000000-0005-0000-0000-000020350000}"/>
    <cellStyle name="Normal 3 2 2 10" xfId="7711" xr:uid="{00000000-0005-0000-0000-000021350000}"/>
    <cellStyle name="Normal 3 2 2 10 2" xfId="14802" xr:uid="{00000000-0005-0000-0000-000022350000}"/>
    <cellStyle name="Normal 3 2 2 10 2 2" xfId="29723" xr:uid="{1FA6AB0C-D7C2-46FF-A6ED-9E70E5A739AD}"/>
    <cellStyle name="Normal 3 2 2 10 3" xfId="22807" xr:uid="{35B83FCB-0DC2-4AC6-B0D2-FCEF435FD065}"/>
    <cellStyle name="Normal 3 2 2 11" xfId="9530" xr:uid="{00000000-0005-0000-0000-000023350000}"/>
    <cellStyle name="Normal 3 2 2 11 2" xfId="24480" xr:uid="{E1039ED6-052C-49C3-9BBA-285A076DAB6F}"/>
    <cellStyle name="Normal 3 2 2 12" xfId="17629" xr:uid="{224847B1-0158-4943-9AE2-3EDFCD647A54}"/>
    <cellStyle name="Normal 3 2 2 2" xfId="1446" xr:uid="{00000000-0005-0000-0000-000024350000}"/>
    <cellStyle name="Normal 3 2 2 2 2" xfId="2839" xr:uid="{00000000-0005-0000-0000-000025350000}"/>
    <cellStyle name="Normal 3 2 2 2 2 2" xfId="10467" xr:uid="{00000000-0005-0000-0000-000026350000}"/>
    <cellStyle name="Normal 3 2 2 2 2 2 2" xfId="25417" xr:uid="{5DAEEB15-53E6-4161-9DDC-01EA343192AA}"/>
    <cellStyle name="Normal 3 2 2 2 2 3" xfId="18556" xr:uid="{7D1CE62F-BBF5-40DC-91EE-EED0CA18E306}"/>
    <cellStyle name="Normal 3 2 2 2 3" xfId="4545" xr:uid="{00000000-0005-0000-0000-000027350000}"/>
    <cellStyle name="Normal 3 2 2 2 3 2" xfId="11909" xr:uid="{00000000-0005-0000-0000-000028350000}"/>
    <cellStyle name="Normal 3 2 2 2 3 2 2" xfId="26848" xr:uid="{1CB0E523-7993-42AC-B751-1D3DA599DC14}"/>
    <cellStyle name="Normal 3 2 2 2 3 3" xfId="19961" xr:uid="{80DDCD7F-B308-4016-8996-0D5D99CE21DE}"/>
    <cellStyle name="Normal 3 2 2 2 4" xfId="6987" xr:uid="{00000000-0005-0000-0000-000029350000}"/>
    <cellStyle name="Normal 3 2 2 2 4 2" xfId="14157" xr:uid="{00000000-0005-0000-0000-00002A350000}"/>
    <cellStyle name="Normal 3 2 2 2 4 2 2" xfId="29082" xr:uid="{151C20D5-303B-45FF-9661-883466D03846}"/>
    <cellStyle name="Normal 3 2 2 2 4 3" xfId="22187" xr:uid="{D80B78F6-A6A6-4679-810B-F0330195C944}"/>
    <cellStyle name="Normal 3 2 2 2 5" xfId="8329" xr:uid="{00000000-0005-0000-0000-00002B350000}"/>
    <cellStyle name="Normal 3 2 2 2 5 2" xfId="15413" xr:uid="{00000000-0005-0000-0000-00002C350000}"/>
    <cellStyle name="Normal 3 2 2 2 5 2 2" xfId="30334" xr:uid="{197F3622-A470-46A4-9803-9E0633682C4F}"/>
    <cellStyle name="Normal 3 2 2 2 5 3" xfId="23414" xr:uid="{0A5A178F-C763-48A3-8184-4688E29F9AFB}"/>
    <cellStyle name="Normal 3 2 2 2 6" xfId="9531" xr:uid="{00000000-0005-0000-0000-00002D350000}"/>
    <cellStyle name="Normal 3 2 2 2 6 2" xfId="24481" xr:uid="{0D063BB2-5F1E-458A-B6DD-5D9E6E6CED8A}"/>
    <cellStyle name="Normal 3 2 2 2 7" xfId="17630" xr:uid="{2CD0EB94-0ADE-4312-9E48-4E71CE74F6F8}"/>
    <cellStyle name="Normal 3 2 2 3" xfId="2838" xr:uid="{00000000-0005-0000-0000-00002E350000}"/>
    <cellStyle name="Normal 3 2 2 3 2" xfId="8292" xr:uid="{00000000-0005-0000-0000-00002F350000}"/>
    <cellStyle name="Normal 3 2 2 3 2 2" xfId="15383" xr:uid="{00000000-0005-0000-0000-000030350000}"/>
    <cellStyle name="Normal 3 2 2 3 2 2 2" xfId="30304" xr:uid="{32ECFBED-72C1-4FB8-B2D8-AF075588A741}"/>
    <cellStyle name="Normal 3 2 2 3 2 3" xfId="23386" xr:uid="{6A1B2F0B-4CB6-4709-B9BC-151C83CEFC27}"/>
    <cellStyle name="Normal 3 2 2 3 3" xfId="10466" xr:uid="{00000000-0005-0000-0000-000031350000}"/>
    <cellStyle name="Normal 3 2 2 3 3 2" xfId="25416" xr:uid="{D0D8DAA2-BF54-48AA-A7D3-8C07874128D8}"/>
    <cellStyle name="Normal 3 2 2 3 4" xfId="18555" xr:uid="{B26D808A-25FD-4E18-BC00-5ABD7EE295F7}"/>
    <cellStyle name="Normal 3 2 2 4" xfId="3681" xr:uid="{00000000-0005-0000-0000-000032350000}"/>
    <cellStyle name="Normal 3 2 2 4 2" xfId="11188" xr:uid="{00000000-0005-0000-0000-000033350000}"/>
    <cellStyle name="Normal 3 2 2 4 2 2" xfId="26127" xr:uid="{1CEB4254-CEA8-4C31-AB2E-102FD71286F1}"/>
    <cellStyle name="Normal 3 2 2 4 3" xfId="19251" xr:uid="{0BE2F0E0-FB0A-4BA4-B695-F9F4AA20A628}"/>
    <cellStyle name="Normal 3 2 2 5" xfId="4544" xr:uid="{00000000-0005-0000-0000-000034350000}"/>
    <cellStyle name="Normal 3 2 2 5 2" xfId="11908" xr:uid="{00000000-0005-0000-0000-000035350000}"/>
    <cellStyle name="Normal 3 2 2 5 2 2" xfId="26847" xr:uid="{FF82A97F-5360-4E80-BD2D-C2910E7D2775}"/>
    <cellStyle name="Normal 3 2 2 5 3" xfId="19960" xr:uid="{5A3873C2-A052-49CA-A775-001A9A6ED086}"/>
    <cellStyle name="Normal 3 2 2 6" xfId="5244" xr:uid="{00000000-0005-0000-0000-000036350000}"/>
    <cellStyle name="Normal 3 2 2 6 2" xfId="12521" xr:uid="{00000000-0005-0000-0000-000037350000}"/>
    <cellStyle name="Normal 3 2 2 6 2 2" xfId="27448" xr:uid="{8175527F-88B3-456A-A61C-5676A7732531}"/>
    <cellStyle name="Normal 3 2 2 6 3" xfId="20563" xr:uid="{84BCA7CF-7780-472A-BD7A-2BB257055708}"/>
    <cellStyle name="Normal 3 2 2 7" xfId="5825" xr:uid="{00000000-0005-0000-0000-000038350000}"/>
    <cellStyle name="Normal 3 2 2 7 2" xfId="13102" xr:uid="{00000000-0005-0000-0000-000039350000}"/>
    <cellStyle name="Normal 3 2 2 7 2 2" xfId="28027" xr:uid="{735620D6-E085-467F-8878-200D604F8D21}"/>
    <cellStyle name="Normal 3 2 2 7 3" xfId="21132" xr:uid="{7C2530BC-20F2-460F-B480-9B88E783F15E}"/>
    <cellStyle name="Normal 3 2 2 8" xfId="6986" xr:uid="{00000000-0005-0000-0000-00003A350000}"/>
    <cellStyle name="Normal 3 2 2 8 2" xfId="14156" xr:uid="{00000000-0005-0000-0000-00003B350000}"/>
    <cellStyle name="Normal 3 2 2 8 2 2" xfId="29081" xr:uid="{BA6184FC-CEBE-4F39-858D-218CD8D411A9}"/>
    <cellStyle name="Normal 3 2 2 8 3" xfId="22186" xr:uid="{B03F6FA2-7005-48E0-BE6D-B8BC8AA18697}"/>
    <cellStyle name="Normal 3 2 2 9" xfId="7095" xr:uid="{00000000-0005-0000-0000-00003C350000}"/>
    <cellStyle name="Normal 3 2 2 9 2" xfId="14186" xr:uid="{00000000-0005-0000-0000-00003D350000}"/>
    <cellStyle name="Normal 3 2 2 9 2 2" xfId="29111" xr:uid="{FD3C4871-BF78-417D-BDF9-D762CDFBDF98}"/>
    <cellStyle name="Normal 3 2 2 9 3" xfId="22215" xr:uid="{6DF61351-CD2E-4D91-919A-E8DA37A61432}"/>
    <cellStyle name="Normal 3 2 3" xfId="1447" xr:uid="{00000000-0005-0000-0000-00003E350000}"/>
    <cellStyle name="Normal 3 2 3 2" xfId="2840" xr:uid="{00000000-0005-0000-0000-00003F350000}"/>
    <cellStyle name="Normal 3 2 3 2 2" xfId="10468" xr:uid="{00000000-0005-0000-0000-000040350000}"/>
    <cellStyle name="Normal 3 2 3 2 2 2" xfId="25418" xr:uid="{14E52BCA-3640-4769-890E-E105FE13970D}"/>
    <cellStyle name="Normal 3 2 3 2 3" xfId="18557" xr:uid="{BA2CB02B-9FEB-46FA-93F2-883EA8848346}"/>
    <cellStyle name="Normal 3 2 3 3" xfId="4546" xr:uid="{00000000-0005-0000-0000-000041350000}"/>
    <cellStyle name="Normal 3 2 3 3 2" xfId="11910" xr:uid="{00000000-0005-0000-0000-000042350000}"/>
    <cellStyle name="Normal 3 2 3 3 2 2" xfId="26849" xr:uid="{48211173-370F-44C7-8B6E-BD938E02E397}"/>
    <cellStyle name="Normal 3 2 3 3 3" xfId="19962" xr:uid="{C9B7624E-B4B8-4A2F-B819-48D50B67FFB0}"/>
    <cellStyle name="Normal 3 2 3 4" xfId="6988" xr:uid="{00000000-0005-0000-0000-000043350000}"/>
    <cellStyle name="Normal 3 2 3 4 2" xfId="14158" xr:uid="{00000000-0005-0000-0000-000044350000}"/>
    <cellStyle name="Normal 3 2 3 4 2 2" xfId="29083" xr:uid="{3C9DEA3B-CD99-4406-A884-E35C6319C270}"/>
    <cellStyle name="Normal 3 2 3 4 3" xfId="22188" xr:uid="{821FAA66-F210-4DDC-98FE-F235D0B4E252}"/>
    <cellStyle name="Normal 3 2 3 5" xfId="7096" xr:uid="{00000000-0005-0000-0000-000045350000}"/>
    <cellStyle name="Normal 3 2 3 5 2" xfId="14187" xr:uid="{00000000-0005-0000-0000-000046350000}"/>
    <cellStyle name="Normal 3 2 3 5 2 2" xfId="29112" xr:uid="{65462229-E064-4973-9327-3955BDD1A8EC}"/>
    <cellStyle name="Normal 3 2 3 5 3" xfId="22216" xr:uid="{BD4B6978-BC1E-486F-91C4-4DF4E4DC3B32}"/>
    <cellStyle name="Normal 3 2 3 6" xfId="9532" xr:uid="{00000000-0005-0000-0000-000047350000}"/>
    <cellStyle name="Normal 3 2 3 6 2" xfId="24482" xr:uid="{F34F23FA-4574-4496-A54F-A8E6605113DD}"/>
    <cellStyle name="Normal 3 2 3 7" xfId="17631" xr:uid="{3394BE29-29A4-4671-A2BF-E0532902ECF1}"/>
    <cellStyle name="Normal 3 2 4" xfId="1448" xr:uid="{00000000-0005-0000-0000-000048350000}"/>
    <cellStyle name="Normal 3 2 4 2" xfId="2841" xr:uid="{00000000-0005-0000-0000-000049350000}"/>
    <cellStyle name="Normal 3 2 4 2 2" xfId="10469" xr:uid="{00000000-0005-0000-0000-00004A350000}"/>
    <cellStyle name="Normal 3 2 4 2 2 2" xfId="25419" xr:uid="{2976A64D-D67F-4771-89BD-D022FC9C75EC}"/>
    <cellStyle name="Normal 3 2 4 2 3" xfId="18558" xr:uid="{94DD8ACF-B207-40BC-93CB-176557101859}"/>
    <cellStyle name="Normal 3 2 4 3" xfId="4547" xr:uid="{00000000-0005-0000-0000-00004B350000}"/>
    <cellStyle name="Normal 3 2 4 3 2" xfId="11911" xr:uid="{00000000-0005-0000-0000-00004C350000}"/>
    <cellStyle name="Normal 3 2 4 3 2 2" xfId="26850" xr:uid="{0AF5FBEC-02D7-4FF8-85D5-576BA47B9F5C}"/>
    <cellStyle name="Normal 3 2 4 3 3" xfId="19963" xr:uid="{4CB900C0-396E-48CF-99BC-66BE6209D283}"/>
    <cellStyle name="Normal 3 2 4 4" xfId="6989" xr:uid="{00000000-0005-0000-0000-00004D350000}"/>
    <cellStyle name="Normal 3 2 4 4 2" xfId="14159" xr:uid="{00000000-0005-0000-0000-00004E350000}"/>
    <cellStyle name="Normal 3 2 4 4 2 2" xfId="29084" xr:uid="{43EBFA91-C7F8-461D-A6B0-1ED6650780FB}"/>
    <cellStyle name="Normal 3 2 4 4 3" xfId="22189" xr:uid="{2FE736D0-2325-45BA-A7C7-8A9A54CFF3C0}"/>
    <cellStyle name="Normal 3 2 4 5" xfId="7097" xr:uid="{00000000-0005-0000-0000-00004F350000}"/>
    <cellStyle name="Normal 3 2 4 5 2" xfId="14188" xr:uid="{00000000-0005-0000-0000-000050350000}"/>
    <cellStyle name="Normal 3 2 4 5 2 2" xfId="29113" xr:uid="{B9B712C8-EDCC-48C3-AE49-6700BB532394}"/>
    <cellStyle name="Normal 3 2 4 5 3" xfId="22217" xr:uid="{518FE044-3214-425F-9F33-D4F6FE5A27D8}"/>
    <cellStyle name="Normal 3 2 4 6" xfId="9533" xr:uid="{00000000-0005-0000-0000-000051350000}"/>
    <cellStyle name="Normal 3 2 4 6 2" xfId="24483" xr:uid="{5EBD2BA6-F366-4E2C-B836-DC5032381305}"/>
    <cellStyle name="Normal 3 2 4 7" xfId="17632" xr:uid="{1C541910-735E-4AD5-83FE-5F7EDD66EFC8}"/>
    <cellStyle name="Normal 3 2 5" xfId="1449" xr:uid="{00000000-0005-0000-0000-000052350000}"/>
    <cellStyle name="Normal 3 2 5 2" xfId="2842" xr:uid="{00000000-0005-0000-0000-000053350000}"/>
    <cellStyle name="Normal 3 2 5 2 2" xfId="10470" xr:uid="{00000000-0005-0000-0000-000054350000}"/>
    <cellStyle name="Normal 3 2 5 2 2 2" xfId="25420" xr:uid="{4D9E001B-C08B-423A-A7DA-23937ADED80B}"/>
    <cellStyle name="Normal 3 2 5 2 3" xfId="18559" xr:uid="{6BE51F92-ECDD-463A-8D8E-8728A0C743C6}"/>
    <cellStyle name="Normal 3 2 5 3" xfId="4548" xr:uid="{00000000-0005-0000-0000-000055350000}"/>
    <cellStyle name="Normal 3 2 5 3 2" xfId="11912" xr:uid="{00000000-0005-0000-0000-000056350000}"/>
    <cellStyle name="Normal 3 2 5 3 2 2" xfId="26851" xr:uid="{11C0672F-8C61-4652-BF31-649A83558F7F}"/>
    <cellStyle name="Normal 3 2 5 3 3" xfId="19964" xr:uid="{2140ECD2-DF52-4F98-A35D-E108C1CC63BB}"/>
    <cellStyle name="Normal 3 2 5 4" xfId="6990" xr:uid="{00000000-0005-0000-0000-000057350000}"/>
    <cellStyle name="Normal 3 2 5 4 2" xfId="14160" xr:uid="{00000000-0005-0000-0000-000058350000}"/>
    <cellStyle name="Normal 3 2 5 4 2 2" xfId="29085" xr:uid="{B1D8AA0F-1FEB-48A6-8555-F0A681F1EB74}"/>
    <cellStyle name="Normal 3 2 5 4 3" xfId="22190" xr:uid="{0E55D311-37D0-41CE-AEEF-A763746EAC16}"/>
    <cellStyle name="Normal 3 2 5 5" xfId="7098" xr:uid="{00000000-0005-0000-0000-000059350000}"/>
    <cellStyle name="Normal 3 2 5 5 2" xfId="14189" xr:uid="{00000000-0005-0000-0000-00005A350000}"/>
    <cellStyle name="Normal 3 2 5 5 2 2" xfId="29114" xr:uid="{033E4004-9080-43B5-B061-FE6AA735E90E}"/>
    <cellStyle name="Normal 3 2 5 5 3" xfId="22218" xr:uid="{04D826E4-12BD-4E12-853B-C2D1314333BA}"/>
    <cellStyle name="Normal 3 2 5 6" xfId="9534" xr:uid="{00000000-0005-0000-0000-00005B350000}"/>
    <cellStyle name="Normal 3 2 5 6 2" xfId="24484" xr:uid="{F027BF6B-DEEA-4A04-8D6F-F1FD1CFE27C7}"/>
    <cellStyle name="Normal 3 2 5 7" xfId="17633" xr:uid="{091FF63D-7C53-4BFB-A55B-872511FDDBBB}"/>
    <cellStyle name="Normal 3 2 6" xfId="1450" xr:uid="{00000000-0005-0000-0000-00005C350000}"/>
    <cellStyle name="Normal 3 2 7" xfId="1451" xr:uid="{00000000-0005-0000-0000-00005D350000}"/>
    <cellStyle name="Normal 3 2 7 2" xfId="1452" xr:uid="{00000000-0005-0000-0000-00005E350000}"/>
    <cellStyle name="Normal 3 2 7 3" xfId="3024" xr:uid="{00000000-0005-0000-0000-00005F350000}"/>
    <cellStyle name="Normal 3 2 7 3 2" xfId="4549" xr:uid="{00000000-0005-0000-0000-000060350000}"/>
    <cellStyle name="Normal 3 2 7 3 3" xfId="10535" xr:uid="{00000000-0005-0000-0000-000061350000}"/>
    <cellStyle name="Normal 3 2 7 3 3 2" xfId="25484" xr:uid="{6550D088-0FE6-4F57-9CD3-C7FB4ED17B89}"/>
    <cellStyle name="Normal 3 2 7 3 4" xfId="18611" xr:uid="{870CCD92-C527-428B-AF8E-1EB980E1B6A3}"/>
    <cellStyle name="Normal 3 2 8" xfId="1808" xr:uid="{00000000-0005-0000-0000-000062350000}"/>
    <cellStyle name="Normal 3 2 8 2" xfId="4550" xr:uid="{00000000-0005-0000-0000-000063350000}"/>
    <cellStyle name="Normal 3 2 9" xfId="2837" xr:uid="{00000000-0005-0000-0000-000064350000}"/>
    <cellStyle name="Normal 3 2 9 2" xfId="4551" xr:uid="{00000000-0005-0000-0000-000065350000}"/>
    <cellStyle name="Normal 3 2 9 2 2" xfId="11913" xr:uid="{00000000-0005-0000-0000-000066350000}"/>
    <cellStyle name="Normal 3 2 9 2 2 2" xfId="26852" xr:uid="{0FDC38E9-6306-468C-AF4A-59B950AEFDD6}"/>
    <cellStyle name="Normal 3 2 9 2 3" xfId="19965" xr:uid="{028E5472-E7B8-4419-8726-5DC512BE7243}"/>
    <cellStyle name="Normal 3 2 9 3" xfId="6991" xr:uid="{00000000-0005-0000-0000-000067350000}"/>
    <cellStyle name="Normal 3 2 9 3 2" xfId="14161" xr:uid="{00000000-0005-0000-0000-000068350000}"/>
    <cellStyle name="Normal 3 2 9 3 2 2" xfId="29086" xr:uid="{DDF31049-8C18-4851-9C61-38D73EC46524}"/>
    <cellStyle name="Normal 3 2 9 3 3" xfId="22191" xr:uid="{35B7647A-4192-4C74-ACA8-28A27BC6CDC2}"/>
    <cellStyle name="Normal 3 2 9 4" xfId="10465" xr:uid="{00000000-0005-0000-0000-000069350000}"/>
    <cellStyle name="Normal 3 2 9 4 2" xfId="25415" xr:uid="{5FC82524-2D54-4036-85E0-33F05D548038}"/>
    <cellStyle name="Normal 3 2 9 5" xfId="18554" xr:uid="{1AE697DF-FE0C-402E-B30F-1EFCE48A7FBB}"/>
    <cellStyle name="Normal 3 3" xfId="1453" xr:uid="{00000000-0005-0000-0000-00006A350000}"/>
    <cellStyle name="Normal 3 3 10" xfId="4718" xr:uid="{00000000-0005-0000-0000-00006B350000}"/>
    <cellStyle name="Normal 3 3 10 2" xfId="8491" xr:uid="{00000000-0005-0000-0000-00006C350000}"/>
    <cellStyle name="Normal 3 3 10 2 2" xfId="15533" xr:uid="{00000000-0005-0000-0000-00006D350000}"/>
    <cellStyle name="Normal 3 3 10 2 2 2" xfId="30454" xr:uid="{FB80AFC3-EC00-48B2-9651-E817166B3428}"/>
    <cellStyle name="Normal 3 3 10 2 3" xfId="23534" xr:uid="{59C5A93E-0ABA-4108-8168-DCFE332BC906}"/>
    <cellStyle name="Normal 3 3 10 3" xfId="11995" xr:uid="{00000000-0005-0000-0000-00006E350000}"/>
    <cellStyle name="Normal 3 3 10 3 2" xfId="26922" xr:uid="{91E633BF-E5EF-4808-9E86-3B00D2ABA065}"/>
    <cellStyle name="Normal 3 3 10 4" xfId="20037" xr:uid="{B84BC484-74E0-46A8-A358-2246ADF6EBF5}"/>
    <cellStyle name="Normal 3 3 11" xfId="5299" xr:uid="{00000000-0005-0000-0000-00006F350000}"/>
    <cellStyle name="Normal 3 3 11 2" xfId="8580" xr:uid="{00000000-0005-0000-0000-000070350000}"/>
    <cellStyle name="Normal 3 3 11 2 2" xfId="15622" xr:uid="{00000000-0005-0000-0000-000071350000}"/>
    <cellStyle name="Normal 3 3 11 2 2 2" xfId="30543" xr:uid="{CB135696-8FF8-487C-AC32-6B087548BFB5}"/>
    <cellStyle name="Normal 3 3 11 2 3" xfId="23623" xr:uid="{C6548021-D3B9-48A7-9E4A-298AC228B659}"/>
    <cellStyle name="Normal 3 3 11 3" xfId="12576" xr:uid="{00000000-0005-0000-0000-000072350000}"/>
    <cellStyle name="Normal 3 3 11 3 2" xfId="27501" xr:uid="{F719A6CA-670A-40B6-B7E4-2ADD59F4D4C0}"/>
    <cellStyle name="Normal 3 3 11 4" xfId="20606" xr:uid="{3D13ACD9-C573-4DF8-BD3D-762AF008F1BB}"/>
    <cellStyle name="Normal 3 3 12" xfId="7099" xr:uid="{00000000-0005-0000-0000-000073350000}"/>
    <cellStyle name="Normal 3 3 12 2" xfId="7766" xr:uid="{00000000-0005-0000-0000-000074350000}"/>
    <cellStyle name="Normal 3 3 12 2 2" xfId="14857" xr:uid="{00000000-0005-0000-0000-000075350000}"/>
    <cellStyle name="Normal 3 3 12 2 2 2" xfId="29778" xr:uid="{986C1C53-1A05-40ED-B802-E775C905C896}"/>
    <cellStyle name="Normal 3 3 12 2 3" xfId="22860" xr:uid="{C79C704C-24BD-4BB3-90CC-BCAB7E158A8E}"/>
    <cellStyle name="Normal 3 3 12 3" xfId="14190" xr:uid="{00000000-0005-0000-0000-000076350000}"/>
    <cellStyle name="Normal 3 3 12 3 2" xfId="29115" xr:uid="{978EAED0-C994-4D2C-A049-2073BB046513}"/>
    <cellStyle name="Normal 3 3 12 4" xfId="22219" xr:uid="{6BA4D0CA-16EF-4CAF-8E6D-45230AAB0BCF}"/>
    <cellStyle name="Normal 3 3 13" xfId="7185" xr:uid="{00000000-0005-0000-0000-000077350000}"/>
    <cellStyle name="Normal 3 3 13 2" xfId="14276" xr:uid="{00000000-0005-0000-0000-000078350000}"/>
    <cellStyle name="Normal 3 3 13 2 2" xfId="29197" xr:uid="{A06390CF-3D52-4F32-BC71-056901B604DC}"/>
    <cellStyle name="Normal 3 3 13 3" xfId="22281" xr:uid="{601C317A-1D14-4934-9B2A-70A63BB1DDA1}"/>
    <cellStyle name="Normal 3 3 14" xfId="8606" xr:uid="{00000000-0005-0000-0000-000079350000}"/>
    <cellStyle name="Normal 3 3 15" xfId="9535" xr:uid="{00000000-0005-0000-0000-00007A350000}"/>
    <cellStyle name="Normal 3 3 15 2" xfId="24485" xr:uid="{6E64C6D0-50F9-4286-969A-C922AD3B5163}"/>
    <cellStyle name="Normal 3 3 16" xfId="17634" xr:uid="{EE4F0411-34FB-4766-845A-F75A362EFE63}"/>
    <cellStyle name="Normal 3 3 17" xfId="15699" xr:uid="{A72A3AE0-5761-442F-9714-943EB2AA39BC}"/>
    <cellStyle name="Normal 3 3 2" xfId="1454" xr:uid="{00000000-0005-0000-0000-00007B350000}"/>
    <cellStyle name="Normal 3 3 2 10" xfId="9536" xr:uid="{00000000-0005-0000-0000-00007C350000}"/>
    <cellStyle name="Normal 3 3 2 10 2" xfId="24486" xr:uid="{2EFCEA18-46EE-4D8E-939C-E347D4352C97}"/>
    <cellStyle name="Normal 3 3 2 11" xfId="17635" xr:uid="{25A54E60-E499-44F6-BE6C-74EFF9D0DDC9}"/>
    <cellStyle name="Normal 3 3 2 2" xfId="1455" xr:uid="{00000000-0005-0000-0000-00007D350000}"/>
    <cellStyle name="Normal 3 3 2 2 10" xfId="17636" xr:uid="{7C9A9DF9-3614-4297-8B17-E19919B08F06}"/>
    <cellStyle name="Normal 3 3 2 2 2" xfId="1456" xr:uid="{00000000-0005-0000-0000-00007E350000}"/>
    <cellStyle name="Normal 3 3 2 2 2 2" xfId="1457" xr:uid="{00000000-0005-0000-0000-00007F350000}"/>
    <cellStyle name="Normal 3 3 2 2 2 2 2" xfId="2847" xr:uid="{00000000-0005-0000-0000-000080350000}"/>
    <cellStyle name="Normal 3 3 2 2 2 2 2 2" xfId="8267" xr:uid="{00000000-0005-0000-0000-000081350000}"/>
    <cellStyle name="Normal 3 3 2 2 2 2 2 2 2" xfId="15358" xr:uid="{00000000-0005-0000-0000-000082350000}"/>
    <cellStyle name="Normal 3 3 2 2 2 2 2 2 2 2" xfId="30279" xr:uid="{4346C1C7-3FE2-4CCA-8C12-6CF5DCBBB569}"/>
    <cellStyle name="Normal 3 3 2 2 2 2 2 2 3" xfId="23361" xr:uid="{982871C9-1E66-44FA-B80D-9C16B74454CA}"/>
    <cellStyle name="Normal 3 3 2 2 2 2 2 3" xfId="10475" xr:uid="{00000000-0005-0000-0000-000083350000}"/>
    <cellStyle name="Normal 3 3 2 2 2 2 2 3 2" xfId="25425" xr:uid="{C1D4FBFE-1771-4525-BBA8-E20360E675A8}"/>
    <cellStyle name="Normal 3 3 2 2 2 2 2 4" xfId="18564" xr:uid="{7E6F0B65-EF96-4CA2-839D-44D15BF5BD89}"/>
    <cellStyle name="Normal 3 3 2 2 2 2 3" xfId="3655" xr:uid="{00000000-0005-0000-0000-000084350000}"/>
    <cellStyle name="Normal 3 3 2 2 2 2 3 2" xfId="11162" xr:uid="{00000000-0005-0000-0000-000085350000}"/>
    <cellStyle name="Normal 3 3 2 2 2 2 3 2 2" xfId="26101" xr:uid="{98496D88-6E08-4666-9DA7-6362CA6A0284}"/>
    <cellStyle name="Normal 3 3 2 2 2 2 3 3" xfId="19225" xr:uid="{D33A8415-3CC6-41F8-A1DF-CABFEC3E1A8E}"/>
    <cellStyle name="Normal 3 3 2 2 2 2 4" xfId="5219" xr:uid="{00000000-0005-0000-0000-000086350000}"/>
    <cellStyle name="Normal 3 3 2 2 2 2 4 2" xfId="12496" xr:uid="{00000000-0005-0000-0000-000087350000}"/>
    <cellStyle name="Normal 3 3 2 2 2 2 4 2 2" xfId="27423" xr:uid="{433F4CB1-7DC0-4259-9B5A-66D56AB74C10}"/>
    <cellStyle name="Normal 3 3 2 2 2 2 4 3" xfId="20538" xr:uid="{A6F563E5-58CD-494B-AFE0-2C26062C742D}"/>
    <cellStyle name="Normal 3 3 2 2 2 2 5" xfId="5800" xr:uid="{00000000-0005-0000-0000-000088350000}"/>
    <cellStyle name="Normal 3 3 2 2 2 2 5 2" xfId="13077" xr:uid="{00000000-0005-0000-0000-000089350000}"/>
    <cellStyle name="Normal 3 3 2 2 2 2 5 2 2" xfId="28002" xr:uid="{2A012870-9155-4641-A446-0226A9B6A6FC}"/>
    <cellStyle name="Normal 3 3 2 2 2 2 5 3" xfId="21107" xr:uid="{D62A7E05-9ABC-472E-93F4-CD2748CDDBAC}"/>
    <cellStyle name="Normal 3 3 2 2 2 2 6" xfId="7686" xr:uid="{00000000-0005-0000-0000-00008A350000}"/>
    <cellStyle name="Normal 3 3 2 2 2 2 6 2" xfId="14777" xr:uid="{00000000-0005-0000-0000-00008B350000}"/>
    <cellStyle name="Normal 3 3 2 2 2 2 6 2 2" xfId="29698" xr:uid="{16A88657-B8CC-4EF0-9CBC-E567FA16A97A}"/>
    <cellStyle name="Normal 3 3 2 2 2 2 6 3" xfId="22782" xr:uid="{7911F97F-2933-46C4-81FE-51E7DA0A4EB2}"/>
    <cellStyle name="Normal 3 3 2 2 2 2 7" xfId="9539" xr:uid="{00000000-0005-0000-0000-00008C350000}"/>
    <cellStyle name="Normal 3 3 2 2 2 2 7 2" xfId="24489" xr:uid="{8B1481D5-2721-40C3-8A9F-44D6D6A05E05}"/>
    <cellStyle name="Normal 3 3 2 2 2 2 8" xfId="17638" xr:uid="{AB2B46BA-FE3A-4935-93DD-DE52DFB56DCC}"/>
    <cellStyle name="Normal 3 3 2 2 2 3" xfId="2846" xr:uid="{00000000-0005-0000-0000-00008D350000}"/>
    <cellStyle name="Normal 3 3 2 2 2 3 2" xfId="7978" xr:uid="{00000000-0005-0000-0000-00008E350000}"/>
    <cellStyle name="Normal 3 3 2 2 2 3 2 2" xfId="15069" xr:uid="{00000000-0005-0000-0000-00008F350000}"/>
    <cellStyle name="Normal 3 3 2 2 2 3 2 2 2" xfId="29990" xr:uid="{F667EF39-D4E0-47FC-9F95-2E512B3E32D4}"/>
    <cellStyle name="Normal 3 3 2 2 2 3 2 3" xfId="23072" xr:uid="{5E76C2D4-94E5-4B3C-87E2-4794D7D7878C}"/>
    <cellStyle name="Normal 3 3 2 2 2 3 3" xfId="10474" xr:uid="{00000000-0005-0000-0000-000090350000}"/>
    <cellStyle name="Normal 3 3 2 2 2 3 3 2" xfId="25424" xr:uid="{7BDED38F-4758-451B-B8BF-0A42BF0647B1}"/>
    <cellStyle name="Normal 3 3 2 2 2 3 4" xfId="18563" xr:uid="{5062148A-B763-4045-A943-BED1939EEB25}"/>
    <cellStyle name="Normal 3 3 2 2 2 4" xfId="3355" xr:uid="{00000000-0005-0000-0000-000091350000}"/>
    <cellStyle name="Normal 3 3 2 2 2 4 2" xfId="10865" xr:uid="{00000000-0005-0000-0000-000092350000}"/>
    <cellStyle name="Normal 3 3 2 2 2 4 2 2" xfId="25804" xr:uid="{25E08B6F-26A2-4982-BF04-3AE31B0AD2E9}"/>
    <cellStyle name="Normal 3 3 2 2 2 4 3" xfId="18928" xr:uid="{7623B52D-66F0-4CF4-9064-3AF5AD86F013}"/>
    <cellStyle name="Normal 3 3 2 2 2 5" xfId="4930" xr:uid="{00000000-0005-0000-0000-000093350000}"/>
    <cellStyle name="Normal 3 3 2 2 2 5 2" xfId="12207" xr:uid="{00000000-0005-0000-0000-000094350000}"/>
    <cellStyle name="Normal 3 3 2 2 2 5 2 2" xfId="27134" xr:uid="{EEF00C96-B807-4A89-AA48-4B79018C4870}"/>
    <cellStyle name="Normal 3 3 2 2 2 5 3" xfId="20249" xr:uid="{39738C1D-233E-4156-8DA8-7EB9B27D33E3}"/>
    <cellStyle name="Normal 3 3 2 2 2 6" xfId="5511" xr:uid="{00000000-0005-0000-0000-000095350000}"/>
    <cellStyle name="Normal 3 3 2 2 2 6 2" xfId="12788" xr:uid="{00000000-0005-0000-0000-000096350000}"/>
    <cellStyle name="Normal 3 3 2 2 2 6 2 2" xfId="27713" xr:uid="{F51FAD28-0BC4-4919-9969-C1AB9AFBE239}"/>
    <cellStyle name="Normal 3 3 2 2 2 6 3" xfId="20818" xr:uid="{97681156-136E-48E3-B0F7-BE44F0921A7E}"/>
    <cellStyle name="Normal 3 3 2 2 2 7" xfId="7397" xr:uid="{00000000-0005-0000-0000-000097350000}"/>
    <cellStyle name="Normal 3 3 2 2 2 7 2" xfId="14488" xr:uid="{00000000-0005-0000-0000-000098350000}"/>
    <cellStyle name="Normal 3 3 2 2 2 7 2 2" xfId="29409" xr:uid="{83A66E5B-9415-44F9-8970-949F98A073AB}"/>
    <cellStyle name="Normal 3 3 2 2 2 7 3" xfId="22493" xr:uid="{F4A6811A-D404-4980-9FB6-965111497518}"/>
    <cellStyle name="Normal 3 3 2 2 2 8" xfId="9538" xr:uid="{00000000-0005-0000-0000-000099350000}"/>
    <cellStyle name="Normal 3 3 2 2 2 8 2" xfId="24488" xr:uid="{318FCB0A-80D4-4E0D-B5D8-FA7B1D8FC330}"/>
    <cellStyle name="Normal 3 3 2 2 2 9" xfId="17637" xr:uid="{A09E2852-33C7-43C7-A8C0-847EF57A8910}"/>
    <cellStyle name="Normal 3 3 2 2 3" xfId="1458" xr:uid="{00000000-0005-0000-0000-00009A350000}"/>
    <cellStyle name="Normal 3 3 2 2 3 2" xfId="2848" xr:uid="{00000000-0005-0000-0000-00009B350000}"/>
    <cellStyle name="Normal 3 3 2 2 3 2 2" xfId="8124" xr:uid="{00000000-0005-0000-0000-00009C350000}"/>
    <cellStyle name="Normal 3 3 2 2 3 2 2 2" xfId="15215" xr:uid="{00000000-0005-0000-0000-00009D350000}"/>
    <cellStyle name="Normal 3 3 2 2 3 2 2 2 2" xfId="30136" xr:uid="{A8A4CA6A-01B8-4BB1-8EFE-906487430F2E}"/>
    <cellStyle name="Normal 3 3 2 2 3 2 2 3" xfId="23218" xr:uid="{E716C0F7-600B-4D1B-B22E-15E2A29A0F20}"/>
    <cellStyle name="Normal 3 3 2 2 3 2 3" xfId="10476" xr:uid="{00000000-0005-0000-0000-00009E350000}"/>
    <cellStyle name="Normal 3 3 2 2 3 2 3 2" xfId="25426" xr:uid="{2C89249E-9CDA-44E6-BC74-720AEEC6A5F1}"/>
    <cellStyle name="Normal 3 3 2 2 3 2 4" xfId="18565" xr:uid="{8FE66D5C-2BF2-4289-BCDF-B2949AB762CE}"/>
    <cellStyle name="Normal 3 3 2 2 3 3" xfId="3512" xr:uid="{00000000-0005-0000-0000-00009F350000}"/>
    <cellStyle name="Normal 3 3 2 2 3 3 2" xfId="11019" xr:uid="{00000000-0005-0000-0000-0000A0350000}"/>
    <cellStyle name="Normal 3 3 2 2 3 3 2 2" xfId="25958" xr:uid="{0BCBB245-29BA-4993-93E2-003A5FA2D06F}"/>
    <cellStyle name="Normal 3 3 2 2 3 3 3" xfId="19082" xr:uid="{9D055A73-8AE5-4B3B-8E7D-5D3B5AAB7B85}"/>
    <cellStyle name="Normal 3 3 2 2 3 4" xfId="5076" xr:uid="{00000000-0005-0000-0000-0000A1350000}"/>
    <cellStyle name="Normal 3 3 2 2 3 4 2" xfId="12353" xr:uid="{00000000-0005-0000-0000-0000A2350000}"/>
    <cellStyle name="Normal 3 3 2 2 3 4 2 2" xfId="27280" xr:uid="{0D955967-FCC2-4371-81E9-9B703A19C1B2}"/>
    <cellStyle name="Normal 3 3 2 2 3 4 3" xfId="20395" xr:uid="{F250DF33-19BD-4CE3-874D-44FCB7BD0B49}"/>
    <cellStyle name="Normal 3 3 2 2 3 5" xfId="5657" xr:uid="{00000000-0005-0000-0000-0000A3350000}"/>
    <cellStyle name="Normal 3 3 2 2 3 5 2" xfId="12934" xr:uid="{00000000-0005-0000-0000-0000A4350000}"/>
    <cellStyle name="Normal 3 3 2 2 3 5 2 2" xfId="27859" xr:uid="{07D3D53A-0C95-418A-AA0A-51AB92D03758}"/>
    <cellStyle name="Normal 3 3 2 2 3 5 3" xfId="20964" xr:uid="{C04CB236-6243-4978-BF92-1FA2DDE44AA0}"/>
    <cellStyle name="Normal 3 3 2 2 3 6" xfId="7543" xr:uid="{00000000-0005-0000-0000-0000A5350000}"/>
    <cellStyle name="Normal 3 3 2 2 3 6 2" xfId="14634" xr:uid="{00000000-0005-0000-0000-0000A6350000}"/>
    <cellStyle name="Normal 3 3 2 2 3 6 2 2" xfId="29555" xr:uid="{15194062-6FB5-429A-9B7D-0E640F301638}"/>
    <cellStyle name="Normal 3 3 2 2 3 6 3" xfId="22639" xr:uid="{EE626D18-C48D-4558-9135-0285BC5939FE}"/>
    <cellStyle name="Normal 3 3 2 2 3 7" xfId="9540" xr:uid="{00000000-0005-0000-0000-0000A7350000}"/>
    <cellStyle name="Normal 3 3 2 2 3 7 2" xfId="24490" xr:uid="{98FEA249-87B5-4313-942C-448FEF0DFF59}"/>
    <cellStyle name="Normal 3 3 2 2 3 8" xfId="17639" xr:uid="{21910F8E-F006-4218-8554-FE4E6D9D0126}"/>
    <cellStyle name="Normal 3 3 2 2 4" xfId="2845" xr:uid="{00000000-0005-0000-0000-0000A8350000}"/>
    <cellStyle name="Normal 3 3 2 2 4 2" xfId="8471" xr:uid="{00000000-0005-0000-0000-0000A9350000}"/>
    <cellStyle name="Normal 3 3 2 2 4 2 2" xfId="15513" xr:uid="{00000000-0005-0000-0000-0000AA350000}"/>
    <cellStyle name="Normal 3 3 2 2 4 2 2 2" xfId="30434" xr:uid="{273EEFF6-E78F-4AF8-AB6C-453024B0C661}"/>
    <cellStyle name="Normal 3 3 2 2 4 2 3" xfId="23514" xr:uid="{6DF947FB-1D07-4CD1-8B75-F31BE3EEBC74}"/>
    <cellStyle name="Normal 3 3 2 2 4 3" xfId="10473" xr:uid="{00000000-0005-0000-0000-0000AB350000}"/>
    <cellStyle name="Normal 3 3 2 2 4 3 2" xfId="25423" xr:uid="{452F9ED2-347E-445D-9D5D-062AEB894115}"/>
    <cellStyle name="Normal 3 3 2 2 4 4" xfId="18562" xr:uid="{5987E978-4731-4791-92CC-5EFA916190B8}"/>
    <cellStyle name="Normal 3 3 2 2 5" xfId="3210" xr:uid="{00000000-0005-0000-0000-0000AC350000}"/>
    <cellStyle name="Normal 3 3 2 2 5 2" xfId="8560" xr:uid="{00000000-0005-0000-0000-0000AD350000}"/>
    <cellStyle name="Normal 3 3 2 2 5 2 2" xfId="15602" xr:uid="{00000000-0005-0000-0000-0000AE350000}"/>
    <cellStyle name="Normal 3 3 2 2 5 2 2 2" xfId="30523" xr:uid="{CDF024C4-5341-4956-AB8F-33670E4B8675}"/>
    <cellStyle name="Normal 3 3 2 2 5 2 3" xfId="23603" xr:uid="{F84A210C-FF53-4BE4-905C-372C12CA6F6A}"/>
    <cellStyle name="Normal 3 3 2 2 5 3" xfId="10720" xr:uid="{00000000-0005-0000-0000-0000AF350000}"/>
    <cellStyle name="Normal 3 3 2 2 5 3 2" xfId="25659" xr:uid="{88B4ADC7-E21C-4249-BD93-40B07F51A17E}"/>
    <cellStyle name="Normal 3 3 2 2 5 4" xfId="18783" xr:uid="{3D96297F-9F41-4395-8544-2AA6647CD483}"/>
    <cellStyle name="Normal 3 3 2 2 6" xfId="4787" xr:uid="{00000000-0005-0000-0000-0000B0350000}"/>
    <cellStyle name="Normal 3 3 2 2 6 2" xfId="7835" xr:uid="{00000000-0005-0000-0000-0000B1350000}"/>
    <cellStyle name="Normal 3 3 2 2 6 2 2" xfId="14926" xr:uid="{00000000-0005-0000-0000-0000B2350000}"/>
    <cellStyle name="Normal 3 3 2 2 6 2 2 2" xfId="29847" xr:uid="{FFCE4276-116D-49A1-B8A4-3CE668876351}"/>
    <cellStyle name="Normal 3 3 2 2 6 2 3" xfId="22929" xr:uid="{188110C7-4635-40D3-884A-AD0B674DC3D6}"/>
    <cellStyle name="Normal 3 3 2 2 6 3" xfId="12064" xr:uid="{00000000-0005-0000-0000-0000B3350000}"/>
    <cellStyle name="Normal 3 3 2 2 6 3 2" xfId="26991" xr:uid="{FE964A10-A4A3-47F2-AC59-30A88A1C34CC}"/>
    <cellStyle name="Normal 3 3 2 2 6 4" xfId="20106" xr:uid="{E810897E-E777-4ED2-B16A-1EFF5A144FB7}"/>
    <cellStyle name="Normal 3 3 2 2 7" xfId="5368" xr:uid="{00000000-0005-0000-0000-0000B4350000}"/>
    <cellStyle name="Normal 3 3 2 2 7 2" xfId="12645" xr:uid="{00000000-0005-0000-0000-0000B5350000}"/>
    <cellStyle name="Normal 3 3 2 2 7 2 2" xfId="27570" xr:uid="{B932AB8D-75C0-447B-9E57-6DCB097716FD}"/>
    <cellStyle name="Normal 3 3 2 2 7 3" xfId="20675" xr:uid="{18611BA2-F17A-4A37-AC02-417CF97EAF34}"/>
    <cellStyle name="Normal 3 3 2 2 8" xfId="7254" xr:uid="{00000000-0005-0000-0000-0000B6350000}"/>
    <cellStyle name="Normal 3 3 2 2 8 2" xfId="14345" xr:uid="{00000000-0005-0000-0000-0000B7350000}"/>
    <cellStyle name="Normal 3 3 2 2 8 2 2" xfId="29266" xr:uid="{1BA51D74-05C9-4935-B12F-8786B9253547}"/>
    <cellStyle name="Normal 3 3 2 2 8 3" xfId="22350" xr:uid="{CFD4C872-5FAD-4C65-9579-68AD850BE54D}"/>
    <cellStyle name="Normal 3 3 2 2 9" xfId="9537" xr:uid="{00000000-0005-0000-0000-0000B8350000}"/>
    <cellStyle name="Normal 3 3 2 2 9 2" xfId="24487" xr:uid="{EA8A97B4-EAC5-4B3F-91B3-E75644E2CAB5}"/>
    <cellStyle name="Normal 3 3 2 3" xfId="1459" xr:uid="{00000000-0005-0000-0000-0000B9350000}"/>
    <cellStyle name="Normal 3 3 2 3 2" xfId="1460" xr:uid="{00000000-0005-0000-0000-0000BA350000}"/>
    <cellStyle name="Normal 3 3 2 3 2 2" xfId="2850" xr:uid="{00000000-0005-0000-0000-0000BB350000}"/>
    <cellStyle name="Normal 3 3 2 3 2 2 2" xfId="8221" xr:uid="{00000000-0005-0000-0000-0000BC350000}"/>
    <cellStyle name="Normal 3 3 2 3 2 2 2 2" xfId="15312" xr:uid="{00000000-0005-0000-0000-0000BD350000}"/>
    <cellStyle name="Normal 3 3 2 3 2 2 2 2 2" xfId="30233" xr:uid="{54B0337F-61B9-4C15-A037-67FB2EB442AD}"/>
    <cellStyle name="Normal 3 3 2 3 2 2 2 3" xfId="23315" xr:uid="{652CCE9F-4A3D-4287-83E7-4C67572382E8}"/>
    <cellStyle name="Normal 3 3 2 3 2 2 3" xfId="10478" xr:uid="{00000000-0005-0000-0000-0000BE350000}"/>
    <cellStyle name="Normal 3 3 2 3 2 2 3 2" xfId="25428" xr:uid="{1856DEA4-0929-462E-BC57-55293C331FB1}"/>
    <cellStyle name="Normal 3 3 2 3 2 2 4" xfId="18567" xr:uid="{10BB4321-84BB-427C-9B3C-8906B50B6010}"/>
    <cellStyle name="Normal 3 3 2 3 2 3" xfId="3609" xr:uid="{00000000-0005-0000-0000-0000BF350000}"/>
    <cellStyle name="Normal 3 3 2 3 2 3 2" xfId="11116" xr:uid="{00000000-0005-0000-0000-0000C0350000}"/>
    <cellStyle name="Normal 3 3 2 3 2 3 2 2" xfId="26055" xr:uid="{FD875F52-2E27-43C1-B272-0A92BB1CF1B7}"/>
    <cellStyle name="Normal 3 3 2 3 2 3 3" xfId="19179" xr:uid="{78675D1A-0593-4154-BC08-0E709082C251}"/>
    <cellStyle name="Normal 3 3 2 3 2 4" xfId="5173" xr:uid="{00000000-0005-0000-0000-0000C1350000}"/>
    <cellStyle name="Normal 3 3 2 3 2 4 2" xfId="12450" xr:uid="{00000000-0005-0000-0000-0000C2350000}"/>
    <cellStyle name="Normal 3 3 2 3 2 4 2 2" xfId="27377" xr:uid="{E711123E-E0EF-4A64-8C4A-E1CF73C80DD2}"/>
    <cellStyle name="Normal 3 3 2 3 2 4 3" xfId="20492" xr:uid="{AA313C3C-1AF0-4D0E-9836-C7F265499967}"/>
    <cellStyle name="Normal 3 3 2 3 2 5" xfId="5754" xr:uid="{00000000-0005-0000-0000-0000C3350000}"/>
    <cellStyle name="Normal 3 3 2 3 2 5 2" xfId="13031" xr:uid="{00000000-0005-0000-0000-0000C4350000}"/>
    <cellStyle name="Normal 3 3 2 3 2 5 2 2" xfId="27956" xr:uid="{607BC9DD-3AE6-4E77-8206-C96B697CA8DE}"/>
    <cellStyle name="Normal 3 3 2 3 2 5 3" xfId="21061" xr:uid="{59720582-5432-4114-B40C-5C3924BD0585}"/>
    <cellStyle name="Normal 3 3 2 3 2 6" xfId="7640" xr:uid="{00000000-0005-0000-0000-0000C5350000}"/>
    <cellStyle name="Normal 3 3 2 3 2 6 2" xfId="14731" xr:uid="{00000000-0005-0000-0000-0000C6350000}"/>
    <cellStyle name="Normal 3 3 2 3 2 6 2 2" xfId="29652" xr:uid="{62CF56E4-4E60-4FEB-B774-7C9A758778EC}"/>
    <cellStyle name="Normal 3 3 2 3 2 6 3" xfId="22736" xr:uid="{AAA852F3-89FF-407E-BAD8-F10D62EB0537}"/>
    <cellStyle name="Normal 3 3 2 3 2 7" xfId="9542" xr:uid="{00000000-0005-0000-0000-0000C7350000}"/>
    <cellStyle name="Normal 3 3 2 3 2 7 2" xfId="24492" xr:uid="{1E9C0A83-D163-4227-B7E1-B963916E935E}"/>
    <cellStyle name="Normal 3 3 2 3 2 8" xfId="17641" xr:uid="{F33AFB8D-C7DF-4B22-86C7-601D356073E9}"/>
    <cellStyle name="Normal 3 3 2 3 3" xfId="2849" xr:uid="{00000000-0005-0000-0000-0000C8350000}"/>
    <cellStyle name="Normal 3 3 2 3 3 2" xfId="7932" xr:uid="{00000000-0005-0000-0000-0000C9350000}"/>
    <cellStyle name="Normal 3 3 2 3 3 2 2" xfId="15023" xr:uid="{00000000-0005-0000-0000-0000CA350000}"/>
    <cellStyle name="Normal 3 3 2 3 3 2 2 2" xfId="29944" xr:uid="{D6798224-05FF-4A43-B09A-9ACF8044FCE1}"/>
    <cellStyle name="Normal 3 3 2 3 3 2 3" xfId="23026" xr:uid="{FA73C8CA-5E89-4533-9B14-65C2E5F9FAD6}"/>
    <cellStyle name="Normal 3 3 2 3 3 3" xfId="10477" xr:uid="{00000000-0005-0000-0000-0000CB350000}"/>
    <cellStyle name="Normal 3 3 2 3 3 3 2" xfId="25427" xr:uid="{EA9DAC9C-CF9B-4549-AB14-D067635AEC0E}"/>
    <cellStyle name="Normal 3 3 2 3 3 4" xfId="18566" xr:uid="{CCEEB422-622A-45C0-A776-8E8F7DB72EBD}"/>
    <cellStyle name="Normal 3 3 2 3 4" xfId="3309" xr:uid="{00000000-0005-0000-0000-0000CC350000}"/>
    <cellStyle name="Normal 3 3 2 3 4 2" xfId="10819" xr:uid="{00000000-0005-0000-0000-0000CD350000}"/>
    <cellStyle name="Normal 3 3 2 3 4 2 2" xfId="25758" xr:uid="{3D01D53A-6CF5-4E99-90F2-F1AB4F582B02}"/>
    <cellStyle name="Normal 3 3 2 3 4 3" xfId="18882" xr:uid="{EF48A3F5-3D5A-4156-A7DD-0C651DEE33F4}"/>
    <cellStyle name="Normal 3 3 2 3 5" xfId="4884" xr:uid="{00000000-0005-0000-0000-0000CE350000}"/>
    <cellStyle name="Normal 3 3 2 3 5 2" xfId="12161" xr:uid="{00000000-0005-0000-0000-0000CF350000}"/>
    <cellStyle name="Normal 3 3 2 3 5 2 2" xfId="27088" xr:uid="{9A2834C2-A7E9-4A6A-80C4-DD06A742B807}"/>
    <cellStyle name="Normal 3 3 2 3 5 3" xfId="20203" xr:uid="{F0752FF1-3342-457B-A51C-7D4E6924C3C9}"/>
    <cellStyle name="Normal 3 3 2 3 6" xfId="5465" xr:uid="{00000000-0005-0000-0000-0000D0350000}"/>
    <cellStyle name="Normal 3 3 2 3 6 2" xfId="12742" xr:uid="{00000000-0005-0000-0000-0000D1350000}"/>
    <cellStyle name="Normal 3 3 2 3 6 2 2" xfId="27667" xr:uid="{752D0A3B-27D8-4D08-9448-79DABDEE2A40}"/>
    <cellStyle name="Normal 3 3 2 3 6 3" xfId="20772" xr:uid="{35125BAE-BFD5-4A97-8BEE-BD9E9250CFC1}"/>
    <cellStyle name="Normal 3 3 2 3 7" xfId="7351" xr:uid="{00000000-0005-0000-0000-0000D2350000}"/>
    <cellStyle name="Normal 3 3 2 3 7 2" xfId="14442" xr:uid="{00000000-0005-0000-0000-0000D3350000}"/>
    <cellStyle name="Normal 3 3 2 3 7 2 2" xfId="29363" xr:uid="{3116C274-A668-4063-B16D-3806D85EA1CB}"/>
    <cellStyle name="Normal 3 3 2 3 7 3" xfId="22447" xr:uid="{3784EF44-3B10-4997-99CF-D83BDC0A0E1C}"/>
    <cellStyle name="Normal 3 3 2 3 8" xfId="9541" xr:uid="{00000000-0005-0000-0000-0000D4350000}"/>
    <cellStyle name="Normal 3 3 2 3 8 2" xfId="24491" xr:uid="{B621FCAE-1672-4C90-AAB8-B92536A7212D}"/>
    <cellStyle name="Normal 3 3 2 3 9" xfId="17640" xr:uid="{83007586-8A75-4E34-B2EC-426ABD10F670}"/>
    <cellStyle name="Normal 3 3 2 4" xfId="1461" xr:uid="{00000000-0005-0000-0000-0000D5350000}"/>
    <cellStyle name="Normal 3 3 2 4 2" xfId="2851" xr:uid="{00000000-0005-0000-0000-0000D6350000}"/>
    <cellStyle name="Normal 3 3 2 4 2 2" xfId="8078" xr:uid="{00000000-0005-0000-0000-0000D7350000}"/>
    <cellStyle name="Normal 3 3 2 4 2 2 2" xfId="15169" xr:uid="{00000000-0005-0000-0000-0000D8350000}"/>
    <cellStyle name="Normal 3 3 2 4 2 2 2 2" xfId="30090" xr:uid="{8F772FBD-6674-4B08-BF18-1A997B689ED6}"/>
    <cellStyle name="Normal 3 3 2 4 2 2 3" xfId="23172" xr:uid="{35F42CA6-C825-435A-A08B-6AC9EB45959C}"/>
    <cellStyle name="Normal 3 3 2 4 2 3" xfId="10479" xr:uid="{00000000-0005-0000-0000-0000D9350000}"/>
    <cellStyle name="Normal 3 3 2 4 2 3 2" xfId="25429" xr:uid="{D521FD33-7166-4647-A0B3-51C1F1B65189}"/>
    <cellStyle name="Normal 3 3 2 4 2 4" xfId="18568" xr:uid="{EB70E090-81D9-4D39-A04F-C0D8B6D17BB2}"/>
    <cellStyle name="Normal 3 3 2 4 3" xfId="3466" xr:uid="{00000000-0005-0000-0000-0000DA350000}"/>
    <cellStyle name="Normal 3 3 2 4 3 2" xfId="10973" xr:uid="{00000000-0005-0000-0000-0000DB350000}"/>
    <cellStyle name="Normal 3 3 2 4 3 2 2" xfId="25912" xr:uid="{9A55AD18-664A-4754-9659-1AC65DB39746}"/>
    <cellStyle name="Normal 3 3 2 4 3 3" xfId="19036" xr:uid="{078532DA-660F-4E7F-B8BF-8943472F857B}"/>
    <cellStyle name="Normal 3 3 2 4 4" xfId="5030" xr:uid="{00000000-0005-0000-0000-0000DC350000}"/>
    <cellStyle name="Normal 3 3 2 4 4 2" xfId="12307" xr:uid="{00000000-0005-0000-0000-0000DD350000}"/>
    <cellStyle name="Normal 3 3 2 4 4 2 2" xfId="27234" xr:uid="{B76404F8-087E-47B7-B0C8-A24CF96C5971}"/>
    <cellStyle name="Normal 3 3 2 4 4 3" xfId="20349" xr:uid="{7E70CC8A-3EE2-4576-B0A7-6DA11A625A27}"/>
    <cellStyle name="Normal 3 3 2 4 5" xfId="5611" xr:uid="{00000000-0005-0000-0000-0000DE350000}"/>
    <cellStyle name="Normal 3 3 2 4 5 2" xfId="12888" xr:uid="{00000000-0005-0000-0000-0000DF350000}"/>
    <cellStyle name="Normal 3 3 2 4 5 2 2" xfId="27813" xr:uid="{7130C487-31B7-43FD-87AE-194CC0B23D4B}"/>
    <cellStyle name="Normal 3 3 2 4 5 3" xfId="20918" xr:uid="{839F00D2-9DF2-47EA-8CD9-B7E25A492582}"/>
    <cellStyle name="Normal 3 3 2 4 6" xfId="7497" xr:uid="{00000000-0005-0000-0000-0000E0350000}"/>
    <cellStyle name="Normal 3 3 2 4 6 2" xfId="14588" xr:uid="{00000000-0005-0000-0000-0000E1350000}"/>
    <cellStyle name="Normal 3 3 2 4 6 2 2" xfId="29509" xr:uid="{C72A7E22-51D3-43FC-BCEC-AEDBBB17B831}"/>
    <cellStyle name="Normal 3 3 2 4 6 3" xfId="22593" xr:uid="{C4ED2211-2762-489A-A090-0C9C9D04126D}"/>
    <cellStyle name="Normal 3 3 2 4 7" xfId="9543" xr:uid="{00000000-0005-0000-0000-0000E2350000}"/>
    <cellStyle name="Normal 3 3 2 4 7 2" xfId="24493" xr:uid="{BAF33002-3EAF-47FB-BDD3-DE9CFD4D3C7E}"/>
    <cellStyle name="Normal 3 3 2 4 8" xfId="17642" xr:uid="{D1322A44-BBD0-49C2-B3DB-1557D8FD5CA5}"/>
    <cellStyle name="Normal 3 3 2 5" xfId="2844" xr:uid="{00000000-0005-0000-0000-0000E3350000}"/>
    <cellStyle name="Normal 3 3 2 5 2" xfId="8331" xr:uid="{00000000-0005-0000-0000-0000E4350000}"/>
    <cellStyle name="Normal 3 3 2 5 2 2" xfId="15415" xr:uid="{00000000-0005-0000-0000-0000E5350000}"/>
    <cellStyle name="Normal 3 3 2 5 2 2 2" xfId="30336" xr:uid="{3597BC17-521B-4F15-B26C-BE3A9445BDC3}"/>
    <cellStyle name="Normal 3 3 2 5 2 3" xfId="23416" xr:uid="{3DE9E6F9-AD8B-4543-9CF5-40EC7343E75F}"/>
    <cellStyle name="Normal 3 3 2 5 3" xfId="10472" xr:uid="{00000000-0005-0000-0000-0000E6350000}"/>
    <cellStyle name="Normal 3 3 2 5 3 2" xfId="25422" xr:uid="{8C3011C7-CED5-4BCE-AF6C-691F9FF13B1F}"/>
    <cellStyle name="Normal 3 3 2 5 4" xfId="18561" xr:uid="{24E569CA-3B67-434E-A6AA-1480A411B071}"/>
    <cellStyle name="Normal 3 3 2 6" xfId="3153" xr:uid="{00000000-0005-0000-0000-0000E7350000}"/>
    <cellStyle name="Normal 3 3 2 6 2" xfId="8425" xr:uid="{00000000-0005-0000-0000-0000E8350000}"/>
    <cellStyle name="Normal 3 3 2 6 2 2" xfId="15467" xr:uid="{00000000-0005-0000-0000-0000E9350000}"/>
    <cellStyle name="Normal 3 3 2 6 2 2 2" xfId="30388" xr:uid="{20F0A85C-CCA8-477D-9A43-4DB74F0FB4B5}"/>
    <cellStyle name="Normal 3 3 2 6 2 3" xfId="23468" xr:uid="{2E0ED415-09BC-4895-A513-CF59DFC38288}"/>
    <cellStyle name="Normal 3 3 2 6 3" xfId="10663" xr:uid="{00000000-0005-0000-0000-0000EA350000}"/>
    <cellStyle name="Normal 3 3 2 6 3 2" xfId="25602" xr:uid="{91730D3F-DE9F-4501-9768-74FA873DD95E}"/>
    <cellStyle name="Normal 3 3 2 6 4" xfId="18726" xr:uid="{F9E8F911-64E8-4B04-B0D0-ACF46412B945}"/>
    <cellStyle name="Normal 3 3 2 7" xfId="4741" xr:uid="{00000000-0005-0000-0000-0000EB350000}"/>
    <cellStyle name="Normal 3 3 2 7 2" xfId="8514" xr:uid="{00000000-0005-0000-0000-0000EC350000}"/>
    <cellStyle name="Normal 3 3 2 7 2 2" xfId="15556" xr:uid="{00000000-0005-0000-0000-0000ED350000}"/>
    <cellStyle name="Normal 3 3 2 7 2 2 2" xfId="30477" xr:uid="{58A7D76A-1F5B-48DC-B50A-86D3E77B578B}"/>
    <cellStyle name="Normal 3 3 2 7 2 3" xfId="23557" xr:uid="{BA5EAC5C-2B54-4106-A0CB-756F8D0E242D}"/>
    <cellStyle name="Normal 3 3 2 7 3" xfId="12018" xr:uid="{00000000-0005-0000-0000-0000EE350000}"/>
    <cellStyle name="Normal 3 3 2 7 3 2" xfId="26945" xr:uid="{93A91DFE-916D-4301-B530-1F8DE2D57CC3}"/>
    <cellStyle name="Normal 3 3 2 7 4" xfId="20060" xr:uid="{0B919637-E845-49D0-B793-61377FB1E34C}"/>
    <cellStyle name="Normal 3 3 2 8" xfId="5322" xr:uid="{00000000-0005-0000-0000-0000EF350000}"/>
    <cellStyle name="Normal 3 3 2 8 2" xfId="7789" xr:uid="{00000000-0005-0000-0000-0000F0350000}"/>
    <cellStyle name="Normal 3 3 2 8 2 2" xfId="14880" xr:uid="{00000000-0005-0000-0000-0000F1350000}"/>
    <cellStyle name="Normal 3 3 2 8 2 2 2" xfId="29801" xr:uid="{11E922AA-B9DC-4717-89DB-7E8CAA5250A7}"/>
    <cellStyle name="Normal 3 3 2 8 2 3" xfId="22883" xr:uid="{BE16E4BF-9816-44EB-BCF5-940AA1FFC4BE}"/>
    <cellStyle name="Normal 3 3 2 8 3" xfId="12599" xr:uid="{00000000-0005-0000-0000-0000F2350000}"/>
    <cellStyle name="Normal 3 3 2 8 3 2" xfId="27524" xr:uid="{3ABA1E57-66F0-487D-A275-18A60ACFA697}"/>
    <cellStyle name="Normal 3 3 2 8 4" xfId="20629" xr:uid="{25B74846-BA1C-44AF-8A44-3B768D4FA2CD}"/>
    <cellStyle name="Normal 3 3 2 9" xfId="7208" xr:uid="{00000000-0005-0000-0000-0000F3350000}"/>
    <cellStyle name="Normal 3 3 2 9 2" xfId="14299" xr:uid="{00000000-0005-0000-0000-0000F4350000}"/>
    <cellStyle name="Normal 3 3 2 9 2 2" xfId="29220" xr:uid="{EDF64642-1338-42E0-B9F2-DE3A72B00330}"/>
    <cellStyle name="Normal 3 3 2 9 3" xfId="22304" xr:uid="{C19E40C8-BCF3-4C3B-BFEE-843828EE4ADC}"/>
    <cellStyle name="Normal 3 3 3" xfId="1462" xr:uid="{00000000-0005-0000-0000-0000F5350000}"/>
    <cellStyle name="Normal 3 3 3 10" xfId="17643" xr:uid="{D7380A86-A47E-4AE8-B4C1-508A2BD114A2}"/>
    <cellStyle name="Normal 3 3 3 2" xfId="1463" xr:uid="{00000000-0005-0000-0000-0000F6350000}"/>
    <cellStyle name="Normal 3 3 3 2 2" xfId="1464" xr:uid="{00000000-0005-0000-0000-0000F7350000}"/>
    <cellStyle name="Normal 3 3 3 2 2 2" xfId="2854" xr:uid="{00000000-0005-0000-0000-0000F8350000}"/>
    <cellStyle name="Normal 3 3 3 2 2 2 2" xfId="8244" xr:uid="{00000000-0005-0000-0000-0000F9350000}"/>
    <cellStyle name="Normal 3 3 3 2 2 2 2 2" xfId="15335" xr:uid="{00000000-0005-0000-0000-0000FA350000}"/>
    <cellStyle name="Normal 3 3 3 2 2 2 2 2 2" xfId="30256" xr:uid="{97AA7332-EAF2-45FF-ACE2-D3D875518B03}"/>
    <cellStyle name="Normal 3 3 3 2 2 2 2 3" xfId="23338" xr:uid="{CA5D9F97-2AC0-4264-AE4D-E3C5BD9E9AE8}"/>
    <cellStyle name="Normal 3 3 3 2 2 2 3" xfId="10482" xr:uid="{00000000-0005-0000-0000-0000FB350000}"/>
    <cellStyle name="Normal 3 3 3 2 2 2 3 2" xfId="25432" xr:uid="{38621867-BB13-4B5E-A58F-D031FBD72448}"/>
    <cellStyle name="Normal 3 3 3 2 2 2 4" xfId="18571" xr:uid="{D6E43D19-25F9-4BF3-BEFD-E7EC24E18626}"/>
    <cellStyle name="Normal 3 3 3 2 2 3" xfId="3632" xr:uid="{00000000-0005-0000-0000-0000FC350000}"/>
    <cellStyle name="Normal 3 3 3 2 2 3 2" xfId="11139" xr:uid="{00000000-0005-0000-0000-0000FD350000}"/>
    <cellStyle name="Normal 3 3 3 2 2 3 2 2" xfId="26078" xr:uid="{654C4532-8F14-43BA-80FB-B627217AD89E}"/>
    <cellStyle name="Normal 3 3 3 2 2 3 3" xfId="19202" xr:uid="{DE68692E-1D24-4D05-9636-0523BBC441A0}"/>
    <cellStyle name="Normal 3 3 3 2 2 4" xfId="5196" xr:uid="{00000000-0005-0000-0000-0000FE350000}"/>
    <cellStyle name="Normal 3 3 3 2 2 4 2" xfId="12473" xr:uid="{00000000-0005-0000-0000-0000FF350000}"/>
    <cellStyle name="Normal 3 3 3 2 2 4 2 2" xfId="27400" xr:uid="{DACF0CB2-A3AA-45FC-9CC8-AA88102C0975}"/>
    <cellStyle name="Normal 3 3 3 2 2 4 3" xfId="20515" xr:uid="{BC9335FA-5543-4C69-AEE6-D4B1D3985BB4}"/>
    <cellStyle name="Normal 3 3 3 2 2 5" xfId="5777" xr:uid="{00000000-0005-0000-0000-000000360000}"/>
    <cellStyle name="Normal 3 3 3 2 2 5 2" xfId="13054" xr:uid="{00000000-0005-0000-0000-000001360000}"/>
    <cellStyle name="Normal 3 3 3 2 2 5 2 2" xfId="27979" xr:uid="{A7EC9F9F-2D49-4A59-9C78-D9AF5E0402A0}"/>
    <cellStyle name="Normal 3 3 3 2 2 5 3" xfId="21084" xr:uid="{A99D4621-048E-4225-BECE-027FD7357571}"/>
    <cellStyle name="Normal 3 3 3 2 2 6" xfId="7663" xr:uid="{00000000-0005-0000-0000-000002360000}"/>
    <cellStyle name="Normal 3 3 3 2 2 6 2" xfId="14754" xr:uid="{00000000-0005-0000-0000-000003360000}"/>
    <cellStyle name="Normal 3 3 3 2 2 6 2 2" xfId="29675" xr:uid="{85D60B19-C7D1-40AD-B0BB-4D27DDEC112C}"/>
    <cellStyle name="Normal 3 3 3 2 2 6 3" xfId="22759" xr:uid="{0919AA43-21B6-4627-B400-46D568E5B6CF}"/>
    <cellStyle name="Normal 3 3 3 2 2 7" xfId="9546" xr:uid="{00000000-0005-0000-0000-000004360000}"/>
    <cellStyle name="Normal 3 3 3 2 2 7 2" xfId="24496" xr:uid="{62069060-08E6-4DB0-8482-992A2AE25E7E}"/>
    <cellStyle name="Normal 3 3 3 2 2 8" xfId="17645" xr:uid="{1F0E8718-00F0-45E1-B96E-1EC4D63DDA2D}"/>
    <cellStyle name="Normal 3 3 3 2 3" xfId="2853" xr:uid="{00000000-0005-0000-0000-000005360000}"/>
    <cellStyle name="Normal 3 3 3 2 3 2" xfId="7955" xr:uid="{00000000-0005-0000-0000-000006360000}"/>
    <cellStyle name="Normal 3 3 3 2 3 2 2" xfId="15046" xr:uid="{00000000-0005-0000-0000-000007360000}"/>
    <cellStyle name="Normal 3 3 3 2 3 2 2 2" xfId="29967" xr:uid="{409D1A57-4582-4163-82D5-05B43D1F8FAC}"/>
    <cellStyle name="Normal 3 3 3 2 3 2 3" xfId="23049" xr:uid="{D3946157-7E89-45DB-940B-8D89E5F33A13}"/>
    <cellStyle name="Normal 3 3 3 2 3 3" xfId="10481" xr:uid="{00000000-0005-0000-0000-000008360000}"/>
    <cellStyle name="Normal 3 3 3 2 3 3 2" xfId="25431" xr:uid="{3042E4E1-DB35-4CEA-95D1-07C671BC0B24}"/>
    <cellStyle name="Normal 3 3 3 2 3 4" xfId="18570" xr:uid="{B95A3B60-F4A5-48D8-9DD2-A91BD97DF767}"/>
    <cellStyle name="Normal 3 3 3 2 4" xfId="3332" xr:uid="{00000000-0005-0000-0000-000009360000}"/>
    <cellStyle name="Normal 3 3 3 2 4 2" xfId="10842" xr:uid="{00000000-0005-0000-0000-00000A360000}"/>
    <cellStyle name="Normal 3 3 3 2 4 2 2" xfId="25781" xr:uid="{C934D00D-D0DF-4567-97FC-122A7AB7C525}"/>
    <cellStyle name="Normal 3 3 3 2 4 3" xfId="18905" xr:uid="{5DC5146A-60CC-44AB-B20D-A44C1B08DF4B}"/>
    <cellStyle name="Normal 3 3 3 2 5" xfId="4907" xr:uid="{00000000-0005-0000-0000-00000B360000}"/>
    <cellStyle name="Normal 3 3 3 2 5 2" xfId="12184" xr:uid="{00000000-0005-0000-0000-00000C360000}"/>
    <cellStyle name="Normal 3 3 3 2 5 2 2" xfId="27111" xr:uid="{D17FCC4A-FB6F-4DA7-B824-E07016BE318C}"/>
    <cellStyle name="Normal 3 3 3 2 5 3" xfId="20226" xr:uid="{2ACEA371-A769-408D-B9AB-8976415CA38C}"/>
    <cellStyle name="Normal 3 3 3 2 6" xfId="5488" xr:uid="{00000000-0005-0000-0000-00000D360000}"/>
    <cellStyle name="Normal 3 3 3 2 6 2" xfId="12765" xr:uid="{00000000-0005-0000-0000-00000E360000}"/>
    <cellStyle name="Normal 3 3 3 2 6 2 2" xfId="27690" xr:uid="{D8AF9ECF-E3F7-4D34-AFA2-FCDDE4D001F2}"/>
    <cellStyle name="Normal 3 3 3 2 6 3" xfId="20795" xr:uid="{0B9CD5AB-16D0-4C65-B055-B48C9804135A}"/>
    <cellStyle name="Normal 3 3 3 2 7" xfId="7374" xr:uid="{00000000-0005-0000-0000-00000F360000}"/>
    <cellStyle name="Normal 3 3 3 2 7 2" xfId="14465" xr:uid="{00000000-0005-0000-0000-000010360000}"/>
    <cellStyle name="Normal 3 3 3 2 7 2 2" xfId="29386" xr:uid="{025EC6D7-3835-49CA-BAE1-CE024E788C58}"/>
    <cellStyle name="Normal 3 3 3 2 7 3" xfId="22470" xr:uid="{B3B22D82-C3CA-4E76-A225-F429D6D93E8B}"/>
    <cellStyle name="Normal 3 3 3 2 8" xfId="9545" xr:uid="{00000000-0005-0000-0000-000011360000}"/>
    <cellStyle name="Normal 3 3 3 2 8 2" xfId="24495" xr:uid="{68A64845-4655-42D9-94BD-F94B0F0DCD53}"/>
    <cellStyle name="Normal 3 3 3 2 9" xfId="17644" xr:uid="{E6C39FD6-3E9D-43A5-A3CD-E3014D59C685}"/>
    <cellStyle name="Normal 3 3 3 3" xfId="1465" xr:uid="{00000000-0005-0000-0000-000012360000}"/>
    <cellStyle name="Normal 3 3 3 3 2" xfId="2855" xr:uid="{00000000-0005-0000-0000-000013360000}"/>
    <cellStyle name="Normal 3 3 3 3 2 2" xfId="8101" xr:uid="{00000000-0005-0000-0000-000014360000}"/>
    <cellStyle name="Normal 3 3 3 3 2 2 2" xfId="15192" xr:uid="{00000000-0005-0000-0000-000015360000}"/>
    <cellStyle name="Normal 3 3 3 3 2 2 2 2" xfId="30113" xr:uid="{3CA80B1E-2236-4160-B30E-973BD9471976}"/>
    <cellStyle name="Normal 3 3 3 3 2 2 3" xfId="23195" xr:uid="{B4BE6B8D-9274-46C0-9C97-49CA1338DAB9}"/>
    <cellStyle name="Normal 3 3 3 3 2 3" xfId="10483" xr:uid="{00000000-0005-0000-0000-000016360000}"/>
    <cellStyle name="Normal 3 3 3 3 2 3 2" xfId="25433" xr:uid="{F07B0C2D-03E4-4C5A-9B16-2DFF1B90FB36}"/>
    <cellStyle name="Normal 3 3 3 3 2 4" xfId="18572" xr:uid="{3625E125-87C8-4674-B952-AF6FC5494654}"/>
    <cellStyle name="Normal 3 3 3 3 3" xfId="3489" xr:uid="{00000000-0005-0000-0000-000017360000}"/>
    <cellStyle name="Normal 3 3 3 3 3 2" xfId="10996" xr:uid="{00000000-0005-0000-0000-000018360000}"/>
    <cellStyle name="Normal 3 3 3 3 3 2 2" xfId="25935" xr:uid="{1BFEC55D-2739-4E35-A42A-B184EA6E1E60}"/>
    <cellStyle name="Normal 3 3 3 3 3 3" xfId="19059" xr:uid="{8B13E2EC-76B3-4F0F-8555-807129B429D6}"/>
    <cellStyle name="Normal 3 3 3 3 4" xfId="5053" xr:uid="{00000000-0005-0000-0000-000019360000}"/>
    <cellStyle name="Normal 3 3 3 3 4 2" xfId="12330" xr:uid="{00000000-0005-0000-0000-00001A360000}"/>
    <cellStyle name="Normal 3 3 3 3 4 2 2" xfId="27257" xr:uid="{981F09CA-F133-4F97-9AE1-1612E36F665E}"/>
    <cellStyle name="Normal 3 3 3 3 4 3" xfId="20372" xr:uid="{1501A151-DF6C-4D38-962F-CEE928A8B8FE}"/>
    <cellStyle name="Normal 3 3 3 3 5" xfId="5634" xr:uid="{00000000-0005-0000-0000-00001B360000}"/>
    <cellStyle name="Normal 3 3 3 3 5 2" xfId="12911" xr:uid="{00000000-0005-0000-0000-00001C360000}"/>
    <cellStyle name="Normal 3 3 3 3 5 2 2" xfId="27836" xr:uid="{9C394CAE-9EE5-4988-9CE9-80EBEE904D8D}"/>
    <cellStyle name="Normal 3 3 3 3 5 3" xfId="20941" xr:uid="{83E3AB73-F16F-4788-80A8-F523661A7467}"/>
    <cellStyle name="Normal 3 3 3 3 6" xfId="7520" xr:uid="{00000000-0005-0000-0000-00001D360000}"/>
    <cellStyle name="Normal 3 3 3 3 6 2" xfId="14611" xr:uid="{00000000-0005-0000-0000-00001E360000}"/>
    <cellStyle name="Normal 3 3 3 3 6 2 2" xfId="29532" xr:uid="{3656C782-20D4-4466-BD14-73F79308D033}"/>
    <cellStyle name="Normal 3 3 3 3 6 3" xfId="22616" xr:uid="{D6D298A3-27D9-4844-B89A-CA7C27A6FBD6}"/>
    <cellStyle name="Normal 3 3 3 3 7" xfId="9547" xr:uid="{00000000-0005-0000-0000-00001F360000}"/>
    <cellStyle name="Normal 3 3 3 3 7 2" xfId="24497" xr:uid="{9344869B-0E1D-463E-B88E-74AC6EBD3073}"/>
    <cellStyle name="Normal 3 3 3 3 8" xfId="17646" xr:uid="{C298FED7-FCB3-4385-8494-9C6F7991F549}"/>
    <cellStyle name="Normal 3 3 3 4" xfId="2852" xr:uid="{00000000-0005-0000-0000-000020360000}"/>
    <cellStyle name="Normal 3 3 3 4 2" xfId="8448" xr:uid="{00000000-0005-0000-0000-000021360000}"/>
    <cellStyle name="Normal 3 3 3 4 2 2" xfId="15490" xr:uid="{00000000-0005-0000-0000-000022360000}"/>
    <cellStyle name="Normal 3 3 3 4 2 2 2" xfId="30411" xr:uid="{20B324F0-69C0-40DA-B0F4-CB3864D2CEF4}"/>
    <cellStyle name="Normal 3 3 3 4 2 3" xfId="23491" xr:uid="{5FF977E7-94C3-4822-9693-F49330D72DD3}"/>
    <cellStyle name="Normal 3 3 3 4 3" xfId="10480" xr:uid="{00000000-0005-0000-0000-000023360000}"/>
    <cellStyle name="Normal 3 3 3 4 3 2" xfId="25430" xr:uid="{A644482B-CF08-4B03-9D86-ACADAAF11C39}"/>
    <cellStyle name="Normal 3 3 3 4 4" xfId="18569" xr:uid="{5896555E-D931-4751-9F1D-369002C3AFFB}"/>
    <cellStyle name="Normal 3 3 3 5" xfId="3187" xr:uid="{00000000-0005-0000-0000-000024360000}"/>
    <cellStyle name="Normal 3 3 3 5 2" xfId="8537" xr:uid="{00000000-0005-0000-0000-000025360000}"/>
    <cellStyle name="Normal 3 3 3 5 2 2" xfId="15579" xr:uid="{00000000-0005-0000-0000-000026360000}"/>
    <cellStyle name="Normal 3 3 3 5 2 2 2" xfId="30500" xr:uid="{A6AA6246-314E-434B-A62C-AD25D25CA4FD}"/>
    <cellStyle name="Normal 3 3 3 5 2 3" xfId="23580" xr:uid="{36E0B5F9-45A1-4888-9652-C0D07B55E758}"/>
    <cellStyle name="Normal 3 3 3 5 3" xfId="10697" xr:uid="{00000000-0005-0000-0000-000027360000}"/>
    <cellStyle name="Normal 3 3 3 5 3 2" xfId="25636" xr:uid="{E59E7FDF-2809-4D64-B589-C60317A03F40}"/>
    <cellStyle name="Normal 3 3 3 5 4" xfId="18760" xr:uid="{1906B223-7C47-4A6C-A1FE-06E696872A18}"/>
    <cellStyle name="Normal 3 3 3 6" xfId="4764" xr:uid="{00000000-0005-0000-0000-000028360000}"/>
    <cellStyle name="Normal 3 3 3 6 2" xfId="7812" xr:uid="{00000000-0005-0000-0000-000029360000}"/>
    <cellStyle name="Normal 3 3 3 6 2 2" xfId="14903" xr:uid="{00000000-0005-0000-0000-00002A360000}"/>
    <cellStyle name="Normal 3 3 3 6 2 2 2" xfId="29824" xr:uid="{A2637456-F0DF-4860-B05B-AF834F736897}"/>
    <cellStyle name="Normal 3 3 3 6 2 3" xfId="22906" xr:uid="{84F2B5FF-74B3-4221-A621-585AEC1C40D0}"/>
    <cellStyle name="Normal 3 3 3 6 3" xfId="12041" xr:uid="{00000000-0005-0000-0000-00002B360000}"/>
    <cellStyle name="Normal 3 3 3 6 3 2" xfId="26968" xr:uid="{0AB97718-1135-4B6F-87FE-85416D965E77}"/>
    <cellStyle name="Normal 3 3 3 6 4" xfId="20083" xr:uid="{753F959F-E408-4C68-96D6-F49B7F3DD190}"/>
    <cellStyle name="Normal 3 3 3 7" xfId="5345" xr:uid="{00000000-0005-0000-0000-00002C360000}"/>
    <cellStyle name="Normal 3 3 3 7 2" xfId="12622" xr:uid="{00000000-0005-0000-0000-00002D360000}"/>
    <cellStyle name="Normal 3 3 3 7 2 2" xfId="27547" xr:uid="{1130F951-2355-456E-B1AC-9831C146C2BB}"/>
    <cellStyle name="Normal 3 3 3 7 3" xfId="20652" xr:uid="{64FAA0DB-2E6F-4FFB-A481-648F509DFB50}"/>
    <cellStyle name="Normal 3 3 3 8" xfId="7231" xr:uid="{00000000-0005-0000-0000-00002E360000}"/>
    <cellStyle name="Normal 3 3 3 8 2" xfId="14322" xr:uid="{00000000-0005-0000-0000-00002F360000}"/>
    <cellStyle name="Normal 3 3 3 8 2 2" xfId="29243" xr:uid="{39735EC5-B9AF-42DC-A0D2-0CF3D4B68626}"/>
    <cellStyle name="Normal 3 3 3 8 3" xfId="22327" xr:uid="{A8A46F0C-452D-4FFC-9242-27DB7FA1DBF0}"/>
    <cellStyle name="Normal 3 3 3 9" xfId="9544" xr:uid="{00000000-0005-0000-0000-000030360000}"/>
    <cellStyle name="Normal 3 3 3 9 2" xfId="24494" xr:uid="{24F392E8-9934-4104-8DA2-D7D4BDA0D4D4}"/>
    <cellStyle name="Normal 3 3 4" xfId="1466" xr:uid="{00000000-0005-0000-0000-000031360000}"/>
    <cellStyle name="Normal 3 3 4 10" xfId="17647" xr:uid="{E1C84E46-00E0-4AB2-95D5-BBF845704B9D}"/>
    <cellStyle name="Normal 3 3 4 2" xfId="1467" xr:uid="{00000000-0005-0000-0000-000032360000}"/>
    <cellStyle name="Normal 3 3 4 2 2" xfId="1468" xr:uid="{00000000-0005-0000-0000-000033360000}"/>
    <cellStyle name="Normal 3 3 4 2 2 2" xfId="2858" xr:uid="{00000000-0005-0000-0000-000034360000}"/>
    <cellStyle name="Normal 3 3 4 2 2 2 2" xfId="8287" xr:uid="{00000000-0005-0000-0000-000035360000}"/>
    <cellStyle name="Normal 3 3 4 2 2 2 2 2" xfId="15378" xr:uid="{00000000-0005-0000-0000-000036360000}"/>
    <cellStyle name="Normal 3 3 4 2 2 2 2 2 2" xfId="30299" xr:uid="{499EE870-A8E5-4594-82B9-EA88340BF325}"/>
    <cellStyle name="Normal 3 3 4 2 2 2 2 3" xfId="23381" xr:uid="{63E88C54-051A-40A3-BDC3-798A40CCA2DA}"/>
    <cellStyle name="Normal 3 3 4 2 2 2 3" xfId="10486" xr:uid="{00000000-0005-0000-0000-000037360000}"/>
    <cellStyle name="Normal 3 3 4 2 2 2 3 2" xfId="25436" xr:uid="{2922C9E7-E1EF-48FE-8A5A-5E62D8A5AF8A}"/>
    <cellStyle name="Normal 3 3 4 2 2 2 4" xfId="18575" xr:uid="{12B3F8F4-4230-410B-9B79-815518DFC1D6}"/>
    <cellStyle name="Normal 3 3 4 2 2 3" xfId="3675" xr:uid="{00000000-0005-0000-0000-000038360000}"/>
    <cellStyle name="Normal 3 3 4 2 2 3 2" xfId="11182" xr:uid="{00000000-0005-0000-0000-000039360000}"/>
    <cellStyle name="Normal 3 3 4 2 2 3 2 2" xfId="26121" xr:uid="{9417046D-9DA0-4D76-B169-E20CB496F5DC}"/>
    <cellStyle name="Normal 3 3 4 2 2 3 3" xfId="19245" xr:uid="{F54C7DED-4E20-4903-9C6C-832E7419AB1E}"/>
    <cellStyle name="Normal 3 3 4 2 2 4" xfId="5239" xr:uid="{00000000-0005-0000-0000-00003A360000}"/>
    <cellStyle name="Normal 3 3 4 2 2 4 2" xfId="12516" xr:uid="{00000000-0005-0000-0000-00003B360000}"/>
    <cellStyle name="Normal 3 3 4 2 2 4 2 2" xfId="27443" xr:uid="{B6D426CC-F6C7-44B7-8D8E-EF8B0D095ACE}"/>
    <cellStyle name="Normal 3 3 4 2 2 4 3" xfId="20558" xr:uid="{27697778-49B5-4084-9236-E7BF1B19F911}"/>
    <cellStyle name="Normal 3 3 4 2 2 5" xfId="5820" xr:uid="{00000000-0005-0000-0000-00003C360000}"/>
    <cellStyle name="Normal 3 3 4 2 2 5 2" xfId="13097" xr:uid="{00000000-0005-0000-0000-00003D360000}"/>
    <cellStyle name="Normal 3 3 4 2 2 5 2 2" xfId="28022" xr:uid="{0C2410D2-8FED-4FBE-A471-62511FCEEA4D}"/>
    <cellStyle name="Normal 3 3 4 2 2 5 3" xfId="21127" xr:uid="{64FE9A72-B42F-462D-9870-B3EBB29CE2D4}"/>
    <cellStyle name="Normal 3 3 4 2 2 6" xfId="7706" xr:uid="{00000000-0005-0000-0000-00003E360000}"/>
    <cellStyle name="Normal 3 3 4 2 2 6 2" xfId="14797" xr:uid="{00000000-0005-0000-0000-00003F360000}"/>
    <cellStyle name="Normal 3 3 4 2 2 6 2 2" xfId="29718" xr:uid="{4160A009-3861-4835-9E28-80DF9C310E59}"/>
    <cellStyle name="Normal 3 3 4 2 2 6 3" xfId="22802" xr:uid="{52A182F2-0A5F-49AC-8837-5DF93576510B}"/>
    <cellStyle name="Normal 3 3 4 2 2 7" xfId="9550" xr:uid="{00000000-0005-0000-0000-000040360000}"/>
    <cellStyle name="Normal 3 3 4 2 2 7 2" xfId="24500" xr:uid="{FF30CB13-200B-4CB0-BE39-84F2383666CA}"/>
    <cellStyle name="Normal 3 3 4 2 2 8" xfId="17649" xr:uid="{D6AAC175-4DE6-4AC4-A95F-04077753A062}"/>
    <cellStyle name="Normal 3 3 4 2 3" xfId="2857" xr:uid="{00000000-0005-0000-0000-000041360000}"/>
    <cellStyle name="Normal 3 3 4 2 3 2" xfId="7998" xr:uid="{00000000-0005-0000-0000-000042360000}"/>
    <cellStyle name="Normal 3 3 4 2 3 2 2" xfId="15089" xr:uid="{00000000-0005-0000-0000-000043360000}"/>
    <cellStyle name="Normal 3 3 4 2 3 2 2 2" xfId="30010" xr:uid="{1C626D3D-6DF4-4AE7-8A3F-AEF63166D7A1}"/>
    <cellStyle name="Normal 3 3 4 2 3 2 3" xfId="23092" xr:uid="{E6F09A6C-C53B-4DB7-95B6-991A94CF7E3F}"/>
    <cellStyle name="Normal 3 3 4 2 3 3" xfId="10485" xr:uid="{00000000-0005-0000-0000-000044360000}"/>
    <cellStyle name="Normal 3 3 4 2 3 3 2" xfId="25435" xr:uid="{F5869819-E0BA-44DB-880E-1701AAFEA682}"/>
    <cellStyle name="Normal 3 3 4 2 3 4" xfId="18574" xr:uid="{A24D60DB-F744-41FD-8D2A-40617F9CB7E4}"/>
    <cellStyle name="Normal 3 3 4 2 4" xfId="3375" xr:uid="{00000000-0005-0000-0000-000045360000}"/>
    <cellStyle name="Normal 3 3 4 2 4 2" xfId="10885" xr:uid="{00000000-0005-0000-0000-000046360000}"/>
    <cellStyle name="Normal 3 3 4 2 4 2 2" xfId="25824" xr:uid="{C21BE30F-35D9-4893-8148-3A8565F035A9}"/>
    <cellStyle name="Normal 3 3 4 2 4 3" xfId="18948" xr:uid="{DBAD9D0E-8791-46AA-BC9A-4129EDFB6E68}"/>
    <cellStyle name="Normal 3 3 4 2 5" xfId="4950" xr:uid="{00000000-0005-0000-0000-000047360000}"/>
    <cellStyle name="Normal 3 3 4 2 5 2" xfId="12227" xr:uid="{00000000-0005-0000-0000-000048360000}"/>
    <cellStyle name="Normal 3 3 4 2 5 2 2" xfId="27154" xr:uid="{97E48FF2-5BBA-4715-9AB2-47232899481B}"/>
    <cellStyle name="Normal 3 3 4 2 5 3" xfId="20269" xr:uid="{AEA97E91-00CE-434F-9243-AD0F0228B865}"/>
    <cellStyle name="Normal 3 3 4 2 6" xfId="5531" xr:uid="{00000000-0005-0000-0000-000049360000}"/>
    <cellStyle name="Normal 3 3 4 2 6 2" xfId="12808" xr:uid="{00000000-0005-0000-0000-00004A360000}"/>
    <cellStyle name="Normal 3 3 4 2 6 2 2" xfId="27733" xr:uid="{5DC8D11D-AD78-43FD-B43B-E6E4C9A6B5E0}"/>
    <cellStyle name="Normal 3 3 4 2 6 3" xfId="20838" xr:uid="{3BD15EFE-CB53-4DAA-9F53-1F3CD8BF8671}"/>
    <cellStyle name="Normal 3 3 4 2 7" xfId="7417" xr:uid="{00000000-0005-0000-0000-00004B360000}"/>
    <cellStyle name="Normal 3 3 4 2 7 2" xfId="14508" xr:uid="{00000000-0005-0000-0000-00004C360000}"/>
    <cellStyle name="Normal 3 3 4 2 7 2 2" xfId="29429" xr:uid="{14B28B2E-BE1D-43C6-ACC7-264B40613473}"/>
    <cellStyle name="Normal 3 3 4 2 7 3" xfId="22513" xr:uid="{08E37CD5-5939-4EAD-9966-EBEB76E12957}"/>
    <cellStyle name="Normal 3 3 4 2 8" xfId="9549" xr:uid="{00000000-0005-0000-0000-00004D360000}"/>
    <cellStyle name="Normal 3 3 4 2 8 2" xfId="24499" xr:uid="{B2C03631-A0F6-42A2-BB64-A8132C8AF9FB}"/>
    <cellStyle name="Normal 3 3 4 2 9" xfId="17648" xr:uid="{A16E2890-7F9C-42A4-BEF3-49A64421DBBC}"/>
    <cellStyle name="Normal 3 3 4 3" xfId="1469" xr:uid="{00000000-0005-0000-0000-00004E360000}"/>
    <cellStyle name="Normal 3 3 4 3 2" xfId="2859" xr:uid="{00000000-0005-0000-0000-00004F360000}"/>
    <cellStyle name="Normal 3 3 4 3 2 2" xfId="8144" xr:uid="{00000000-0005-0000-0000-000050360000}"/>
    <cellStyle name="Normal 3 3 4 3 2 2 2" xfId="15235" xr:uid="{00000000-0005-0000-0000-000051360000}"/>
    <cellStyle name="Normal 3 3 4 3 2 2 2 2" xfId="30156" xr:uid="{7B300243-582C-4215-9AD9-2A45FCD29967}"/>
    <cellStyle name="Normal 3 3 4 3 2 2 3" xfId="23238" xr:uid="{9C8AF1A9-9AD7-4258-9D82-44A0436B601C}"/>
    <cellStyle name="Normal 3 3 4 3 2 3" xfId="10487" xr:uid="{00000000-0005-0000-0000-000052360000}"/>
    <cellStyle name="Normal 3 3 4 3 2 3 2" xfId="25437" xr:uid="{4B7DB0CA-826C-4BD9-87AE-EBF81624D82C}"/>
    <cellStyle name="Normal 3 3 4 3 2 4" xfId="18576" xr:uid="{3C7438F1-44B5-41BD-9A50-858A20F9E715}"/>
    <cellStyle name="Normal 3 3 4 3 3" xfId="3532" xr:uid="{00000000-0005-0000-0000-000053360000}"/>
    <cellStyle name="Normal 3 3 4 3 3 2" xfId="11039" xr:uid="{00000000-0005-0000-0000-000054360000}"/>
    <cellStyle name="Normal 3 3 4 3 3 2 2" xfId="25978" xr:uid="{639980F4-D925-4FC7-A8AB-561E83BC5DD7}"/>
    <cellStyle name="Normal 3 3 4 3 3 3" xfId="19102" xr:uid="{E34EE2B5-B5A2-43B3-8043-DA43B1B0F154}"/>
    <cellStyle name="Normal 3 3 4 3 4" xfId="5096" xr:uid="{00000000-0005-0000-0000-000055360000}"/>
    <cellStyle name="Normal 3 3 4 3 4 2" xfId="12373" xr:uid="{00000000-0005-0000-0000-000056360000}"/>
    <cellStyle name="Normal 3 3 4 3 4 2 2" xfId="27300" xr:uid="{0A771202-51E1-40A3-BC2F-CD4856E8CE61}"/>
    <cellStyle name="Normal 3 3 4 3 4 3" xfId="20415" xr:uid="{AE7AB838-70B3-468A-95B9-9D103AA982B2}"/>
    <cellStyle name="Normal 3 3 4 3 5" xfId="5677" xr:uid="{00000000-0005-0000-0000-000057360000}"/>
    <cellStyle name="Normal 3 3 4 3 5 2" xfId="12954" xr:uid="{00000000-0005-0000-0000-000058360000}"/>
    <cellStyle name="Normal 3 3 4 3 5 2 2" xfId="27879" xr:uid="{4CFD3382-A533-4640-8455-7F6E281123E1}"/>
    <cellStyle name="Normal 3 3 4 3 5 3" xfId="20984" xr:uid="{B39B5646-A110-43E8-AAD8-973BC4F46997}"/>
    <cellStyle name="Normal 3 3 4 3 6" xfId="7563" xr:uid="{00000000-0005-0000-0000-000059360000}"/>
    <cellStyle name="Normal 3 3 4 3 6 2" xfId="14654" xr:uid="{00000000-0005-0000-0000-00005A360000}"/>
    <cellStyle name="Normal 3 3 4 3 6 2 2" xfId="29575" xr:uid="{A8807DAB-B979-4912-B1A8-3FA05B8C81E7}"/>
    <cellStyle name="Normal 3 3 4 3 6 3" xfId="22659" xr:uid="{6FF53E97-0841-4ED7-8CC5-9E245284973E}"/>
    <cellStyle name="Normal 3 3 4 3 7" xfId="9551" xr:uid="{00000000-0005-0000-0000-00005B360000}"/>
    <cellStyle name="Normal 3 3 4 3 7 2" xfId="24501" xr:uid="{AF77E56D-9730-4D31-A668-250179D818B2}"/>
    <cellStyle name="Normal 3 3 4 3 8" xfId="17650" xr:uid="{4A4487A7-CA2D-483A-BD04-2D2C2255E987}"/>
    <cellStyle name="Normal 3 3 4 4" xfId="2856" xr:uid="{00000000-0005-0000-0000-00005C360000}"/>
    <cellStyle name="Normal 3 3 4 4 2" xfId="7855" xr:uid="{00000000-0005-0000-0000-00005D360000}"/>
    <cellStyle name="Normal 3 3 4 4 2 2" xfId="14946" xr:uid="{00000000-0005-0000-0000-00005E360000}"/>
    <cellStyle name="Normal 3 3 4 4 2 2 2" xfId="29867" xr:uid="{22D3DF6F-8B61-4ACF-91AC-51D031B8C12B}"/>
    <cellStyle name="Normal 3 3 4 4 2 3" xfId="22949" xr:uid="{CDFFC333-E974-4CC9-8116-CCC4994F7A22}"/>
    <cellStyle name="Normal 3 3 4 4 3" xfId="10484" xr:uid="{00000000-0005-0000-0000-00005F360000}"/>
    <cellStyle name="Normal 3 3 4 4 3 2" xfId="25434" xr:uid="{E0621D18-0FD5-4016-AD07-B6B538EB2683}"/>
    <cellStyle name="Normal 3 3 4 4 4" xfId="18573" xr:uid="{872FABCA-5788-4ED8-8A72-0257EC9CE6BA}"/>
    <cellStyle name="Normal 3 3 4 5" xfId="3230" xr:uid="{00000000-0005-0000-0000-000060360000}"/>
    <cellStyle name="Normal 3 3 4 5 2" xfId="10740" xr:uid="{00000000-0005-0000-0000-000061360000}"/>
    <cellStyle name="Normal 3 3 4 5 2 2" xfId="25679" xr:uid="{A2623B2C-0DE8-4667-B940-9A82EF80EA50}"/>
    <cellStyle name="Normal 3 3 4 5 3" xfId="18803" xr:uid="{D4E389BA-B9E2-440C-BC25-61B087072BA9}"/>
    <cellStyle name="Normal 3 3 4 6" xfId="4807" xr:uid="{00000000-0005-0000-0000-000062360000}"/>
    <cellStyle name="Normal 3 3 4 6 2" xfId="12084" xr:uid="{00000000-0005-0000-0000-000063360000}"/>
    <cellStyle name="Normal 3 3 4 6 2 2" xfId="27011" xr:uid="{AEDFFCBC-AC83-4470-969E-F0E242B09254}"/>
    <cellStyle name="Normal 3 3 4 6 3" xfId="20126" xr:uid="{FC16CDA4-4AA7-4E3D-BBD5-6CACFC9F485A}"/>
    <cellStyle name="Normal 3 3 4 7" xfId="5388" xr:uid="{00000000-0005-0000-0000-000064360000}"/>
    <cellStyle name="Normal 3 3 4 7 2" xfId="12665" xr:uid="{00000000-0005-0000-0000-000065360000}"/>
    <cellStyle name="Normal 3 3 4 7 2 2" xfId="27590" xr:uid="{328E6466-8DA9-49D7-900D-4D03E591A01E}"/>
    <cellStyle name="Normal 3 3 4 7 3" xfId="20695" xr:uid="{FED11B80-7868-4F39-BF51-98A58A1CDDC5}"/>
    <cellStyle name="Normal 3 3 4 8" xfId="7274" xr:uid="{00000000-0005-0000-0000-000066360000}"/>
    <cellStyle name="Normal 3 3 4 8 2" xfId="14365" xr:uid="{00000000-0005-0000-0000-000067360000}"/>
    <cellStyle name="Normal 3 3 4 8 2 2" xfId="29286" xr:uid="{2D37083A-A373-4B64-AFF5-6FF32257396A}"/>
    <cellStyle name="Normal 3 3 4 8 3" xfId="22370" xr:uid="{E1A2153A-93F3-445B-829F-C4CBF4535BEE}"/>
    <cellStyle name="Normal 3 3 4 9" xfId="9548" xr:uid="{00000000-0005-0000-0000-000068360000}"/>
    <cellStyle name="Normal 3 3 4 9 2" xfId="24498" xr:uid="{239F97DA-A953-4A14-BF28-CB28CA470873}"/>
    <cellStyle name="Normal 3 3 5" xfId="1470" xr:uid="{00000000-0005-0000-0000-000069360000}"/>
    <cellStyle name="Normal 3 3 5 2" xfId="1471" xr:uid="{00000000-0005-0000-0000-00006A360000}"/>
    <cellStyle name="Normal 3 3 5 2 2" xfId="2861" xr:uid="{00000000-0005-0000-0000-00006B360000}"/>
    <cellStyle name="Normal 3 3 5 2 2 2" xfId="8198" xr:uid="{00000000-0005-0000-0000-00006C360000}"/>
    <cellStyle name="Normal 3 3 5 2 2 2 2" xfId="15289" xr:uid="{00000000-0005-0000-0000-00006D360000}"/>
    <cellStyle name="Normal 3 3 5 2 2 2 2 2" xfId="30210" xr:uid="{C2CEF1CA-3421-4C00-B85F-9CF40B970AED}"/>
    <cellStyle name="Normal 3 3 5 2 2 2 3" xfId="23292" xr:uid="{2305795C-98FF-40FD-BD14-CAFE05737657}"/>
    <cellStyle name="Normal 3 3 5 2 2 3" xfId="10489" xr:uid="{00000000-0005-0000-0000-00006E360000}"/>
    <cellStyle name="Normal 3 3 5 2 2 3 2" xfId="25439" xr:uid="{4173BFFC-4BE2-4743-9BE8-9A2B42E2F0EB}"/>
    <cellStyle name="Normal 3 3 5 2 2 4" xfId="18578" xr:uid="{27DD9F18-8931-4DC7-944B-889FF0252427}"/>
    <cellStyle name="Normal 3 3 5 2 3" xfId="3586" xr:uid="{00000000-0005-0000-0000-00006F360000}"/>
    <cellStyle name="Normal 3 3 5 2 3 2" xfId="11093" xr:uid="{00000000-0005-0000-0000-000070360000}"/>
    <cellStyle name="Normal 3 3 5 2 3 2 2" xfId="26032" xr:uid="{896CDD2A-515D-4262-90F3-E2CF7608519D}"/>
    <cellStyle name="Normal 3 3 5 2 3 3" xfId="19156" xr:uid="{212AEF7F-5CC8-4EAD-8577-598A8B886C6A}"/>
    <cellStyle name="Normal 3 3 5 2 4" xfId="5150" xr:uid="{00000000-0005-0000-0000-000071360000}"/>
    <cellStyle name="Normal 3 3 5 2 4 2" xfId="12427" xr:uid="{00000000-0005-0000-0000-000072360000}"/>
    <cellStyle name="Normal 3 3 5 2 4 2 2" xfId="27354" xr:uid="{0C479D42-F52D-4375-88BD-49C319A9ECB8}"/>
    <cellStyle name="Normal 3 3 5 2 4 3" xfId="20469" xr:uid="{12453D7C-401A-46BE-A107-649E1DB10420}"/>
    <cellStyle name="Normal 3 3 5 2 5" xfId="5731" xr:uid="{00000000-0005-0000-0000-000073360000}"/>
    <cellStyle name="Normal 3 3 5 2 5 2" xfId="13008" xr:uid="{00000000-0005-0000-0000-000074360000}"/>
    <cellStyle name="Normal 3 3 5 2 5 2 2" xfId="27933" xr:uid="{971C04E1-4D63-48BD-9874-1019FFEDA9F2}"/>
    <cellStyle name="Normal 3 3 5 2 5 3" xfId="21038" xr:uid="{C143F958-F331-4954-97A7-393A3E12FB6E}"/>
    <cellStyle name="Normal 3 3 5 2 6" xfId="7617" xr:uid="{00000000-0005-0000-0000-000075360000}"/>
    <cellStyle name="Normal 3 3 5 2 6 2" xfId="14708" xr:uid="{00000000-0005-0000-0000-000076360000}"/>
    <cellStyle name="Normal 3 3 5 2 6 2 2" xfId="29629" xr:uid="{A481088B-0BB7-45E1-A7B8-CF370E0B2989}"/>
    <cellStyle name="Normal 3 3 5 2 6 3" xfId="22713" xr:uid="{ED3EFF64-E000-429F-9C42-ACAF5476AD2B}"/>
    <cellStyle name="Normal 3 3 5 2 7" xfId="9553" xr:uid="{00000000-0005-0000-0000-000077360000}"/>
    <cellStyle name="Normal 3 3 5 2 7 2" xfId="24503" xr:uid="{B71C393C-9F23-4801-B45B-5EEEBD5C0F37}"/>
    <cellStyle name="Normal 3 3 5 2 8" xfId="17652" xr:uid="{A7ED8AFD-84D7-48AF-8B52-D32687DA47F7}"/>
    <cellStyle name="Normal 3 3 5 3" xfId="2860" xr:uid="{00000000-0005-0000-0000-000078360000}"/>
    <cellStyle name="Normal 3 3 5 3 2" xfId="7909" xr:uid="{00000000-0005-0000-0000-000079360000}"/>
    <cellStyle name="Normal 3 3 5 3 2 2" xfId="15000" xr:uid="{00000000-0005-0000-0000-00007A360000}"/>
    <cellStyle name="Normal 3 3 5 3 2 2 2" xfId="29921" xr:uid="{F8E41E81-F0E9-42AF-B5BF-28637BC9CF08}"/>
    <cellStyle name="Normal 3 3 5 3 2 3" xfId="23003" xr:uid="{328DE334-3CE1-4F56-A1A3-49E37D76A1DB}"/>
    <cellStyle name="Normal 3 3 5 3 3" xfId="10488" xr:uid="{00000000-0005-0000-0000-00007B360000}"/>
    <cellStyle name="Normal 3 3 5 3 3 2" xfId="25438" xr:uid="{F2146470-1DC9-419F-BE4E-7C7772A4A496}"/>
    <cellStyle name="Normal 3 3 5 3 4" xfId="18577" xr:uid="{7B243E69-08A9-4ECA-A490-0A6CF3218024}"/>
    <cellStyle name="Normal 3 3 5 4" xfId="3286" xr:uid="{00000000-0005-0000-0000-00007C360000}"/>
    <cellStyle name="Normal 3 3 5 4 2" xfId="10796" xr:uid="{00000000-0005-0000-0000-00007D360000}"/>
    <cellStyle name="Normal 3 3 5 4 2 2" xfId="25735" xr:uid="{7A02940F-C1F6-477A-9B78-DC32719E8BA8}"/>
    <cellStyle name="Normal 3 3 5 4 3" xfId="18859" xr:uid="{7B5C8A86-E46B-450C-B336-35147BF0206C}"/>
    <cellStyle name="Normal 3 3 5 5" xfId="4861" xr:uid="{00000000-0005-0000-0000-00007E360000}"/>
    <cellStyle name="Normal 3 3 5 5 2" xfId="12138" xr:uid="{00000000-0005-0000-0000-00007F360000}"/>
    <cellStyle name="Normal 3 3 5 5 2 2" xfId="27065" xr:uid="{3F612DA1-93BF-4F62-AAD6-DC94CCEF2D07}"/>
    <cellStyle name="Normal 3 3 5 5 3" xfId="20180" xr:uid="{B4EBB390-3EA1-40CE-A1E9-AD9765642D57}"/>
    <cellStyle name="Normal 3 3 5 6" xfId="5442" xr:uid="{00000000-0005-0000-0000-000080360000}"/>
    <cellStyle name="Normal 3 3 5 6 2" xfId="12719" xr:uid="{00000000-0005-0000-0000-000081360000}"/>
    <cellStyle name="Normal 3 3 5 6 2 2" xfId="27644" xr:uid="{F431A84E-FC2E-49D3-9A5A-40FC4E6633D5}"/>
    <cellStyle name="Normal 3 3 5 6 3" xfId="20749" xr:uid="{C938C3F0-EE5D-4F3C-AA14-12D32F8A1012}"/>
    <cellStyle name="Normal 3 3 5 7" xfId="7328" xr:uid="{00000000-0005-0000-0000-000082360000}"/>
    <cellStyle name="Normal 3 3 5 7 2" xfId="14419" xr:uid="{00000000-0005-0000-0000-000083360000}"/>
    <cellStyle name="Normal 3 3 5 7 2 2" xfId="29340" xr:uid="{73CD730E-10F2-47DF-9190-5627C39EF445}"/>
    <cellStyle name="Normal 3 3 5 7 3" xfId="22424" xr:uid="{0BDEA7F7-B38A-4FD8-AA5E-C6A9B34A2AB5}"/>
    <cellStyle name="Normal 3 3 5 8" xfId="9552" xr:uid="{00000000-0005-0000-0000-000084360000}"/>
    <cellStyle name="Normal 3 3 5 8 2" xfId="24502" xr:uid="{1CE8454F-A167-413C-86F0-0BFF0A2A3D79}"/>
    <cellStyle name="Normal 3 3 5 9" xfId="17651" xr:uid="{1B344C18-BDAB-4FB1-947D-21C818E0B64E}"/>
    <cellStyle name="Normal 3 3 6" xfId="1472" xr:uid="{00000000-0005-0000-0000-000085360000}"/>
    <cellStyle name="Normal 3 3 6 2" xfId="2862" xr:uid="{00000000-0005-0000-0000-000086360000}"/>
    <cellStyle name="Normal 3 3 6 2 2" xfId="8021" xr:uid="{00000000-0005-0000-0000-000087360000}"/>
    <cellStyle name="Normal 3 3 6 2 2 2" xfId="15112" xr:uid="{00000000-0005-0000-0000-000088360000}"/>
    <cellStyle name="Normal 3 3 6 2 2 2 2" xfId="30033" xr:uid="{05E8EB9B-EF51-4879-A86B-80C5EDB6A89E}"/>
    <cellStyle name="Normal 3 3 6 2 2 3" xfId="23115" xr:uid="{163AD2E6-6C20-4ECF-AAC1-E57415E8CE22}"/>
    <cellStyle name="Normal 3 3 6 2 3" xfId="10490" xr:uid="{00000000-0005-0000-0000-000089360000}"/>
    <cellStyle name="Normal 3 3 6 2 3 2" xfId="25440" xr:uid="{F587B140-A087-4A1D-A14D-18DAB48D586B}"/>
    <cellStyle name="Normal 3 3 6 2 4" xfId="18579" xr:uid="{9027D4B4-ECF9-4CE9-BA4A-0BED919C4E66}"/>
    <cellStyle name="Normal 3 3 6 3" xfId="3409" xr:uid="{00000000-0005-0000-0000-00008A360000}"/>
    <cellStyle name="Normal 3 3 6 3 2" xfId="10916" xr:uid="{00000000-0005-0000-0000-00008B360000}"/>
    <cellStyle name="Normal 3 3 6 3 2 2" xfId="25855" xr:uid="{D958AEF9-2585-43BD-9CC7-8FB6EA2D0901}"/>
    <cellStyle name="Normal 3 3 6 3 3" xfId="18979" xr:uid="{4C6DB16E-1404-4E89-9B52-5620D838BE39}"/>
    <cellStyle name="Normal 3 3 6 4" xfId="4973" xr:uid="{00000000-0005-0000-0000-00008C360000}"/>
    <cellStyle name="Normal 3 3 6 4 2" xfId="12250" xr:uid="{00000000-0005-0000-0000-00008D360000}"/>
    <cellStyle name="Normal 3 3 6 4 2 2" xfId="27177" xr:uid="{5E20D278-BAEE-45F8-8548-EA4E8FDEC708}"/>
    <cellStyle name="Normal 3 3 6 4 3" xfId="20292" xr:uid="{C28E2932-7B41-49DC-A025-DA86222CB83A}"/>
    <cellStyle name="Normal 3 3 6 5" xfId="5554" xr:uid="{00000000-0005-0000-0000-00008E360000}"/>
    <cellStyle name="Normal 3 3 6 5 2" xfId="12831" xr:uid="{00000000-0005-0000-0000-00008F360000}"/>
    <cellStyle name="Normal 3 3 6 5 2 2" xfId="27756" xr:uid="{A49D0E6A-21CA-432C-9258-E47C952773A7}"/>
    <cellStyle name="Normal 3 3 6 5 3" xfId="20861" xr:uid="{BE3A6504-3491-484D-88DF-36597FD1FEE7}"/>
    <cellStyle name="Normal 3 3 6 6" xfId="7440" xr:uid="{00000000-0005-0000-0000-000090360000}"/>
    <cellStyle name="Normal 3 3 6 6 2" xfId="14531" xr:uid="{00000000-0005-0000-0000-000091360000}"/>
    <cellStyle name="Normal 3 3 6 6 2 2" xfId="29452" xr:uid="{590B5E6B-5FE1-49ED-9588-AF4B83C5289C}"/>
    <cellStyle name="Normal 3 3 6 6 3" xfId="22536" xr:uid="{E92EC627-5A80-4311-B134-64840F11BD02}"/>
    <cellStyle name="Normal 3 3 6 7" xfId="9554" xr:uid="{00000000-0005-0000-0000-000092360000}"/>
    <cellStyle name="Normal 3 3 6 7 2" xfId="24504" xr:uid="{402BE623-E5F0-4827-A515-6AC9629D83DE}"/>
    <cellStyle name="Normal 3 3 6 8" xfId="17653" xr:uid="{5CDBEB0E-93A3-45FC-AFE2-59257DDB4B2B}"/>
    <cellStyle name="Normal 3 3 7" xfId="1473" xr:uid="{00000000-0005-0000-0000-000093360000}"/>
    <cellStyle name="Normal 3 3 7 2" xfId="2863" xr:uid="{00000000-0005-0000-0000-000094360000}"/>
    <cellStyle name="Normal 3 3 7 2 2" xfId="8294" xr:uid="{00000000-0005-0000-0000-000095360000}"/>
    <cellStyle name="Normal 3 3 7 2 2 2" xfId="15385" xr:uid="{00000000-0005-0000-0000-000096360000}"/>
    <cellStyle name="Normal 3 3 7 2 2 2 2" xfId="30306" xr:uid="{F71A0B5C-35CC-4A70-B27B-C58DC58FF284}"/>
    <cellStyle name="Normal 3 3 7 2 2 3" xfId="23388" xr:uid="{60EF0A28-0300-47D1-A031-7A60775E7A7F}"/>
    <cellStyle name="Normal 3 3 7 2 3" xfId="10491" xr:uid="{00000000-0005-0000-0000-000097360000}"/>
    <cellStyle name="Normal 3 3 7 2 3 2" xfId="25441" xr:uid="{4F760C5E-E23D-49C1-B785-92531AB47183}"/>
    <cellStyle name="Normal 3 3 7 2 4" xfId="18580" xr:uid="{2BCA1685-1290-4E8D-8D3D-7BC97A0B28CC}"/>
    <cellStyle name="Normal 3 3 7 3" xfId="3683" xr:uid="{00000000-0005-0000-0000-000098360000}"/>
    <cellStyle name="Normal 3 3 7 3 2" xfId="11190" xr:uid="{00000000-0005-0000-0000-000099360000}"/>
    <cellStyle name="Normal 3 3 7 3 2 2" xfId="26129" xr:uid="{B2E82E89-7E31-4110-A24E-8E3308B8843C}"/>
    <cellStyle name="Normal 3 3 7 3 3" xfId="19253" xr:uid="{9EF7413F-D49E-4ED6-9E27-CB7B30B72E59}"/>
    <cellStyle name="Normal 3 3 7 4" xfId="5246" xr:uid="{00000000-0005-0000-0000-00009A360000}"/>
    <cellStyle name="Normal 3 3 7 4 2" xfId="12523" xr:uid="{00000000-0005-0000-0000-00009B360000}"/>
    <cellStyle name="Normal 3 3 7 4 2 2" xfId="27450" xr:uid="{BD4A79D8-306F-4E55-8F9C-D700210DE698}"/>
    <cellStyle name="Normal 3 3 7 4 3" xfId="20565" xr:uid="{F4C101F9-C096-460B-AE1A-CB89B732467A}"/>
    <cellStyle name="Normal 3 3 7 5" xfId="5827" xr:uid="{00000000-0005-0000-0000-00009C360000}"/>
    <cellStyle name="Normal 3 3 7 5 2" xfId="13104" xr:uid="{00000000-0005-0000-0000-00009D360000}"/>
    <cellStyle name="Normal 3 3 7 5 2 2" xfId="28029" xr:uid="{A3614191-0A4D-44F3-B64E-91504CA4343D}"/>
    <cellStyle name="Normal 3 3 7 5 3" xfId="21134" xr:uid="{AAF24275-716D-4DB9-B55C-DA49AF2D4EC5}"/>
    <cellStyle name="Normal 3 3 7 6" xfId="7713" xr:uid="{00000000-0005-0000-0000-00009E360000}"/>
    <cellStyle name="Normal 3 3 7 6 2" xfId="14804" xr:uid="{00000000-0005-0000-0000-00009F360000}"/>
    <cellStyle name="Normal 3 3 7 6 2 2" xfId="29725" xr:uid="{84030E6B-AC0B-4A0F-9BC5-05EFD0F8FC56}"/>
    <cellStyle name="Normal 3 3 7 6 3" xfId="22809" xr:uid="{1F77AB67-F815-4E10-86A0-7234ACC73872}"/>
    <cellStyle name="Normal 3 3 7 7" xfId="9555" xr:uid="{00000000-0005-0000-0000-0000A0360000}"/>
    <cellStyle name="Normal 3 3 7 7 2" xfId="24505" xr:uid="{F6819A15-C2DD-48DB-8EA2-28FB6C11D618}"/>
    <cellStyle name="Normal 3 3 7 8" xfId="17654" xr:uid="{3F264AE7-AE07-4EE9-B989-ACD72FCDAACC}"/>
    <cellStyle name="Normal 3 3 8" xfId="2843" xr:uid="{00000000-0005-0000-0000-0000A1360000}"/>
    <cellStyle name="Normal 3 3 8 2" xfId="8330" xr:uid="{00000000-0005-0000-0000-0000A2360000}"/>
    <cellStyle name="Normal 3 3 8 2 2" xfId="15414" xr:uid="{00000000-0005-0000-0000-0000A3360000}"/>
    <cellStyle name="Normal 3 3 8 2 2 2" xfId="30335" xr:uid="{D89883C9-8C3F-40B0-8744-5DB34781A1DB}"/>
    <cellStyle name="Normal 3 3 8 2 3" xfId="23415" xr:uid="{617711F0-29A8-46B0-B1AE-1EE163CEF857}"/>
    <cellStyle name="Normal 3 3 8 3" xfId="10471" xr:uid="{00000000-0005-0000-0000-0000A4360000}"/>
    <cellStyle name="Normal 3 3 8 3 2" xfId="25421" xr:uid="{8C85B885-AAF2-4F9C-9B60-8216D8AF344D}"/>
    <cellStyle name="Normal 3 3 8 4" xfId="18560" xr:uid="{69624C96-8D5D-4C57-B3B9-BA424038E710}"/>
    <cellStyle name="Normal 3 3 9" xfId="3117" xr:uid="{00000000-0005-0000-0000-0000A5360000}"/>
    <cellStyle name="Normal 3 3 9 2" xfId="8402" xr:uid="{00000000-0005-0000-0000-0000A6360000}"/>
    <cellStyle name="Normal 3 3 9 2 2" xfId="15444" xr:uid="{00000000-0005-0000-0000-0000A7360000}"/>
    <cellStyle name="Normal 3 3 9 2 2 2" xfId="30365" xr:uid="{327D166D-5751-4376-B5CC-E7CCAE25D8B4}"/>
    <cellStyle name="Normal 3 3 9 2 3" xfId="23445" xr:uid="{771FD760-739D-400A-B3F5-3CC0F26F8425}"/>
    <cellStyle name="Normal 3 3 9 3" xfId="10627" xr:uid="{00000000-0005-0000-0000-0000A8360000}"/>
    <cellStyle name="Normal 3 3 9 3 2" xfId="25566" xr:uid="{841C455C-D6D2-4CF9-B896-F0669829E02C}"/>
    <cellStyle name="Normal 3 3 9 4" xfId="18690" xr:uid="{B8623945-C90D-4AD5-9671-E94AE3CE8282}"/>
    <cellStyle name="Normal 3 4" xfId="1474" xr:uid="{00000000-0005-0000-0000-0000A9360000}"/>
    <cellStyle name="Normal 3 4 10" xfId="15712" xr:uid="{BF879F2B-B1EB-4751-BDC4-13A822CAA67C}"/>
    <cellStyle name="Normal 3 4 2" xfId="1475" xr:uid="{00000000-0005-0000-0000-0000AA360000}"/>
    <cellStyle name="Normal 3 4 2 2" xfId="2865" xr:uid="{00000000-0005-0000-0000-0000AB360000}"/>
    <cellStyle name="Normal 3 4 2 2 2" xfId="8289" xr:uid="{00000000-0005-0000-0000-0000AC360000}"/>
    <cellStyle name="Normal 3 4 2 2 2 2" xfId="15380" xr:uid="{00000000-0005-0000-0000-0000AD360000}"/>
    <cellStyle name="Normal 3 4 2 2 2 2 2" xfId="30301" xr:uid="{F7E6E45A-31C4-41C9-9E13-327AA2D5245B}"/>
    <cellStyle name="Normal 3 4 2 2 2 3" xfId="23383" xr:uid="{0027701F-32B0-4CF4-9359-0B8CEAF09EB3}"/>
    <cellStyle name="Normal 3 4 2 2 3" xfId="10493" xr:uid="{00000000-0005-0000-0000-0000AE360000}"/>
    <cellStyle name="Normal 3 4 2 2 3 2" xfId="25443" xr:uid="{C6ECB663-8B19-4478-B986-BD68A6CD656A}"/>
    <cellStyle name="Normal 3 4 2 2 4" xfId="18582" xr:uid="{94C3D391-DC7B-4ADD-A7B4-0B1A4A6B6747}"/>
    <cellStyle name="Normal 3 4 2 3" xfId="3677" xr:uid="{00000000-0005-0000-0000-0000AF360000}"/>
    <cellStyle name="Normal 3 4 2 3 2" xfId="11184" xr:uid="{00000000-0005-0000-0000-0000B0360000}"/>
    <cellStyle name="Normal 3 4 2 3 2 2" xfId="26123" xr:uid="{6B0C7926-04B4-44A1-B87F-53E7D95E8AC5}"/>
    <cellStyle name="Normal 3 4 2 3 3" xfId="19247" xr:uid="{E4A4F64C-A77F-430B-979B-5726C8E91625}"/>
    <cellStyle name="Normal 3 4 2 4" xfId="5241" xr:uid="{00000000-0005-0000-0000-0000B1360000}"/>
    <cellStyle name="Normal 3 4 2 4 2" xfId="12518" xr:uid="{00000000-0005-0000-0000-0000B2360000}"/>
    <cellStyle name="Normal 3 4 2 4 2 2" xfId="27445" xr:uid="{5680384D-ADFD-4DD3-AF13-C6AE66A7D2A7}"/>
    <cellStyle name="Normal 3 4 2 4 3" xfId="20560" xr:uid="{EAE152AF-C5C2-4FA2-B6D3-F6506B72B588}"/>
    <cellStyle name="Normal 3 4 2 5" xfId="5822" xr:uid="{00000000-0005-0000-0000-0000B3360000}"/>
    <cellStyle name="Normal 3 4 2 5 2" xfId="13099" xr:uid="{00000000-0005-0000-0000-0000B4360000}"/>
    <cellStyle name="Normal 3 4 2 5 2 2" xfId="28024" xr:uid="{48AD22CE-17C0-480E-AD46-ECB9B792EDFE}"/>
    <cellStyle name="Normal 3 4 2 5 3" xfId="21129" xr:uid="{0CBECC74-AC5F-4208-8DD0-585E905E71E5}"/>
    <cellStyle name="Normal 3 4 2 6" xfId="7708" xr:uid="{00000000-0005-0000-0000-0000B5360000}"/>
    <cellStyle name="Normal 3 4 2 6 2" xfId="14799" xr:uid="{00000000-0005-0000-0000-0000B6360000}"/>
    <cellStyle name="Normal 3 4 2 6 2 2" xfId="29720" xr:uid="{B32A7444-E84E-4B09-8F9C-66C46157E4D4}"/>
    <cellStyle name="Normal 3 4 2 6 3" xfId="22804" xr:uid="{05BDD587-84BE-4844-9418-CF5E99D26A73}"/>
    <cellStyle name="Normal 3 4 2 7" xfId="9557" xr:uid="{00000000-0005-0000-0000-0000B7360000}"/>
    <cellStyle name="Normal 3 4 2 7 2" xfId="24507" xr:uid="{B166AC3C-876D-4E51-B7AF-7A5E05FF6969}"/>
    <cellStyle name="Normal 3 4 2 8" xfId="17656" xr:uid="{45944EA2-88F6-40B2-8983-5CA5A48F26E6}"/>
    <cellStyle name="Normal 3 4 3" xfId="1476" xr:uid="{00000000-0005-0000-0000-0000B8360000}"/>
    <cellStyle name="Normal 3 4 3 2" xfId="8332" xr:uid="{00000000-0005-0000-0000-0000B9360000}"/>
    <cellStyle name="Normal 3 4 3 2 2" xfId="15416" xr:uid="{00000000-0005-0000-0000-0000BA360000}"/>
    <cellStyle name="Normal 3 4 3 2 2 2" xfId="30337" xr:uid="{BB3F809C-9CAF-4D07-AA0A-20EA9C76A3D9}"/>
    <cellStyle name="Normal 3 4 3 2 3" xfId="23417" xr:uid="{C411D802-F51D-4878-A17F-C4C7BADA9544}"/>
    <cellStyle name="Normal 3 4 4" xfId="2864" xr:uid="{00000000-0005-0000-0000-0000BB360000}"/>
    <cellStyle name="Normal 3 4 4 2" xfId="10492" xr:uid="{00000000-0005-0000-0000-0000BC360000}"/>
    <cellStyle name="Normal 3 4 4 2 2" xfId="25442" xr:uid="{93D99E25-D698-4D8C-8F0F-67A8C5AF7674}"/>
    <cellStyle name="Normal 3 4 4 3" xfId="18581" xr:uid="{CFCE710E-8DE1-44FF-9118-4C8FB5353018}"/>
    <cellStyle name="Normal 3 4 5" xfId="4552" xr:uid="{00000000-0005-0000-0000-0000BD360000}"/>
    <cellStyle name="Normal 3 4 5 2" xfId="11914" xr:uid="{00000000-0005-0000-0000-0000BE360000}"/>
    <cellStyle name="Normal 3 4 5 2 2" xfId="26853" xr:uid="{9E530226-9B95-41FE-A030-333FB692E8FD}"/>
    <cellStyle name="Normal 3 4 5 3" xfId="19966" xr:uid="{D98CB63D-618C-4BCE-A5E2-BA7727525D23}"/>
    <cellStyle name="Normal 3 4 6" xfId="6992" xr:uid="{00000000-0005-0000-0000-0000BF360000}"/>
    <cellStyle name="Normal 3 4 6 2" xfId="14162" xr:uid="{00000000-0005-0000-0000-0000C0360000}"/>
    <cellStyle name="Normal 3 4 6 2 2" xfId="29087" xr:uid="{EEBC62D6-B1A3-47DE-81FD-F5AB6FDE3C0A}"/>
    <cellStyle name="Normal 3 4 6 3" xfId="22192" xr:uid="{E322FFA6-38B9-49DE-A21B-0ADEEE4BEDB1}"/>
    <cellStyle name="Normal 3 4 7" xfId="7100" xr:uid="{00000000-0005-0000-0000-0000C1360000}"/>
    <cellStyle name="Normal 3 4 7 2" xfId="14191" xr:uid="{00000000-0005-0000-0000-0000C2360000}"/>
    <cellStyle name="Normal 3 4 7 2 2" xfId="29116" xr:uid="{5519609F-F3B0-4E57-9BC4-B3EEA0E4F3BC}"/>
    <cellStyle name="Normal 3 4 7 3" xfId="22220" xr:uid="{ED94D419-65E0-4DDB-8288-6B624D4B448D}"/>
    <cellStyle name="Normal 3 4 8" xfId="9556" xr:uid="{00000000-0005-0000-0000-0000C3360000}"/>
    <cellStyle name="Normal 3 4 8 2" xfId="24506" xr:uid="{60A0F826-F9F0-437C-8E43-B857A773BC23}"/>
    <cellStyle name="Normal 3 4 9" xfId="17655" xr:uid="{10D732E9-75B2-4DCA-A438-070F2D592CA1}"/>
    <cellStyle name="Normal 3 5" xfId="1477" xr:uid="{00000000-0005-0000-0000-0000C4360000}"/>
    <cellStyle name="Normal 3 5 2" xfId="2866" xr:uid="{00000000-0005-0000-0000-0000C5360000}"/>
    <cellStyle name="Normal 3 5 2 2" xfId="10494" xr:uid="{00000000-0005-0000-0000-0000C6360000}"/>
    <cellStyle name="Normal 3 5 2 2 2" xfId="16197" xr:uid="{82111BE1-47F3-449C-858A-F243DF5FF4B8}"/>
    <cellStyle name="Normal 3 5 2 3" xfId="15752" xr:uid="{704E35B6-A145-4DC6-A09F-4BFDE49E43A3}"/>
    <cellStyle name="Normal 3 5 3" xfId="4553" xr:uid="{00000000-0005-0000-0000-0000C7360000}"/>
    <cellStyle name="Normal 3 5 3 2" xfId="11915" xr:uid="{00000000-0005-0000-0000-0000C8360000}"/>
    <cellStyle name="Normal 3 5 3 2 2" xfId="26854" xr:uid="{C7953BB5-8C1F-4896-A3E1-E795032E06F5}"/>
    <cellStyle name="Normal 3 5 3 2 3" xfId="16711" xr:uid="{68936BA4-B8CC-462E-8288-0CDCC95FF58B}"/>
    <cellStyle name="Normal 3 5 3 3" xfId="15775" xr:uid="{5262728A-CD40-4B42-B8E0-32F803E75452}"/>
    <cellStyle name="Normal 3 5 4" xfId="6993" xr:uid="{00000000-0005-0000-0000-0000C9360000}"/>
    <cellStyle name="Normal 3 5 4 2" xfId="14163" xr:uid="{00000000-0005-0000-0000-0000CA360000}"/>
    <cellStyle name="Normal 3 5 4 2 2" xfId="29088" xr:uid="{21D5C6D4-C40B-40B2-A073-F64622DE4D02}"/>
    <cellStyle name="Normal 3 5 4 3" xfId="15830" xr:uid="{059BD536-A499-4E88-B1F2-9443C01BB4A3}"/>
    <cellStyle name="Normal 3 5 5" xfId="7101" xr:uid="{00000000-0005-0000-0000-0000CB360000}"/>
    <cellStyle name="Normal 3 5 5 2" xfId="14192" xr:uid="{00000000-0005-0000-0000-0000CC360000}"/>
    <cellStyle name="Normal 3 5 5 2 2" xfId="29117" xr:uid="{42CE5632-A55B-41AC-A4F9-BEB0EE714DDC}"/>
    <cellStyle name="Normal 3 5 5 3" xfId="22221" xr:uid="{EC543DCE-6CDD-46B8-9A44-05E227514F2E}"/>
    <cellStyle name="Normal 3 5 6" xfId="9558" xr:uid="{00000000-0005-0000-0000-0000CD360000}"/>
    <cellStyle name="Normal 3 5 6 2" xfId="24508" xr:uid="{72464556-3410-43ED-A07A-A1B18024BB2D}"/>
    <cellStyle name="Normal 3 5 7" xfId="15734" xr:uid="{21ECC2EB-3E8D-4117-8F70-49E9D9A878AB}"/>
    <cellStyle name="Normal 3 6" xfId="1478" xr:uid="{00000000-0005-0000-0000-0000CE360000}"/>
    <cellStyle name="Normal 3 6 2" xfId="2867" xr:uid="{00000000-0005-0000-0000-0000CF360000}"/>
    <cellStyle name="Normal 3 6 2 2" xfId="10495" xr:uid="{00000000-0005-0000-0000-0000D0360000}"/>
    <cellStyle name="Normal 3 6 2 2 2" xfId="25444" xr:uid="{C9B45BAD-0064-4A83-8D5A-987838FE8D46}"/>
    <cellStyle name="Normal 3 6 2 3" xfId="18583" xr:uid="{8C804658-022A-4AD0-8013-734248715653}"/>
    <cellStyle name="Normal 3 6 3" xfId="4554" xr:uid="{00000000-0005-0000-0000-0000D1360000}"/>
    <cellStyle name="Normal 3 6 3 2" xfId="11916" xr:uid="{00000000-0005-0000-0000-0000D2360000}"/>
    <cellStyle name="Normal 3 6 3 2 2" xfId="26855" xr:uid="{CBAAE3E3-8AEF-4FF9-BE86-C5D7DA1365A4}"/>
    <cellStyle name="Normal 3 6 3 3" xfId="19967" xr:uid="{3C47B0E2-357A-4115-BF2C-A81C9523EB72}"/>
    <cellStyle name="Normal 3 6 4" xfId="6994" xr:uid="{00000000-0005-0000-0000-0000D3360000}"/>
    <cellStyle name="Normal 3 6 4 2" xfId="14164" xr:uid="{00000000-0005-0000-0000-0000D4360000}"/>
    <cellStyle name="Normal 3 6 4 2 2" xfId="29089" xr:uid="{4C335E7D-377D-43FA-A7B3-64DBE5FCDDE4}"/>
    <cellStyle name="Normal 3 6 4 3" xfId="22193" xr:uid="{C42E995A-740C-4545-A383-CDF5BB82C2F4}"/>
    <cellStyle name="Normal 3 6 5" xfId="7102" xr:uid="{00000000-0005-0000-0000-0000D5360000}"/>
    <cellStyle name="Normal 3 6 5 2" xfId="14193" xr:uid="{00000000-0005-0000-0000-0000D6360000}"/>
    <cellStyle name="Normal 3 6 5 2 2" xfId="29118" xr:uid="{3D684A02-7E0C-4FAF-B29D-16005863F405}"/>
    <cellStyle name="Normal 3 6 5 3" xfId="22222" xr:uid="{E7D4AAA3-97A3-4AFA-8DFB-A398E2CA0DCA}"/>
    <cellStyle name="Normal 3 6 6" xfId="9559" xr:uid="{00000000-0005-0000-0000-0000D7360000}"/>
    <cellStyle name="Normal 3 6 6 2" xfId="24509" xr:uid="{A6E8F92A-806F-47A8-907C-EAFE7DA66F70}"/>
    <cellStyle name="Normal 3 6 7" xfId="17657" xr:uid="{5BD1B174-F002-4C74-B8FF-7617F4EA4363}"/>
    <cellStyle name="Normal 3 7" xfId="1479" xr:uid="{00000000-0005-0000-0000-0000D8360000}"/>
    <cellStyle name="Normal 3 7 2" xfId="2868" xr:uid="{00000000-0005-0000-0000-0000D9360000}"/>
    <cellStyle name="Normal 3 7 2 2" xfId="10496" xr:uid="{00000000-0005-0000-0000-0000DA360000}"/>
    <cellStyle name="Normal 3 7 2 2 2" xfId="25445" xr:uid="{93B7F034-9D0E-4AC6-9BFC-261846BDFFCD}"/>
    <cellStyle name="Normal 3 7 2 3" xfId="18584" xr:uid="{0F037AEE-9C6E-4337-BC3A-5050E45DB2E1}"/>
    <cellStyle name="Normal 3 7 3" xfId="4555" xr:uid="{00000000-0005-0000-0000-0000DB360000}"/>
    <cellStyle name="Normal 3 7 3 2" xfId="11917" xr:uid="{00000000-0005-0000-0000-0000DC360000}"/>
    <cellStyle name="Normal 3 7 3 2 2" xfId="26856" xr:uid="{B19F3FC8-C1CA-4407-ABB6-DBC9EEDCA412}"/>
    <cellStyle name="Normal 3 7 3 3" xfId="19968" xr:uid="{9FDE4FE7-DAAA-49A4-BF71-07174F94A5EE}"/>
    <cellStyle name="Normal 3 7 4" xfId="6995" xr:uid="{00000000-0005-0000-0000-0000DD360000}"/>
    <cellStyle name="Normal 3 7 4 2" xfId="14165" xr:uid="{00000000-0005-0000-0000-0000DE360000}"/>
    <cellStyle name="Normal 3 7 4 2 2" xfId="29090" xr:uid="{C6488437-7F50-4DFA-A48A-F81BEBC3A2F7}"/>
    <cellStyle name="Normal 3 7 4 3" xfId="22194" xr:uid="{27A1433F-5F8C-4363-A581-FBF58D4D2AEB}"/>
    <cellStyle name="Normal 3 7 5" xfId="7103" xr:uid="{00000000-0005-0000-0000-0000DF360000}"/>
    <cellStyle name="Normal 3 7 5 2" xfId="14194" xr:uid="{00000000-0005-0000-0000-0000E0360000}"/>
    <cellStyle name="Normal 3 7 5 2 2" xfId="29119" xr:uid="{F4366B6B-5C5F-4105-84D1-1B65497F262B}"/>
    <cellStyle name="Normal 3 7 5 3" xfId="22223" xr:uid="{C9CF4968-9879-4011-B202-1BDB30E37E21}"/>
    <cellStyle name="Normal 3 7 6" xfId="9560" xr:uid="{00000000-0005-0000-0000-0000E1360000}"/>
    <cellStyle name="Normal 3 7 6 2" xfId="24510" xr:uid="{08395EC5-1B0C-43A4-8107-675148248BFF}"/>
    <cellStyle name="Normal 3 7 7" xfId="17658" xr:uid="{DD0F77B9-4769-4932-B23C-566A96557D00}"/>
    <cellStyle name="Normal 3 8" xfId="1480" xr:uid="{00000000-0005-0000-0000-0000E2360000}"/>
    <cellStyle name="Normal 3 8 2" xfId="2869" xr:uid="{00000000-0005-0000-0000-0000E3360000}"/>
    <cellStyle name="Normal 3 8 2 2" xfId="10497" xr:uid="{00000000-0005-0000-0000-0000E4360000}"/>
    <cellStyle name="Normal 3 8 2 2 2" xfId="25446" xr:uid="{90223FC8-7D55-4A2E-A716-0EB66C3D7C7A}"/>
    <cellStyle name="Normal 3 8 2 3" xfId="18585" xr:uid="{5B4ED1C6-949B-4FE1-B701-7D0121E1D34F}"/>
    <cellStyle name="Normal 3 8 3" xfId="4556" xr:uid="{00000000-0005-0000-0000-0000E5360000}"/>
    <cellStyle name="Normal 3 8 3 2" xfId="11918" xr:uid="{00000000-0005-0000-0000-0000E6360000}"/>
    <cellStyle name="Normal 3 8 3 2 2" xfId="26857" xr:uid="{AEDACAD6-6B92-4052-940F-B2DBAF2AC6F1}"/>
    <cellStyle name="Normal 3 8 3 3" xfId="19969" xr:uid="{56D29DF2-9E8C-4529-96A4-8CE2FC0D3DEA}"/>
    <cellStyle name="Normal 3 8 4" xfId="6996" xr:uid="{00000000-0005-0000-0000-0000E7360000}"/>
    <cellStyle name="Normal 3 8 4 2" xfId="14166" xr:uid="{00000000-0005-0000-0000-0000E8360000}"/>
    <cellStyle name="Normal 3 8 4 2 2" xfId="29091" xr:uid="{762DC046-395B-4F42-939E-3D195029BA47}"/>
    <cellStyle name="Normal 3 8 4 3" xfId="22195" xr:uid="{85E0BABA-12D3-4158-B96F-F25900CB1519}"/>
    <cellStyle name="Normal 3 8 5" xfId="7104" xr:uid="{00000000-0005-0000-0000-0000E9360000}"/>
    <cellStyle name="Normal 3 8 5 2" xfId="14195" xr:uid="{00000000-0005-0000-0000-0000EA360000}"/>
    <cellStyle name="Normal 3 8 5 2 2" xfId="29120" xr:uid="{C88A053C-7377-4EE6-BC8B-85EDE19EA704}"/>
    <cellStyle name="Normal 3 8 5 3" xfId="22224" xr:uid="{A4A8EEED-E121-4812-BC69-3D0E6F822487}"/>
    <cellStyle name="Normal 3 8 6" xfId="9561" xr:uid="{00000000-0005-0000-0000-0000EB360000}"/>
    <cellStyle name="Normal 3 8 6 2" xfId="24511" xr:uid="{542B97C2-BC94-4465-8CD2-43DFEBF2C00A}"/>
    <cellStyle name="Normal 3 8 7" xfId="17659" xr:uid="{38887AFC-D6F6-4441-B018-378DE3DA4C97}"/>
    <cellStyle name="Normal 3 9" xfId="1481" xr:uid="{00000000-0005-0000-0000-0000EC360000}"/>
    <cellStyle name="Normal 3 9 2" xfId="2870" xr:uid="{00000000-0005-0000-0000-0000ED360000}"/>
    <cellStyle name="Normal 3 9 2 2" xfId="10498" xr:uid="{00000000-0005-0000-0000-0000EE360000}"/>
    <cellStyle name="Normal 3 9 2 2 2" xfId="25447" xr:uid="{4817DED4-62EA-48AD-983F-F31BF9FA199A}"/>
    <cellStyle name="Normal 3 9 2 3" xfId="18586" xr:uid="{BD4B93A7-287C-4742-90ED-337D965E2569}"/>
    <cellStyle name="Normal 3 9 3" xfId="4557" xr:uid="{00000000-0005-0000-0000-0000EF360000}"/>
    <cellStyle name="Normal 3 9 3 2" xfId="11919" xr:uid="{00000000-0005-0000-0000-0000F0360000}"/>
    <cellStyle name="Normal 3 9 3 2 2" xfId="26858" xr:uid="{BED6ED23-3FDC-4A49-B845-DB264EDFDAE8}"/>
    <cellStyle name="Normal 3 9 3 3" xfId="19970" xr:uid="{22E5003E-616C-4DFE-A932-E7F6A916DB00}"/>
    <cellStyle name="Normal 3 9 4" xfId="6997" xr:uid="{00000000-0005-0000-0000-0000F1360000}"/>
    <cellStyle name="Normal 3 9 4 2" xfId="14167" xr:uid="{00000000-0005-0000-0000-0000F2360000}"/>
    <cellStyle name="Normal 3 9 4 2 2" xfId="29092" xr:uid="{82159D3C-7D82-4C49-B581-5434926CE0FD}"/>
    <cellStyle name="Normal 3 9 4 3" xfId="22196" xr:uid="{A1AEBBFC-31AD-4665-8F13-3F6B7490F35F}"/>
    <cellStyle name="Normal 3 9 5" xfId="7105" xr:uid="{00000000-0005-0000-0000-0000F3360000}"/>
    <cellStyle name="Normal 3 9 5 2" xfId="14196" xr:uid="{00000000-0005-0000-0000-0000F4360000}"/>
    <cellStyle name="Normal 3 9 5 2 2" xfId="29121" xr:uid="{7C868018-4844-45AD-BDE6-7CE56DDCEC32}"/>
    <cellStyle name="Normal 3 9 5 3" xfId="22225" xr:uid="{A21255FA-7DA3-4E55-BE1E-70EAA819DDBD}"/>
    <cellStyle name="Normal 3 9 6" xfId="9562" xr:uid="{00000000-0005-0000-0000-0000F5360000}"/>
    <cellStyle name="Normal 3 9 6 2" xfId="24512" xr:uid="{7845FA2B-3192-4CA6-867F-64CDADC6A444}"/>
    <cellStyle name="Normal 3 9 7" xfId="17660" xr:uid="{A46C3A7A-BD49-4174-B5BF-69A0121AB136}"/>
    <cellStyle name="Normal 3_GVCS - Feb financial update - sbc - 031609 - Non Macro Version" xfId="15700" xr:uid="{8F569F70-7240-4ECD-B892-B29E3ADDA77F}"/>
    <cellStyle name="Normal 34" xfId="8333" xr:uid="{00000000-0005-0000-0000-0000F6360000}"/>
    <cellStyle name="Normal 4" xfId="54" xr:uid="{00000000-0005-0000-0000-0000F7360000}"/>
    <cellStyle name="Normal 4 10" xfId="16736" xr:uid="{E757BBA8-1809-457A-B67E-DC94416EF80B}"/>
    <cellStyle name="Normal 4 11" xfId="15667" xr:uid="{284C510B-576A-4C6C-B07B-64D7BCFE7A2F}"/>
    <cellStyle name="Normal 4 2" xfId="1483" xr:uid="{00000000-0005-0000-0000-0000F8360000}"/>
    <cellStyle name="Normal 4 2 10" xfId="9564" xr:uid="{00000000-0005-0000-0000-0000F9360000}"/>
    <cellStyle name="Normal 4 2 10 2" xfId="24514" xr:uid="{DF5CC235-9CB2-4978-925E-76BF9370DE5C}"/>
    <cellStyle name="Normal 4 2 11" xfId="17662" xr:uid="{08F2E484-0282-4BD9-A021-E3852B80F92B}"/>
    <cellStyle name="Normal 4 2 2" xfId="1484" xr:uid="{00000000-0005-0000-0000-0000FA360000}"/>
    <cellStyle name="Normal 4 2 2 2" xfId="3018" xr:uid="{00000000-0005-0000-0000-0000FB360000}"/>
    <cellStyle name="Normal 4 2 2 2 2" xfId="10533" xr:uid="{00000000-0005-0000-0000-0000FC360000}"/>
    <cellStyle name="Normal 4 2 2 2 2 2" xfId="25482" xr:uid="{EF25031C-808E-4597-9D85-E99EC41416E5}"/>
    <cellStyle name="Normal 4 2 2 2 3" xfId="18609" xr:uid="{B01A53C8-EC9F-4307-90F4-63FD7F000464}"/>
    <cellStyle name="Normal 4 2 2 3" xfId="8334" xr:uid="{00000000-0005-0000-0000-0000FD360000}"/>
    <cellStyle name="Normal 4 2 2 3 2" xfId="15417" xr:uid="{00000000-0005-0000-0000-0000FE360000}"/>
    <cellStyle name="Normal 4 2 2 3 2 2" xfId="30338" xr:uid="{74CC0FF0-E4A3-4906-8EBC-968C776F5471}"/>
    <cellStyle name="Normal 4 2 2 3 3" xfId="23418" xr:uid="{63C1787E-30A8-44AA-98D7-096517D8826A}"/>
    <cellStyle name="Normal 4 2 2 4" xfId="8664" xr:uid="{00000000-0005-0000-0000-0000FF360000}"/>
    <cellStyle name="Normal 4 2 2 4 2" xfId="15643" xr:uid="{00000000-0005-0000-0000-000000370000}"/>
    <cellStyle name="Normal 4 2 2 4 2 2" xfId="30559" xr:uid="{355301AB-9419-4350-9854-3159AF97DCEC}"/>
    <cellStyle name="Normal 4 2 2 4 3" xfId="23636" xr:uid="{F85907DF-1AFD-47A7-9922-2C7A80D00753}"/>
    <cellStyle name="Normal 4 2 3" xfId="1485" xr:uid="{00000000-0005-0000-0000-000001370000}"/>
    <cellStyle name="Normal 4 2 3 2" xfId="1486" xr:uid="{00000000-0005-0000-0000-000002370000}"/>
    <cellStyle name="Normal 4 2 3 3" xfId="4559" xr:uid="{00000000-0005-0000-0000-000003370000}"/>
    <cellStyle name="Normal 4 2 4" xfId="1809" xr:uid="{00000000-0005-0000-0000-000004370000}"/>
    <cellStyle name="Normal 4 2 4 2" xfId="4560" xr:uid="{00000000-0005-0000-0000-000005370000}"/>
    <cellStyle name="Normal 4 2 5" xfId="2872" xr:uid="{00000000-0005-0000-0000-000006370000}"/>
    <cellStyle name="Normal 4 2 5 2" xfId="4561" xr:uid="{00000000-0005-0000-0000-000007370000}"/>
    <cellStyle name="Normal 4 2 5 2 2" xfId="11921" xr:uid="{00000000-0005-0000-0000-000008370000}"/>
    <cellStyle name="Normal 4 2 5 2 2 2" xfId="26860" xr:uid="{257C7D55-132A-4293-9F02-FC36E41D8126}"/>
    <cellStyle name="Normal 4 2 5 2 3" xfId="19972" xr:uid="{AE6FE1E2-0D6C-4D34-8C3E-C75E5D2217F2}"/>
    <cellStyle name="Normal 4 2 5 3" xfId="6999" xr:uid="{00000000-0005-0000-0000-000009370000}"/>
    <cellStyle name="Normal 4 2 5 3 2" xfId="14169" xr:uid="{00000000-0005-0000-0000-00000A370000}"/>
    <cellStyle name="Normal 4 2 5 3 2 2" xfId="29094" xr:uid="{0A546622-FFB0-4C37-836B-8896D9DAD3C4}"/>
    <cellStyle name="Normal 4 2 5 3 3" xfId="22198" xr:uid="{CC10704D-A00D-4475-8C9B-5206FB48EBE3}"/>
    <cellStyle name="Normal 4 2 5 4" xfId="10500" xr:uid="{00000000-0005-0000-0000-00000B370000}"/>
    <cellStyle name="Normal 4 2 5 4 2" xfId="25449" xr:uid="{DC95E673-5E99-4089-AB3E-EEAA5A725735}"/>
    <cellStyle name="Normal 4 2 5 5" xfId="18588" xr:uid="{85A3767B-EE80-44F5-BF57-69318F12FEBD}"/>
    <cellStyle name="Normal 4 2 6" xfId="4558" xr:uid="{00000000-0005-0000-0000-00000C370000}"/>
    <cellStyle name="Normal 4 2 6 2" xfId="11920" xr:uid="{00000000-0005-0000-0000-00000D370000}"/>
    <cellStyle name="Normal 4 2 6 2 2" xfId="26859" xr:uid="{906A6FC4-25AB-4439-A1DB-C8C000AFC6D5}"/>
    <cellStyle name="Normal 4 2 6 3" xfId="19971" xr:uid="{A936D3F5-BF66-4276-ACCA-3A337C9585F7}"/>
    <cellStyle name="Normal 4 2 7" xfId="6998" xr:uid="{00000000-0005-0000-0000-00000E370000}"/>
    <cellStyle name="Normal 4 2 7 2" xfId="14168" xr:uid="{00000000-0005-0000-0000-00000F370000}"/>
    <cellStyle name="Normal 4 2 7 2 2" xfId="29093" xr:uid="{E5619510-D7FD-4D36-8230-4C3CDD865E78}"/>
    <cellStyle name="Normal 4 2 7 3" xfId="22197" xr:uid="{DAEEB6C1-2673-4F63-B00C-8847828BCEEF}"/>
    <cellStyle name="Normal 4 2 8" xfId="7107" xr:uid="{00000000-0005-0000-0000-000010370000}"/>
    <cellStyle name="Normal 4 2 8 2" xfId="14198" xr:uid="{00000000-0005-0000-0000-000011370000}"/>
    <cellStyle name="Normal 4 2 8 2 2" xfId="29123" xr:uid="{AB04C167-7F0A-4F82-9D28-FB27AE720DB5}"/>
    <cellStyle name="Normal 4 2 8 3" xfId="22227" xr:uid="{D95FFE9B-C6EB-450A-856D-EF7B29275C59}"/>
    <cellStyle name="Normal 4 2 9" xfId="8601" xr:uid="{00000000-0005-0000-0000-000012370000}"/>
    <cellStyle name="Normal 4 3" xfId="1487" xr:uid="{00000000-0005-0000-0000-000013370000}"/>
    <cellStyle name="Normal 4 3 10" xfId="9565" xr:uid="{00000000-0005-0000-0000-000014370000}"/>
    <cellStyle name="Normal 4 3 10 2" xfId="24515" xr:uid="{2F422433-1149-4005-B075-B573E991C33E}"/>
    <cellStyle name="Normal 4 3 11" xfId="15833" xr:uid="{3768F423-1ACF-480A-806A-AC4837C4E439}"/>
    <cellStyle name="Normal 4 3 2" xfId="1488" xr:uid="{00000000-0005-0000-0000-000015370000}"/>
    <cellStyle name="Normal 4 3 2 2" xfId="3019" xr:uid="{00000000-0005-0000-0000-000016370000}"/>
    <cellStyle name="Normal 4 3 2 2 2" xfId="10534" xr:uid="{00000000-0005-0000-0000-000017370000}"/>
    <cellStyle name="Normal 4 3 2 2 2 2" xfId="25483" xr:uid="{DD2AA5CA-3AA7-4648-AABF-73512CE984EA}"/>
    <cellStyle name="Normal 4 3 2 2 3" xfId="18610" xr:uid="{225C25D8-145B-41AD-B355-287F3A66EA9A}"/>
    <cellStyle name="Normal 4 3 2 3" xfId="8335" xr:uid="{00000000-0005-0000-0000-000018370000}"/>
    <cellStyle name="Normal 4 3 2 3 2" xfId="15418" xr:uid="{00000000-0005-0000-0000-000019370000}"/>
    <cellStyle name="Normal 4 3 2 3 2 2" xfId="30339" xr:uid="{E6578822-5A7D-4355-B074-6A07C8D3C1A5}"/>
    <cellStyle name="Normal 4 3 2 3 3" xfId="23419" xr:uid="{7A7676CC-76BC-456F-AEFF-175CD4CF6C82}"/>
    <cellStyle name="Normal 4 3 2 4" xfId="17663" xr:uid="{F0B85711-C485-4A08-A09E-D846952C14B8}"/>
    <cellStyle name="Normal 4 3 2 5" xfId="16200" xr:uid="{16819794-23EB-4C57-9E5B-4AAA126DDDF3}"/>
    <cellStyle name="Normal 4 3 3" xfId="1489" xr:uid="{00000000-0005-0000-0000-00001A370000}"/>
    <cellStyle name="Normal 4 3 3 2" xfId="1490" xr:uid="{00000000-0005-0000-0000-00001B370000}"/>
    <cellStyle name="Normal 4 3 3 3" xfId="4563" xr:uid="{00000000-0005-0000-0000-00001C370000}"/>
    <cellStyle name="Normal 4 3 4" xfId="1810" xr:uid="{00000000-0005-0000-0000-00001D370000}"/>
    <cellStyle name="Normal 4 3 4 2" xfId="4564" xr:uid="{00000000-0005-0000-0000-00001E370000}"/>
    <cellStyle name="Normal 4 3 5" xfId="2873" xr:uid="{00000000-0005-0000-0000-00001F370000}"/>
    <cellStyle name="Normal 4 3 5 2" xfId="4565" xr:uid="{00000000-0005-0000-0000-000020370000}"/>
    <cellStyle name="Normal 4 3 5 2 2" xfId="11923" xr:uid="{00000000-0005-0000-0000-000021370000}"/>
    <cellStyle name="Normal 4 3 5 2 2 2" xfId="26862" xr:uid="{E268F481-CA3B-4C37-B77D-96E376066022}"/>
    <cellStyle name="Normal 4 3 5 2 3" xfId="19974" xr:uid="{312CFB3B-47EE-457E-8D22-19716F581260}"/>
    <cellStyle name="Normal 4 3 5 3" xfId="7001" xr:uid="{00000000-0005-0000-0000-000022370000}"/>
    <cellStyle name="Normal 4 3 5 3 2" xfId="14171" xr:uid="{00000000-0005-0000-0000-000023370000}"/>
    <cellStyle name="Normal 4 3 5 3 2 2" xfId="29096" xr:uid="{5ADEB871-C314-4367-8380-802969377A47}"/>
    <cellStyle name="Normal 4 3 5 3 3" xfId="22200" xr:uid="{4AF7FB73-7D3D-4E85-A694-1D91EF45AE5E}"/>
    <cellStyle name="Normal 4 3 5 4" xfId="10501" xr:uid="{00000000-0005-0000-0000-000024370000}"/>
    <cellStyle name="Normal 4 3 5 4 2" xfId="25450" xr:uid="{8BFB72B7-37A4-417A-B433-BBD8EF9AF33D}"/>
    <cellStyle name="Normal 4 3 5 5" xfId="18589" xr:uid="{962F13E7-41FF-4E5E-8E07-6AD0C0850364}"/>
    <cellStyle name="Normal 4 3 6" xfId="4562" xr:uid="{00000000-0005-0000-0000-000025370000}"/>
    <cellStyle name="Normal 4 3 6 2" xfId="11922" xr:uid="{00000000-0005-0000-0000-000026370000}"/>
    <cellStyle name="Normal 4 3 6 2 2" xfId="26861" xr:uid="{159A2AAE-419D-446E-A12C-726F610CD83E}"/>
    <cellStyle name="Normal 4 3 6 3" xfId="19973" xr:uid="{D2FF2C28-5B2A-4643-BF22-4E042D2741E1}"/>
    <cellStyle name="Normal 4 3 7" xfId="7000" xr:uid="{00000000-0005-0000-0000-000027370000}"/>
    <cellStyle name="Normal 4 3 7 2" xfId="14170" xr:uid="{00000000-0005-0000-0000-000028370000}"/>
    <cellStyle name="Normal 4 3 7 2 2" xfId="29095" xr:uid="{779E6C7C-E17E-4B00-BA27-12C8921F0E7D}"/>
    <cellStyle name="Normal 4 3 7 3" xfId="22199" xr:uid="{6C2252FC-221B-4D9E-A454-8CC1A28B36A9}"/>
    <cellStyle name="Normal 4 3 8" xfId="7108" xr:uid="{00000000-0005-0000-0000-000029370000}"/>
    <cellStyle name="Normal 4 3 8 2" xfId="14199" xr:uid="{00000000-0005-0000-0000-00002A370000}"/>
    <cellStyle name="Normal 4 3 8 2 2" xfId="29124" xr:uid="{87337811-97D4-418F-BAB9-20E279BD3D17}"/>
    <cellStyle name="Normal 4 3 8 3" xfId="22228" xr:uid="{965CBFF6-219C-4C54-9D03-A228B53CD25C}"/>
    <cellStyle name="Normal 4 3 9" xfId="8607" xr:uid="{00000000-0005-0000-0000-00002B370000}"/>
    <cellStyle name="Normal 4 3 9 2" xfId="15641" xr:uid="{00000000-0005-0000-0000-00002C370000}"/>
    <cellStyle name="Normal 4 3 9 2 2" xfId="30557" xr:uid="{152B8D80-68E8-40FF-84DF-27DD4244B6AB}"/>
    <cellStyle name="Normal 4 3 9 3" xfId="23627" xr:uid="{CFBBE503-681F-4AF9-8C82-B41F7631DEAD}"/>
    <cellStyle name="Normal 4 4" xfId="1491" xr:uid="{00000000-0005-0000-0000-00002D370000}"/>
    <cellStyle name="Normal 4 4 2" xfId="1492" xr:uid="{00000000-0005-0000-0000-00002E370000}"/>
    <cellStyle name="Normal 4 4 2 2" xfId="8336" xr:uid="{00000000-0005-0000-0000-00002F370000}"/>
    <cellStyle name="Normal 4 4 2 2 2" xfId="15419" xr:uid="{00000000-0005-0000-0000-000030370000}"/>
    <cellStyle name="Normal 4 4 2 2 2 2" xfId="30340" xr:uid="{DE30BBA6-2FE2-4674-986A-73481A236F2D}"/>
    <cellStyle name="Normal 4 4 2 2 3" xfId="23420" xr:uid="{45818CAA-3D8B-4DC2-8EA1-4ED954B649E9}"/>
    <cellStyle name="Normal 4 4 3" xfId="2874" xr:uid="{00000000-0005-0000-0000-000031370000}"/>
    <cellStyle name="Normal 4 4 3 2" xfId="10502" xr:uid="{00000000-0005-0000-0000-000032370000}"/>
    <cellStyle name="Normal 4 4 3 2 2" xfId="25451" xr:uid="{E9BDFD82-2D05-4796-8092-42A63D7EF04B}"/>
    <cellStyle name="Normal 4 4 3 3" xfId="18590" xr:uid="{DF915B03-EF81-4B6A-B1EA-B554AF0F9659}"/>
    <cellStyle name="Normal 4 4 4" xfId="4566" xr:uid="{00000000-0005-0000-0000-000033370000}"/>
    <cellStyle name="Normal 4 4 4 2" xfId="11924" xr:uid="{00000000-0005-0000-0000-000034370000}"/>
    <cellStyle name="Normal 4 4 4 2 2" xfId="26863" xr:uid="{AB4E2BAA-6206-41BA-85EA-730242BAADE1}"/>
    <cellStyle name="Normal 4 4 4 3" xfId="19975" xr:uid="{1A57440B-76C1-4079-AAF1-A3A733312575}"/>
    <cellStyle name="Normal 4 4 5" xfId="7002" xr:uid="{00000000-0005-0000-0000-000035370000}"/>
    <cellStyle name="Normal 4 4 5 2" xfId="14172" xr:uid="{00000000-0005-0000-0000-000036370000}"/>
    <cellStyle name="Normal 4 4 5 2 2" xfId="29097" xr:uid="{23AA3D03-984A-446A-8191-11DB8ACBD868}"/>
    <cellStyle name="Normal 4 4 5 3" xfId="22201" xr:uid="{BD3A6AF0-8CE2-4508-BDA3-7423010F8B48}"/>
    <cellStyle name="Normal 4 4 6" xfId="7109" xr:uid="{00000000-0005-0000-0000-000037370000}"/>
    <cellStyle name="Normal 4 4 6 2" xfId="14200" xr:uid="{00000000-0005-0000-0000-000038370000}"/>
    <cellStyle name="Normal 4 4 6 2 2" xfId="29125" xr:uid="{497A21E2-7510-4EA4-B4A5-8DF590513894}"/>
    <cellStyle name="Normal 4 4 6 3" xfId="22229" xr:uid="{D5CE6FED-A515-4AB4-95F6-EF2C2E9AA86F}"/>
    <cellStyle name="Normal 4 4 7" xfId="9566" xr:uid="{00000000-0005-0000-0000-000039370000}"/>
    <cellStyle name="Normal 4 4 7 2" xfId="24516" xr:uid="{E0BDC069-D1A1-4113-B47D-B47FE07BC094}"/>
    <cellStyle name="Normal 4 4 8" xfId="17664" xr:uid="{BD28591A-E33D-4603-9C51-B9ADC064B260}"/>
    <cellStyle name="Normal 4 4 9" xfId="16152" xr:uid="{BEB7C833-F4CE-4C3E-8DA6-C2266A82E784}"/>
    <cellStyle name="Normal 4 5" xfId="1493" xr:uid="{00000000-0005-0000-0000-00003A370000}"/>
    <cellStyle name="Normal 4 5 10" xfId="7709" xr:uid="{00000000-0005-0000-0000-00003B370000}"/>
    <cellStyle name="Normal 4 5 10 2" xfId="14800" xr:uid="{00000000-0005-0000-0000-00003C370000}"/>
    <cellStyle name="Normal 4 5 10 2 2" xfId="29721" xr:uid="{4108A14F-42AA-4CC7-AAA4-2E8F27A37097}"/>
    <cellStyle name="Normal 4 5 10 3" xfId="22805" xr:uid="{9CF8F96D-5C28-4EAA-A4A6-80D0341D26DC}"/>
    <cellStyle name="Normal 4 5 11" xfId="9567" xr:uid="{00000000-0005-0000-0000-00003D370000}"/>
    <cellStyle name="Normal 4 5 11 2" xfId="24517" xr:uid="{B5FD9A57-5201-4031-80BA-72DE2273226F}"/>
    <cellStyle name="Normal 4 5 12" xfId="17665" xr:uid="{0B4CF89B-A591-4882-9AE6-3E44546DA5D6}"/>
    <cellStyle name="Normal 4 5 13" xfId="15804" xr:uid="{0736C3C9-1B7D-4CC6-AFB8-2E78737A8F6F}"/>
    <cellStyle name="Normal 4 5 2" xfId="1494" xr:uid="{00000000-0005-0000-0000-00003E370000}"/>
    <cellStyle name="Normal 4 5 2 2" xfId="2876" xr:uid="{00000000-0005-0000-0000-00003F370000}"/>
    <cellStyle name="Normal 4 5 2 2 2" xfId="10504" xr:uid="{00000000-0005-0000-0000-000040370000}"/>
    <cellStyle name="Normal 4 5 2 2 2 2" xfId="25453" xr:uid="{533A87EC-E0AC-4FB7-AF69-330522888AD0}"/>
    <cellStyle name="Normal 4 5 2 2 3" xfId="18592" xr:uid="{53537B97-932F-43A6-B8CA-D9B96521CACE}"/>
    <cellStyle name="Normal 4 5 2 3" xfId="4568" xr:uid="{00000000-0005-0000-0000-000041370000}"/>
    <cellStyle name="Normal 4 5 2 3 2" xfId="11926" xr:uid="{00000000-0005-0000-0000-000042370000}"/>
    <cellStyle name="Normal 4 5 2 3 2 2" xfId="26865" xr:uid="{A0900A03-F47F-400E-B59D-BAE2973DDBAA}"/>
    <cellStyle name="Normal 4 5 2 3 3" xfId="19977" xr:uid="{E99C05B7-8E4B-4293-BE06-3514F777C001}"/>
    <cellStyle name="Normal 4 5 2 4" xfId="7004" xr:uid="{00000000-0005-0000-0000-000043370000}"/>
    <cellStyle name="Normal 4 5 2 4 2" xfId="14174" xr:uid="{00000000-0005-0000-0000-000044370000}"/>
    <cellStyle name="Normal 4 5 2 4 2 2" xfId="29099" xr:uid="{499CE143-550D-47E2-8091-ADB76168A2DE}"/>
    <cellStyle name="Normal 4 5 2 4 3" xfId="22203" xr:uid="{0908FCED-FEB2-4DBC-9E80-3BFC66D9A76F}"/>
    <cellStyle name="Normal 4 5 2 5" xfId="8290" xr:uid="{00000000-0005-0000-0000-000045370000}"/>
    <cellStyle name="Normal 4 5 2 5 2" xfId="15381" xr:uid="{00000000-0005-0000-0000-000046370000}"/>
    <cellStyle name="Normal 4 5 2 5 2 2" xfId="30302" xr:uid="{95E7F014-3FEE-4F66-89B4-E8D6395803AC}"/>
    <cellStyle name="Normal 4 5 2 5 3" xfId="23384" xr:uid="{2AB36FE9-B022-4457-86A4-AC502D605EB7}"/>
    <cellStyle name="Normal 4 5 2 6" xfId="9568" xr:uid="{00000000-0005-0000-0000-000047370000}"/>
    <cellStyle name="Normal 4 5 2 6 2" xfId="24518" xr:uid="{9E421C50-6E7F-40A3-9511-95DB94038A67}"/>
    <cellStyle name="Normal 4 5 2 7" xfId="17666" xr:uid="{B7439304-8993-4F5C-BD5E-8748EE743219}"/>
    <cellStyle name="Normal 4 5 3" xfId="2875" xr:uid="{00000000-0005-0000-0000-000048370000}"/>
    <cellStyle name="Normal 4 5 3 2" xfId="10503" xr:uid="{00000000-0005-0000-0000-000049370000}"/>
    <cellStyle name="Normal 4 5 3 2 2" xfId="25452" xr:uid="{26004CAA-4CCB-4B6F-B860-B7CD30AFA1D8}"/>
    <cellStyle name="Normal 4 5 3 3" xfId="18591" xr:uid="{4E4A3B74-477D-4D07-9E6E-749AE1F6452B}"/>
    <cellStyle name="Normal 4 5 4" xfId="3678" xr:uid="{00000000-0005-0000-0000-00004A370000}"/>
    <cellStyle name="Normal 4 5 4 2" xfId="11185" xr:uid="{00000000-0005-0000-0000-00004B370000}"/>
    <cellStyle name="Normal 4 5 4 2 2" xfId="26124" xr:uid="{DC3FA206-2CB3-4FB3-B1A4-DB3E347259BC}"/>
    <cellStyle name="Normal 4 5 4 3" xfId="19248" xr:uid="{D321C0FF-5B5C-4608-B178-C4F9DC3F7897}"/>
    <cellStyle name="Normal 4 5 5" xfId="4567" xr:uid="{00000000-0005-0000-0000-00004C370000}"/>
    <cellStyle name="Normal 4 5 5 2" xfId="11925" xr:uid="{00000000-0005-0000-0000-00004D370000}"/>
    <cellStyle name="Normal 4 5 5 2 2" xfId="26864" xr:uid="{AA5BA53E-D9D9-407B-99D7-C6EFEEAB78C8}"/>
    <cellStyle name="Normal 4 5 5 3" xfId="19976" xr:uid="{3D4CEF35-B94E-40A6-927A-0E3FD8CF30B0}"/>
    <cellStyle name="Normal 4 5 6" xfId="5242" xr:uid="{00000000-0005-0000-0000-00004E370000}"/>
    <cellStyle name="Normal 4 5 6 2" xfId="12519" xr:uid="{00000000-0005-0000-0000-00004F370000}"/>
    <cellStyle name="Normal 4 5 6 2 2" xfId="27446" xr:uid="{2118A8E9-9E11-4117-9826-CF3F353309D1}"/>
    <cellStyle name="Normal 4 5 6 3" xfId="20561" xr:uid="{ABB829FE-77B2-48E8-B465-A18201BD1BD1}"/>
    <cellStyle name="Normal 4 5 7" xfId="5823" xr:uid="{00000000-0005-0000-0000-000050370000}"/>
    <cellStyle name="Normal 4 5 7 2" xfId="13100" xr:uid="{00000000-0005-0000-0000-000051370000}"/>
    <cellStyle name="Normal 4 5 7 2 2" xfId="28025" xr:uid="{C96938CC-6713-40CC-A3C6-1D57DB399FC2}"/>
    <cellStyle name="Normal 4 5 7 3" xfId="21130" xr:uid="{4405BF85-ADD0-4A7A-8E69-6AE5A99CCD8C}"/>
    <cellStyle name="Normal 4 5 8" xfId="7003" xr:uid="{00000000-0005-0000-0000-000052370000}"/>
    <cellStyle name="Normal 4 5 8 2" xfId="14173" xr:uid="{00000000-0005-0000-0000-000053370000}"/>
    <cellStyle name="Normal 4 5 8 2 2" xfId="29098" xr:uid="{F69EB2CC-5209-451E-AF7D-03BB18142DA7}"/>
    <cellStyle name="Normal 4 5 8 3" xfId="22202" xr:uid="{F6765D64-BA5C-4655-A852-54B7A094D461}"/>
    <cellStyle name="Normal 4 5 9" xfId="7110" xr:uid="{00000000-0005-0000-0000-000054370000}"/>
    <cellStyle name="Normal 4 5 9 2" xfId="14201" xr:uid="{00000000-0005-0000-0000-000055370000}"/>
    <cellStyle name="Normal 4 5 9 2 2" xfId="29126" xr:uid="{0740EF1F-52A8-4741-87C3-005FDEE1BD04}"/>
    <cellStyle name="Normal 4 5 9 3" xfId="22230" xr:uid="{67D14DEB-BB75-42E4-B979-2F937C2E1C33}"/>
    <cellStyle name="Normal 4 6" xfId="1495" xr:uid="{00000000-0005-0000-0000-000056370000}"/>
    <cellStyle name="Normal 4 6 2" xfId="1496" xr:uid="{00000000-0005-0000-0000-000057370000}"/>
    <cellStyle name="Normal 4 6 3" xfId="3017" xr:uid="{00000000-0005-0000-0000-000058370000}"/>
    <cellStyle name="Normal 4 6 3 2" xfId="10532" xr:uid="{00000000-0005-0000-0000-000059370000}"/>
    <cellStyle name="Normal 4 6 3 2 2" xfId="25481" xr:uid="{7859A3F3-0E7B-4B75-B8D4-2B8885ECD63C}"/>
    <cellStyle name="Normal 4 6 3 3" xfId="18608" xr:uid="{D3D0B378-0DA4-430F-99DE-7E7590C03BDD}"/>
    <cellStyle name="Normal 4 7" xfId="2871" xr:uid="{00000000-0005-0000-0000-00005A370000}"/>
    <cellStyle name="Normal 4 7 2" xfId="4569" xr:uid="{00000000-0005-0000-0000-00005B370000}"/>
    <cellStyle name="Normal 4 7 2 2" xfId="11927" xr:uid="{00000000-0005-0000-0000-00005C370000}"/>
    <cellStyle name="Normal 4 7 2 2 2" xfId="26866" xr:uid="{E4B2C3A0-D3E6-41F7-8C4C-A35EC5DCC7EC}"/>
    <cellStyle name="Normal 4 7 2 3" xfId="19978" xr:uid="{54323DD9-2A29-4CEA-B0EC-E841985CC0FA}"/>
    <cellStyle name="Normal 4 7 3" xfId="7005" xr:uid="{00000000-0005-0000-0000-00005D370000}"/>
    <cellStyle name="Normal 4 7 3 2" xfId="14175" xr:uid="{00000000-0005-0000-0000-00005E370000}"/>
    <cellStyle name="Normal 4 7 3 2 2" xfId="29100" xr:uid="{1F3CC467-9891-4F94-8B36-D2F84197BBA7}"/>
    <cellStyle name="Normal 4 7 3 3" xfId="22204" xr:uid="{D2A210AA-2C03-4B14-AFD0-635BBCA702C7}"/>
    <cellStyle name="Normal 4 7 4" xfId="10499" xr:uid="{00000000-0005-0000-0000-00005F370000}"/>
    <cellStyle name="Normal 4 7 4 2" xfId="25448" xr:uid="{4135F621-DD63-48CA-A9B0-2DABFC07A3D9}"/>
    <cellStyle name="Normal 4 7 5" xfId="18587" xr:uid="{E3DD89E6-BA41-4ED6-AD2D-3529318AF44C}"/>
    <cellStyle name="Normal 4 8" xfId="7106" xr:uid="{00000000-0005-0000-0000-000060370000}"/>
    <cellStyle name="Normal 4 8 2" xfId="14197" xr:uid="{00000000-0005-0000-0000-000061370000}"/>
    <cellStyle name="Normal 4 8 2 2" xfId="29122" xr:uid="{2088EB3D-C4C8-4D5D-A391-D59F8ACFE008}"/>
    <cellStyle name="Normal 4 8 3" xfId="22226" xr:uid="{A3A34F8F-A5A7-44C1-BC4C-022879E937A4}"/>
    <cellStyle name="Normal 4 9" xfId="1482" xr:uid="{00000000-0005-0000-0000-000062370000}"/>
    <cellStyle name="Normal 4 9 2" xfId="9563" xr:uid="{00000000-0005-0000-0000-000063370000}"/>
    <cellStyle name="Normal 4 9 2 2" xfId="24513" xr:uid="{234F7DF4-FA2E-4DBE-B93A-7D4EEAAA8C0A}"/>
    <cellStyle name="Normal 4 9 3" xfId="17661" xr:uid="{6E0E44D7-2EAC-401C-B65F-3C06DD62662D}"/>
    <cellStyle name="Normal 4_GVCS - Feb financial update - sbc - 031609 - Non Macro Version" xfId="15701" xr:uid="{35820FFD-6F38-429A-9F19-FAAA78E4C1CB}"/>
    <cellStyle name="Normal 5" xfId="55" xr:uid="{00000000-0005-0000-0000-000064370000}"/>
    <cellStyle name="Normal 5 10" xfId="7111" xr:uid="{00000000-0005-0000-0000-000065370000}"/>
    <cellStyle name="Normal 5 10 2" xfId="14202" xr:uid="{00000000-0005-0000-0000-000066370000}"/>
    <cellStyle name="Normal 5 10 2 2" xfId="29127" xr:uid="{7F4E2810-2ACE-4B48-81B6-4FBFD6C4271C}"/>
    <cellStyle name="Normal 5 10 3" xfId="22231" xr:uid="{985A4BA9-5E17-4F20-9B0B-2C1D6C8D981D}"/>
    <cellStyle name="Normal 5 11" xfId="1497" xr:uid="{00000000-0005-0000-0000-000067370000}"/>
    <cellStyle name="Normal 5 11 2" xfId="9569" xr:uid="{00000000-0005-0000-0000-000068370000}"/>
    <cellStyle name="Normal 5 11 2 2" xfId="24519" xr:uid="{A26A828E-25AC-41CD-AF17-19811C23F1C4}"/>
    <cellStyle name="Normal 5 11 3" xfId="17667" xr:uid="{43800E8F-2853-4CD1-8AF5-72363F5E1901}"/>
    <cellStyle name="Normal 5 12" xfId="16737" xr:uid="{776BD427-E68A-4091-8D4B-437FEBFFC6AE}"/>
    <cellStyle name="Normal 5 13" xfId="15668" xr:uid="{F6C48904-F554-4C46-88B3-640DCF3BE07A}"/>
    <cellStyle name="Normal 5 2" xfId="1498" xr:uid="{00000000-0005-0000-0000-000069370000}"/>
    <cellStyle name="Normal 5 2 2" xfId="2878" xr:uid="{00000000-0005-0000-0000-00006A370000}"/>
    <cellStyle name="Normal 5 2 2 2" xfId="8665" xr:uid="{00000000-0005-0000-0000-00006B370000}"/>
    <cellStyle name="Normal 5 2 2 2 2" xfId="15644" xr:uid="{00000000-0005-0000-0000-00006C370000}"/>
    <cellStyle name="Normal 5 2 2 2 2 2" xfId="30560" xr:uid="{CC167A6B-2E53-4EA2-91AD-B51167E7D14E}"/>
    <cellStyle name="Normal 5 2 2 2 3" xfId="23637" xr:uid="{6AA9C263-9637-45FF-9246-705F09389D07}"/>
    <cellStyle name="Normal 5 2 2 3" xfId="10506" xr:uid="{00000000-0005-0000-0000-00006D370000}"/>
    <cellStyle name="Normal 5 2 2 3 2" xfId="25455" xr:uid="{CA2260C0-62C8-4F28-9F05-4125884F7DCC}"/>
    <cellStyle name="Normal 5 2 2 4" xfId="18594" xr:uid="{D54C2F50-F454-4D72-AD17-D532182498BB}"/>
    <cellStyle name="Normal 5 2 3" xfId="4571" xr:uid="{00000000-0005-0000-0000-00006E370000}"/>
    <cellStyle name="Normal 5 2 3 2" xfId="11929" xr:uid="{00000000-0005-0000-0000-00006F370000}"/>
    <cellStyle name="Normal 5 2 3 2 2" xfId="26868" xr:uid="{8EF1B289-8016-4011-AB7B-DA2EF7B43AF9}"/>
    <cellStyle name="Normal 5 2 3 3" xfId="19980" xr:uid="{CF9A482E-7CBA-4252-A8D2-2025E8103D1D}"/>
    <cellStyle name="Normal 5 2 4" xfId="7007" xr:uid="{00000000-0005-0000-0000-000070370000}"/>
    <cellStyle name="Normal 5 2 4 2" xfId="14177" xr:uid="{00000000-0005-0000-0000-000071370000}"/>
    <cellStyle name="Normal 5 2 4 2 2" xfId="29102" xr:uid="{F8526324-375E-4CA4-8684-E8D3D635920B}"/>
    <cellStyle name="Normal 5 2 4 3" xfId="22206" xr:uid="{760A5600-6070-4013-97D2-4B50F49396E0}"/>
    <cellStyle name="Normal 5 2 5" xfId="7112" xr:uid="{00000000-0005-0000-0000-000072370000}"/>
    <cellStyle name="Normal 5 2 5 2" xfId="14203" xr:uid="{00000000-0005-0000-0000-000073370000}"/>
    <cellStyle name="Normal 5 2 5 2 2" xfId="29128" xr:uid="{93D8DC40-25E5-43D7-A1FD-84335058C5C5}"/>
    <cellStyle name="Normal 5 2 5 3" xfId="22232" xr:uid="{992DCA0E-56FF-4C53-8B87-0CFD35226A4B}"/>
    <cellStyle name="Normal 5 2 6" xfId="8337" xr:uid="{00000000-0005-0000-0000-000074370000}"/>
    <cellStyle name="Normal 5 2 7" xfId="8602" xr:uid="{00000000-0005-0000-0000-000075370000}"/>
    <cellStyle name="Normal 5 2 8" xfId="9570" xr:uid="{00000000-0005-0000-0000-000076370000}"/>
    <cellStyle name="Normal 5 2 8 2" xfId="24520" xr:uid="{A403F8E5-82A3-4C25-AC9D-D7B5636DFD66}"/>
    <cellStyle name="Normal 5 2 9" xfId="16153" xr:uid="{83E6D258-D02B-4914-A941-C70D1A323940}"/>
    <cellStyle name="Normal 5 3" xfId="1499" xr:uid="{00000000-0005-0000-0000-000077370000}"/>
    <cellStyle name="Normal 5 3 2" xfId="2879" xr:uid="{00000000-0005-0000-0000-000078370000}"/>
    <cellStyle name="Normal 5 3 2 2" xfId="10507" xr:uid="{00000000-0005-0000-0000-000079370000}"/>
    <cellStyle name="Normal 5 3 2 2 2" xfId="25456" xr:uid="{8E0170B3-CDA8-42F4-B50C-0B2D9F44F59B}"/>
    <cellStyle name="Normal 5 3 2 3" xfId="18595" xr:uid="{7FC2E1FA-4C24-48C6-B776-2DE818762750}"/>
    <cellStyle name="Normal 5 3 3" xfId="4572" xr:uid="{00000000-0005-0000-0000-00007A370000}"/>
    <cellStyle name="Normal 5 3 3 2" xfId="11930" xr:uid="{00000000-0005-0000-0000-00007B370000}"/>
    <cellStyle name="Normal 5 3 3 2 2" xfId="26869" xr:uid="{70F2A84B-7BE4-432B-AF02-E4AEB49A8622}"/>
    <cellStyle name="Normal 5 3 3 3" xfId="19981" xr:uid="{F1231D1D-6391-4AED-BF3F-2EFC0A7E194F}"/>
    <cellStyle name="Normal 5 3 4" xfId="7008" xr:uid="{00000000-0005-0000-0000-00007C370000}"/>
    <cellStyle name="Normal 5 3 4 2" xfId="14178" xr:uid="{00000000-0005-0000-0000-00007D370000}"/>
    <cellStyle name="Normal 5 3 4 2 2" xfId="29103" xr:uid="{9D36EC7A-589A-4239-AD83-6BB4C3BDCD11}"/>
    <cellStyle name="Normal 5 3 4 3" xfId="22207" xr:uid="{5DDBFA18-867F-4B4C-8791-FFD7781537CE}"/>
    <cellStyle name="Normal 5 3 5" xfId="7113" xr:uid="{00000000-0005-0000-0000-00007E370000}"/>
    <cellStyle name="Normal 5 3 5 2" xfId="14204" xr:uid="{00000000-0005-0000-0000-00007F370000}"/>
    <cellStyle name="Normal 5 3 5 2 2" xfId="29129" xr:uid="{2B0CEBF3-C3FE-4A03-AD0B-9CCBC193C941}"/>
    <cellStyle name="Normal 5 3 5 3" xfId="22233" xr:uid="{8ED6E35A-A49E-4907-88A6-FDB14D398464}"/>
    <cellStyle name="Normal 5 3 6" xfId="8609" xr:uid="{00000000-0005-0000-0000-000080370000}"/>
    <cellStyle name="Normal 5 3 6 2" xfId="15642" xr:uid="{00000000-0005-0000-0000-000081370000}"/>
    <cellStyle name="Normal 5 3 6 2 2" xfId="30558" xr:uid="{109690E2-45B7-42DE-93EE-85172CB9DC4F}"/>
    <cellStyle name="Normal 5 3 6 3" xfId="23628" xr:uid="{A202B1D7-3016-4215-8FF2-A965C6535550}"/>
    <cellStyle name="Normal 5 3 7" xfId="9571" xr:uid="{00000000-0005-0000-0000-000082370000}"/>
    <cellStyle name="Normal 5 3 7 2" xfId="24521" xr:uid="{327D7E3F-4986-4CE3-A7BE-1FC057378A1A}"/>
    <cellStyle name="Normal 5 3 8" xfId="17668" xr:uid="{EE94F1CA-6723-44C0-9143-AF41478C035E}"/>
    <cellStyle name="Normal 5 4" xfId="1500" xr:uid="{00000000-0005-0000-0000-000083370000}"/>
    <cellStyle name="Normal 5 4 2" xfId="2880" xr:uid="{00000000-0005-0000-0000-000084370000}"/>
    <cellStyle name="Normal 5 4 2 2" xfId="10508" xr:uid="{00000000-0005-0000-0000-000085370000}"/>
    <cellStyle name="Normal 5 4 2 2 2" xfId="25457" xr:uid="{6180BAF8-1314-471D-9ADE-CD6127AEDCDF}"/>
    <cellStyle name="Normal 5 4 2 3" xfId="18596" xr:uid="{C0DF9BD9-ECC5-43B6-8702-AC2F2A4B444E}"/>
    <cellStyle name="Normal 5 4 3" xfId="4573" xr:uid="{00000000-0005-0000-0000-000086370000}"/>
    <cellStyle name="Normal 5 4 3 2" xfId="11931" xr:uid="{00000000-0005-0000-0000-000087370000}"/>
    <cellStyle name="Normal 5 4 3 2 2" xfId="26870" xr:uid="{DE4F768E-6032-47CB-A099-0AFD47D4B282}"/>
    <cellStyle name="Normal 5 4 3 3" xfId="19982" xr:uid="{44B43226-A85B-4027-BD5F-16880CBDA37F}"/>
    <cellStyle name="Normal 5 4 4" xfId="7009" xr:uid="{00000000-0005-0000-0000-000088370000}"/>
    <cellStyle name="Normal 5 4 4 2" xfId="14179" xr:uid="{00000000-0005-0000-0000-000089370000}"/>
    <cellStyle name="Normal 5 4 4 2 2" xfId="29104" xr:uid="{47B4F202-5420-4F36-8D14-CBA8A1D4BFDC}"/>
    <cellStyle name="Normal 5 4 4 3" xfId="22208" xr:uid="{56C0E232-F0FF-4B7B-8A3F-FA90B381D179}"/>
    <cellStyle name="Normal 5 4 5" xfId="7114" xr:uid="{00000000-0005-0000-0000-00008A370000}"/>
    <cellStyle name="Normal 5 4 5 2" xfId="14205" xr:uid="{00000000-0005-0000-0000-00008B370000}"/>
    <cellStyle name="Normal 5 4 5 2 2" xfId="29130" xr:uid="{D04298BB-5D5F-4F54-A982-36867CA005D4}"/>
    <cellStyle name="Normal 5 4 5 3" xfId="22234" xr:uid="{F1C45CF7-BE11-4145-B622-17FD24B0F061}"/>
    <cellStyle name="Normal 5 4 6" xfId="9572" xr:uid="{00000000-0005-0000-0000-00008C370000}"/>
    <cellStyle name="Normal 5 4 6 2" xfId="24522" xr:uid="{6944625E-5210-4668-8B3E-E65B58CA4116}"/>
    <cellStyle name="Normal 5 4 7" xfId="17669" xr:uid="{4AA36A96-E1D4-4814-B654-C701C4005149}"/>
    <cellStyle name="Normal 5 5" xfId="1501" xr:uid="{00000000-0005-0000-0000-00008D370000}"/>
    <cellStyle name="Normal 5 5 2" xfId="2881" xr:uid="{00000000-0005-0000-0000-00008E370000}"/>
    <cellStyle name="Normal 5 5 2 2" xfId="10509" xr:uid="{00000000-0005-0000-0000-00008F370000}"/>
    <cellStyle name="Normal 5 5 2 2 2" xfId="25458" xr:uid="{58B9FEAC-5574-4E07-8E10-1F416C1DEFFD}"/>
    <cellStyle name="Normal 5 5 2 3" xfId="18597" xr:uid="{68DAAF30-7373-46FA-8CDD-D7219C27566C}"/>
    <cellStyle name="Normal 5 5 3" xfId="4574" xr:uid="{00000000-0005-0000-0000-000090370000}"/>
    <cellStyle name="Normal 5 5 3 2" xfId="11932" xr:uid="{00000000-0005-0000-0000-000091370000}"/>
    <cellStyle name="Normal 5 5 3 2 2" xfId="26871" xr:uid="{C171FAAD-40F6-4014-95DC-5EE263999A0E}"/>
    <cellStyle name="Normal 5 5 3 3" xfId="19983" xr:uid="{4F2ED57A-03CB-4BF9-B499-973B860CEF9F}"/>
    <cellStyle name="Normal 5 5 4" xfId="7010" xr:uid="{00000000-0005-0000-0000-000092370000}"/>
    <cellStyle name="Normal 5 5 4 2" xfId="14180" xr:uid="{00000000-0005-0000-0000-000093370000}"/>
    <cellStyle name="Normal 5 5 4 2 2" xfId="29105" xr:uid="{E601EE58-BAC3-47B4-B2AB-F8628EA688D0}"/>
    <cellStyle name="Normal 5 5 4 3" xfId="22209" xr:uid="{12EFC095-2056-4EDC-A4EA-7782B613BB90}"/>
    <cellStyle name="Normal 5 5 5" xfId="7115" xr:uid="{00000000-0005-0000-0000-000094370000}"/>
    <cellStyle name="Normal 5 5 5 2" xfId="14206" xr:uid="{00000000-0005-0000-0000-000095370000}"/>
    <cellStyle name="Normal 5 5 5 2 2" xfId="29131" xr:uid="{025052DC-53D7-4961-8096-A661AECCE363}"/>
    <cellStyle name="Normal 5 5 5 3" xfId="22235" xr:uid="{A564277D-C167-4E20-A800-C8F383444D3F}"/>
    <cellStyle name="Normal 5 5 6" xfId="9573" xr:uid="{00000000-0005-0000-0000-000096370000}"/>
    <cellStyle name="Normal 5 5 6 2" xfId="24523" xr:uid="{9AAF128E-C987-4B14-9876-F8A9473778A7}"/>
    <cellStyle name="Normal 5 5 7" xfId="17670" xr:uid="{87750127-33E3-4069-AF04-35841274938B}"/>
    <cellStyle name="Normal 5 6" xfId="1502" xr:uid="{00000000-0005-0000-0000-000097370000}"/>
    <cellStyle name="Normal 5 6 2" xfId="2978" xr:uid="{00000000-0005-0000-0000-000098370000}"/>
    <cellStyle name="Normal 5 6 2 2" xfId="10512" xr:uid="{00000000-0005-0000-0000-000099370000}"/>
    <cellStyle name="Normal 5 6 2 2 2" xfId="25461" xr:uid="{8AA01087-5E13-468C-AAC3-348E8E206B64}"/>
    <cellStyle name="Normal 5 6 2 3" xfId="18601" xr:uid="{38C07535-79C1-4357-BA1E-AA3B8133F021}"/>
    <cellStyle name="Normal 5 7" xfId="2877" xr:uid="{00000000-0005-0000-0000-00009A370000}"/>
    <cellStyle name="Normal 5 7 2" xfId="4575" xr:uid="{00000000-0005-0000-0000-00009B370000}"/>
    <cellStyle name="Normal 5 7 2 2" xfId="11933" xr:uid="{00000000-0005-0000-0000-00009C370000}"/>
    <cellStyle name="Normal 5 7 2 2 2" xfId="26872" xr:uid="{11EA1D50-564D-435D-B250-81B20887DF62}"/>
    <cellStyle name="Normal 5 7 2 3" xfId="19984" xr:uid="{C0AA201D-64B2-4AF7-9188-AA3CCA46A384}"/>
    <cellStyle name="Normal 5 7 3" xfId="7011" xr:uid="{00000000-0005-0000-0000-00009D370000}"/>
    <cellStyle name="Normal 5 7 3 2" xfId="14181" xr:uid="{00000000-0005-0000-0000-00009E370000}"/>
    <cellStyle name="Normal 5 7 3 2 2" xfId="29106" xr:uid="{FFABCC08-1CD8-490F-9572-11749B80D390}"/>
    <cellStyle name="Normal 5 7 3 3" xfId="22210" xr:uid="{C9F11B2D-82C3-4F2F-8A7C-E330A6CFAEF7}"/>
    <cellStyle name="Normal 5 7 4" xfId="10505" xr:uid="{00000000-0005-0000-0000-00009F370000}"/>
    <cellStyle name="Normal 5 7 4 2" xfId="25454" xr:uid="{14BE3751-EA1E-45E5-AD47-8E328F598B24}"/>
    <cellStyle name="Normal 5 7 5" xfId="18593" xr:uid="{43A8EA64-9638-43BA-8AB0-08630E04C069}"/>
    <cellStyle name="Normal 5 8" xfId="4570" xr:uid="{00000000-0005-0000-0000-0000A0370000}"/>
    <cellStyle name="Normal 5 8 2" xfId="11928" xr:uid="{00000000-0005-0000-0000-0000A1370000}"/>
    <cellStyle name="Normal 5 8 2 2" xfId="26867" xr:uid="{DE4026FC-1EDE-408E-A0A0-9F9D20483A65}"/>
    <cellStyle name="Normal 5 8 3" xfId="19979" xr:uid="{EDC6CCE0-5515-474E-803A-E54A7ECF27A0}"/>
    <cellStyle name="Normal 5 9" xfId="7006" xr:uid="{00000000-0005-0000-0000-0000A2370000}"/>
    <cellStyle name="Normal 5 9 2" xfId="14176" xr:uid="{00000000-0005-0000-0000-0000A3370000}"/>
    <cellStyle name="Normal 5 9 2 2" xfId="29101" xr:uid="{767D79CF-10DD-481F-A222-5BA89AE3B905}"/>
    <cellStyle name="Normal 5 9 3" xfId="22205" xr:uid="{C6D421F6-E558-4DDD-A2EB-FC196299D712}"/>
    <cellStyle name="Normal 55" xfId="1503" xr:uid="{00000000-0005-0000-0000-0000A4370000}"/>
    <cellStyle name="Normal 55 2" xfId="2882" xr:uid="{00000000-0005-0000-0000-0000A5370000}"/>
    <cellStyle name="Normal 55 2 2" xfId="8338" xr:uid="{00000000-0005-0000-0000-0000A6370000}"/>
    <cellStyle name="Normal 55 2 2 2" xfId="15420" xr:uid="{00000000-0005-0000-0000-0000A7370000}"/>
    <cellStyle name="Normal 55 2 2 2 2" xfId="30341" xr:uid="{98D73BF1-7418-4904-AFBC-B2AE2800E39F}"/>
    <cellStyle name="Normal 55 2 2 3" xfId="23421" xr:uid="{7451B00E-3A9D-4DE0-A27E-5582CDF58F8B}"/>
    <cellStyle name="Normal 55 2 3" xfId="10510" xr:uid="{00000000-0005-0000-0000-0000A8370000}"/>
    <cellStyle name="Normal 55 2 3 2" xfId="25459" xr:uid="{802EB48F-EC93-48D0-A49F-3FAA08B0B4C8}"/>
    <cellStyle name="Normal 55 2 4" xfId="18598" xr:uid="{006F9067-0803-4353-B577-58C88FC6E1D5}"/>
    <cellStyle name="Normal 55 3" xfId="3682" xr:uid="{00000000-0005-0000-0000-0000A9370000}"/>
    <cellStyle name="Normal 55 3 2" xfId="8293" xr:uid="{00000000-0005-0000-0000-0000AA370000}"/>
    <cellStyle name="Normal 55 3 2 2" xfId="15384" xr:uid="{00000000-0005-0000-0000-0000AB370000}"/>
    <cellStyle name="Normal 55 3 2 2 2" xfId="30305" xr:uid="{3B5A3BBD-0ABD-4A05-AA89-94C075438F39}"/>
    <cellStyle name="Normal 55 3 2 3" xfId="23387" xr:uid="{EF883C64-833B-409D-910B-CB304511D3E3}"/>
    <cellStyle name="Normal 55 3 3" xfId="11189" xr:uid="{00000000-0005-0000-0000-0000AC370000}"/>
    <cellStyle name="Normal 55 3 3 2" xfId="26128" xr:uid="{3AD6ED04-038B-43A8-9620-32428D1DA323}"/>
    <cellStyle name="Normal 55 3 4" xfId="19252" xr:uid="{C2706B51-3E12-45A1-BA36-D4EC06C7E3A9}"/>
    <cellStyle name="Normal 55 4" xfId="5245" xr:uid="{00000000-0005-0000-0000-0000AD370000}"/>
    <cellStyle name="Normal 55 4 2" xfId="12522" xr:uid="{00000000-0005-0000-0000-0000AE370000}"/>
    <cellStyle name="Normal 55 4 2 2" xfId="27449" xr:uid="{D392B48C-05A4-4DC0-AE79-D92FCF5362D9}"/>
    <cellStyle name="Normal 55 4 3" xfId="20564" xr:uid="{3713F8CE-EE9A-4EA1-A6C1-A7821541A260}"/>
    <cellStyle name="Normal 55 5" xfId="5826" xr:uid="{00000000-0005-0000-0000-0000AF370000}"/>
    <cellStyle name="Normal 55 5 2" xfId="13103" xr:uid="{00000000-0005-0000-0000-0000B0370000}"/>
    <cellStyle name="Normal 55 5 2 2" xfId="28028" xr:uid="{3281475B-7F7E-4712-B349-5A0952F4CEB2}"/>
    <cellStyle name="Normal 55 5 3" xfId="21133" xr:uid="{32142B95-1DBD-4541-BD0F-6D26CF8CE756}"/>
    <cellStyle name="Normal 55 6" xfId="7712" xr:uid="{00000000-0005-0000-0000-0000B1370000}"/>
    <cellStyle name="Normal 55 6 2" xfId="14803" xr:uid="{00000000-0005-0000-0000-0000B2370000}"/>
    <cellStyle name="Normal 55 6 2 2" xfId="29724" xr:uid="{6EA810CB-B5E2-403F-B8D7-0F0FF5D88BEA}"/>
    <cellStyle name="Normal 55 6 3" xfId="22808" xr:uid="{9CC658C9-1A3A-480D-8D7B-ED6C78533CE1}"/>
    <cellStyle name="Normal 55 7" xfId="9574" xr:uid="{00000000-0005-0000-0000-0000B3370000}"/>
    <cellStyle name="Normal 55 7 2" xfId="24524" xr:uid="{1B96BD56-C337-4189-B3F7-29BB89AF4F07}"/>
    <cellStyle name="Normal 55 8" xfId="17671" xr:uid="{14989668-1659-4993-88F4-73A59D85C0D5}"/>
    <cellStyle name="Normal 57" xfId="15803" xr:uid="{064EA279-94A3-4010-8C34-40715A81F09B}"/>
    <cellStyle name="Normal 6" xfId="56" xr:uid="{00000000-0005-0000-0000-0000B4370000}"/>
    <cellStyle name="Normal 6 2" xfId="1505" xr:uid="{00000000-0005-0000-0000-0000B5370000}"/>
    <cellStyle name="Normal 6 2 2" xfId="1506" xr:uid="{00000000-0005-0000-0000-0000B6370000}"/>
    <cellStyle name="Normal 6 2 2 2" xfId="8661" xr:uid="{00000000-0005-0000-0000-0000B7370000}"/>
    <cellStyle name="Normal 6 2 3" xfId="8603" xr:uid="{00000000-0005-0000-0000-0000B8370000}"/>
    <cellStyle name="Normal 6 2 4" xfId="17672" xr:uid="{140117F0-913B-4DE5-A2C6-C88881EE8F11}"/>
    <cellStyle name="Normal 6 2 5" xfId="15728" xr:uid="{B4D1D827-E802-4D92-B20D-283F68950183}"/>
    <cellStyle name="Normal 6 3" xfId="2883" xr:uid="{00000000-0005-0000-0000-0000B9370000}"/>
    <cellStyle name="Normal 6 3 2" xfId="8654" xr:uid="{00000000-0005-0000-0000-0000BA370000}"/>
    <cellStyle name="Normal 6 3 3" xfId="18599" xr:uid="{02D27078-5FCC-42FD-A0D6-11F41C122C50}"/>
    <cellStyle name="Normal 6 3 4" xfId="16150" xr:uid="{9018B54E-F461-468C-91C2-780B35900CB3}"/>
    <cellStyle name="Normal 6 4" xfId="1504" xr:uid="{00000000-0005-0000-0000-0000BB370000}"/>
    <cellStyle name="Normal 6 5" xfId="16738" xr:uid="{CA5F00E0-17D7-471F-BCDC-76B0C59FA5A6}"/>
    <cellStyle name="Normal 6 6" xfId="15665" xr:uid="{C0563E13-F180-487A-BD73-A6E5D2722152}"/>
    <cellStyle name="Normal 7" xfId="57" xr:uid="{00000000-0005-0000-0000-0000BC370000}"/>
    <cellStyle name="Normal 7 2" xfId="1508" xr:uid="{00000000-0005-0000-0000-0000BD370000}"/>
    <cellStyle name="Normal 7 2 2" xfId="3020" xr:uid="{00000000-0005-0000-0000-0000BE370000}"/>
    <cellStyle name="Normal 7 2 3" xfId="8604" xr:uid="{00000000-0005-0000-0000-0000BF370000}"/>
    <cellStyle name="Normal 7 3" xfId="2884" xr:uid="{00000000-0005-0000-0000-0000C0370000}"/>
    <cellStyle name="Normal 7 4" xfId="1507" xr:uid="{00000000-0005-0000-0000-0000C1370000}"/>
    <cellStyle name="Normal 7 5" xfId="16739" xr:uid="{3AE4B574-C31F-4C62-BE43-0E410851D431}"/>
    <cellStyle name="Normal 7 6" xfId="15702" xr:uid="{DA6937DE-438B-4218-BFAA-D37251C062BD}"/>
    <cellStyle name="Normal 8" xfId="58" xr:uid="{00000000-0005-0000-0000-0000C2370000}"/>
    <cellStyle name="Normal 8 2" xfId="1510" xr:uid="{00000000-0005-0000-0000-0000C3370000}"/>
    <cellStyle name="Normal 8 3" xfId="1511" xr:uid="{00000000-0005-0000-0000-0000C4370000}"/>
    <cellStyle name="Normal 8 3 2" xfId="3025" xr:uid="{00000000-0005-0000-0000-0000C5370000}"/>
    <cellStyle name="Normal 8 4" xfId="2885" xr:uid="{00000000-0005-0000-0000-0000C6370000}"/>
    <cellStyle name="Normal 8 5" xfId="1509" xr:uid="{00000000-0005-0000-0000-0000C7370000}"/>
    <cellStyle name="Normal 8 6" xfId="16740" xr:uid="{69EE6F46-3B91-4C5B-ACA1-B76C36DA0004}"/>
    <cellStyle name="Normal 9" xfId="59" xr:uid="{00000000-0005-0000-0000-0000C8370000}"/>
    <cellStyle name="Normal 9 2" xfId="1512" xr:uid="{00000000-0005-0000-0000-0000C9370000}"/>
    <cellStyle name="Normal 9 2 2" xfId="2886" xr:uid="{00000000-0005-0000-0000-0000CA370000}"/>
    <cellStyle name="Normal 9 2 2 2" xfId="8339" xr:uid="{00000000-0005-0000-0000-0000CB370000}"/>
    <cellStyle name="Normal 9 2 2 2 2" xfId="15421" xr:uid="{00000000-0005-0000-0000-0000CC370000}"/>
    <cellStyle name="Normal 9 2 2 2 2 2" xfId="30342" xr:uid="{1869FA88-E65A-4C6B-AAAE-DCBFAC8726B3}"/>
    <cellStyle name="Normal 9 2 2 2 3" xfId="23422" xr:uid="{64840212-213B-4AB1-9E3D-00EEB7684907}"/>
    <cellStyle name="Normal 9 2 2 3" xfId="10511" xr:uid="{00000000-0005-0000-0000-0000CD370000}"/>
    <cellStyle name="Normal 9 2 2 3 2" xfId="25460" xr:uid="{7750ADB1-2944-4112-9DA4-08B4B2E3C9BD}"/>
    <cellStyle name="Normal 9 2 2 4" xfId="18600" xr:uid="{08C687E0-1A49-4B16-8E0B-25117C86B051}"/>
    <cellStyle name="Normal 9 2 3" xfId="3680" xr:uid="{00000000-0005-0000-0000-0000CE370000}"/>
    <cellStyle name="Normal 9 2 3 2" xfId="8291" xr:uid="{00000000-0005-0000-0000-0000CF370000}"/>
    <cellStyle name="Normal 9 2 3 2 2" xfId="15382" xr:uid="{00000000-0005-0000-0000-0000D0370000}"/>
    <cellStyle name="Normal 9 2 3 2 2 2" xfId="30303" xr:uid="{6A930506-9EBD-43B1-A735-818746E748BB}"/>
    <cellStyle name="Normal 9 2 3 2 3" xfId="23385" xr:uid="{C67384FE-3F86-4B54-AC07-6EC7D3707E64}"/>
    <cellStyle name="Normal 9 2 3 3" xfId="11187" xr:uid="{00000000-0005-0000-0000-0000D1370000}"/>
    <cellStyle name="Normal 9 2 3 3 2" xfId="26126" xr:uid="{0C3D80DE-542F-438D-89E1-E43743520471}"/>
    <cellStyle name="Normal 9 2 3 4" xfId="19250" xr:uid="{45E40870-70F7-414F-8247-D20C8039F3CE}"/>
    <cellStyle name="Normal 9 2 4" xfId="5243" xr:uid="{00000000-0005-0000-0000-0000D2370000}"/>
    <cellStyle name="Normal 9 2 4 2" xfId="12520" xr:uid="{00000000-0005-0000-0000-0000D3370000}"/>
    <cellStyle name="Normal 9 2 4 2 2" xfId="27447" xr:uid="{CD5C8EE8-CC67-41AB-86D9-917667F011F8}"/>
    <cellStyle name="Normal 9 2 4 3" xfId="20562" xr:uid="{38749BAF-D3A3-4F87-8B36-CD7F067CB6E0}"/>
    <cellStyle name="Normal 9 2 5" xfId="5824" xr:uid="{00000000-0005-0000-0000-0000D4370000}"/>
    <cellStyle name="Normal 9 2 5 2" xfId="13101" xr:uid="{00000000-0005-0000-0000-0000D5370000}"/>
    <cellStyle name="Normal 9 2 5 2 2" xfId="28026" xr:uid="{36F59512-47A7-46C9-84D8-EE2D07EE8BA9}"/>
    <cellStyle name="Normal 9 2 5 3" xfId="21131" xr:uid="{6483E84B-F904-4C72-B2DF-D5C16227C5A6}"/>
    <cellStyle name="Normal 9 2 6" xfId="7710" xr:uid="{00000000-0005-0000-0000-0000D6370000}"/>
    <cellStyle name="Normal 9 2 6 2" xfId="14801" xr:uid="{00000000-0005-0000-0000-0000D7370000}"/>
    <cellStyle name="Normal 9 2 6 2 2" xfId="29722" xr:uid="{E7D70911-3755-4DB0-9FED-74F916B6BCB4}"/>
    <cellStyle name="Normal 9 2 6 3" xfId="22806" xr:uid="{73D7FB4F-4872-4E58-AC21-800A2BAA6231}"/>
    <cellStyle name="Normal 9 2 7" xfId="9575" xr:uid="{00000000-0005-0000-0000-0000D8370000}"/>
    <cellStyle name="Normal 9 2 7 2" xfId="24525" xr:uid="{87162D20-7594-4835-AC37-DBFF61FC7E01}"/>
    <cellStyle name="Normal 9 2 8" xfId="17673" xr:uid="{95842FF2-9AF6-4699-B900-5BE8EB27D862}"/>
    <cellStyle name="Normal 9 3" xfId="16741" xr:uid="{0D850C5F-9B2F-4483-A789-6396374D9E8D}"/>
    <cellStyle name="Normal 9 4" xfId="15703" xr:uid="{A03439CC-9E25-450C-9333-2124804B2069}"/>
    <cellStyle name="Note 10" xfId="15927" xr:uid="{7BF4A0C2-E7F3-4416-9C04-9C361DE043D1}"/>
    <cellStyle name="Note 10 2" xfId="16293" xr:uid="{9A447317-8654-4330-AEFC-930908A0FE19}"/>
    <cellStyle name="Note 11" xfId="15940" xr:uid="{FC157954-30ED-4975-9E96-1672D6B9EB9C}"/>
    <cellStyle name="Note 11 2" xfId="16306" xr:uid="{423E5EA9-DC57-4152-9D89-C280FED69491}"/>
    <cellStyle name="Note 12" xfId="15953" xr:uid="{338001D3-AA7C-4500-BF52-6FC800D0DDA1}"/>
    <cellStyle name="Note 12 2" xfId="16319" xr:uid="{41679133-5E54-4BDF-B177-C5C75406514E}"/>
    <cellStyle name="Note 13" xfId="15966" xr:uid="{278DB473-9659-4E7C-B9AB-F78BECDBAAB9}"/>
    <cellStyle name="Note 13 2" xfId="16334" xr:uid="{C12B4840-4EB8-43D7-A4A7-19D864986EBE}"/>
    <cellStyle name="Note 14" xfId="15979" xr:uid="{FDF6E845-D260-4420-879F-CC2B927D7EDD}"/>
    <cellStyle name="Note 14 2" xfId="16347" xr:uid="{1F0485A2-7ADE-4248-B9DB-625D7650BA5E}"/>
    <cellStyle name="Note 15" xfId="15992" xr:uid="{7BFF6B86-761B-4F7A-9834-175EAAB6C097}"/>
    <cellStyle name="Note 15 2" xfId="16360" xr:uid="{40FFAC65-77B6-4091-9F60-7DF35EF7798A}"/>
    <cellStyle name="Note 16" xfId="16005" xr:uid="{013F3129-CFBD-4EDA-953D-B6A5CE6F732C}"/>
    <cellStyle name="Note 16 2" xfId="16373" xr:uid="{CC798FD4-5C0A-4ECD-91EB-F10426804A9A}"/>
    <cellStyle name="Note 17" xfId="16018" xr:uid="{6086F8D3-F463-4ECD-A274-6BBBEDC24A98}"/>
    <cellStyle name="Note 17 2" xfId="16386" xr:uid="{48CE653F-7D93-45B8-8AF4-77B282E6BDFB}"/>
    <cellStyle name="Note 18" xfId="16031" xr:uid="{F15EE640-0AA8-4A5D-BC45-651B325498B5}"/>
    <cellStyle name="Note 18 2" xfId="16399" xr:uid="{CE0E6469-3BD4-42DA-A8AA-86B20EF825E2}"/>
    <cellStyle name="Note 19" xfId="16044" xr:uid="{CC7743A1-B624-4A41-8873-1A60C7BE6009}"/>
    <cellStyle name="Note 19 2" xfId="16412" xr:uid="{05D32A39-7352-49D0-9C89-7E3B03E3EA2D}"/>
    <cellStyle name="Note 2" xfId="60" xr:uid="{00000000-0005-0000-0000-0000D9370000}"/>
    <cellStyle name="Note 2 10" xfId="1514" xr:uid="{00000000-0005-0000-0000-0000DA370000}"/>
    <cellStyle name="Note 2 10 2" xfId="4577" xr:uid="{00000000-0005-0000-0000-0000DB370000}"/>
    <cellStyle name="Note 2 10 3" xfId="4576" xr:uid="{00000000-0005-0000-0000-0000DC370000}"/>
    <cellStyle name="Note 2 10 3 2" xfId="11934" xr:uid="{00000000-0005-0000-0000-0000DD370000}"/>
    <cellStyle name="Note 2 10 3 2 2" xfId="26873" xr:uid="{BA4C1BC9-EB55-4701-B821-FB1964498D20}"/>
    <cellStyle name="Note 2 10 3 3" xfId="19985" xr:uid="{C976FBFF-C2E3-4779-8D86-9C208C628C26}"/>
    <cellStyle name="Note 2 10 4" xfId="8399" xr:uid="{00000000-0005-0000-0000-0000DE370000}"/>
    <cellStyle name="Note 2 10 4 2" xfId="15441" xr:uid="{00000000-0005-0000-0000-0000DF370000}"/>
    <cellStyle name="Note 2 10 4 2 2" xfId="30362" xr:uid="{0D98FE8A-53AA-4C6D-B797-B00DECA5759C}"/>
    <cellStyle name="Note 2 10 4 3" xfId="23442" xr:uid="{27B8775A-6515-470B-829C-F7AEF6E01ADB}"/>
    <cellStyle name="Note 2 11" xfId="1515" xr:uid="{00000000-0005-0000-0000-0000E0370000}"/>
    <cellStyle name="Note 2 11 2" xfId="8488" xr:uid="{00000000-0005-0000-0000-0000E1370000}"/>
    <cellStyle name="Note 2 11 2 2" xfId="15530" xr:uid="{00000000-0005-0000-0000-0000E2370000}"/>
    <cellStyle name="Note 2 11 2 2 2" xfId="30451" xr:uid="{11CB5578-9970-41A4-97DB-CAFE89F524D3}"/>
    <cellStyle name="Note 2 11 2 3" xfId="23531" xr:uid="{725F3273-DF1A-4B75-AB06-89C819C9366E}"/>
    <cellStyle name="Note 2 12" xfId="1516" xr:uid="{00000000-0005-0000-0000-0000E3370000}"/>
    <cellStyle name="Note 2 12 2" xfId="1517" xr:uid="{00000000-0005-0000-0000-0000E4370000}"/>
    <cellStyle name="Note 2 12 2 2" xfId="2889" xr:uid="{00000000-0005-0000-0000-0000E5370000}"/>
    <cellStyle name="Note 2 12 3" xfId="2888" xr:uid="{00000000-0005-0000-0000-0000E6370000}"/>
    <cellStyle name="Note 2 12 4" xfId="8577" xr:uid="{00000000-0005-0000-0000-0000E7370000}"/>
    <cellStyle name="Note 2 12 4 2" xfId="15619" xr:uid="{00000000-0005-0000-0000-0000E8370000}"/>
    <cellStyle name="Note 2 12 4 2 2" xfId="30540" xr:uid="{A5A40B92-4881-48DB-930B-EFBA0740D6E2}"/>
    <cellStyle name="Note 2 12 4 3" xfId="23620" xr:uid="{2CB3335C-E600-46DC-B0B6-723D7EC8F79E}"/>
    <cellStyle name="Note 2 13" xfId="1518" xr:uid="{00000000-0005-0000-0000-0000E9370000}"/>
    <cellStyle name="Note 2 13 2" xfId="7729" xr:uid="{00000000-0005-0000-0000-0000EA370000}"/>
    <cellStyle name="Note 2 13 2 2" xfId="14820" xr:uid="{00000000-0005-0000-0000-0000EB370000}"/>
    <cellStyle name="Note 2 13 2 2 2" xfId="29741" xr:uid="{759E98F6-0349-49DF-B5D3-9A79AEF17B9F}"/>
    <cellStyle name="Note 2 13 2 3" xfId="22823" xr:uid="{082288DB-6C9E-45BF-B849-7D31399A703C}"/>
    <cellStyle name="Note 2 14" xfId="1519" xr:uid="{00000000-0005-0000-0000-0000EC370000}"/>
    <cellStyle name="Note 2 14 2" xfId="2890" xr:uid="{00000000-0005-0000-0000-0000ED370000}"/>
    <cellStyle name="Note 2 15" xfId="1520" xr:uid="{00000000-0005-0000-0000-0000EE370000}"/>
    <cellStyle name="Note 2 15 2" xfId="2891" xr:uid="{00000000-0005-0000-0000-0000EF370000}"/>
    <cellStyle name="Note 2 16" xfId="1521" xr:uid="{00000000-0005-0000-0000-0000F0370000}"/>
    <cellStyle name="Note 2 16 2" xfId="2892" xr:uid="{00000000-0005-0000-0000-0000F1370000}"/>
    <cellStyle name="Note 2 17" xfId="1522" xr:uid="{00000000-0005-0000-0000-0000F2370000}"/>
    <cellStyle name="Note 2 17 2" xfId="2893" xr:uid="{00000000-0005-0000-0000-0000F3370000}"/>
    <cellStyle name="Note 2 18" xfId="1523" xr:uid="{00000000-0005-0000-0000-0000F4370000}"/>
    <cellStyle name="Note 2 18 2" xfId="2894" xr:uid="{00000000-0005-0000-0000-0000F5370000}"/>
    <cellStyle name="Note 2 19" xfId="1524" xr:uid="{00000000-0005-0000-0000-0000F6370000}"/>
    <cellStyle name="Note 2 19 2" xfId="2895" xr:uid="{00000000-0005-0000-0000-0000F7370000}"/>
    <cellStyle name="Note 2 2" xfId="1525" xr:uid="{00000000-0005-0000-0000-0000F8370000}"/>
    <cellStyle name="Note 2 2 10" xfId="2896" xr:uid="{00000000-0005-0000-0000-0000F9370000}"/>
    <cellStyle name="Note 2 2 11" xfId="3149" xr:uid="{00000000-0005-0000-0000-0000FA370000}"/>
    <cellStyle name="Note 2 2 11 2" xfId="7012" xr:uid="{00000000-0005-0000-0000-0000FB370000}"/>
    <cellStyle name="Note 2 2 11 3" xfId="10659" xr:uid="{00000000-0005-0000-0000-0000FC370000}"/>
    <cellStyle name="Note 2 2 11 3 2" xfId="25598" xr:uid="{A307672D-A10A-488B-92B9-2B04259C63DA}"/>
    <cellStyle name="Note 2 2 11 4" xfId="18722" xr:uid="{8CFDCBCB-E52A-49BA-BF7D-CC9718E65AB0}"/>
    <cellStyle name="Note 2 2 12" xfId="4738" xr:uid="{00000000-0005-0000-0000-0000FD370000}"/>
    <cellStyle name="Note 2 2 12 2" xfId="12015" xr:uid="{00000000-0005-0000-0000-0000FE370000}"/>
    <cellStyle name="Note 2 2 12 2 2" xfId="26942" xr:uid="{531DD47F-858D-4912-AE68-97D6C1930208}"/>
    <cellStyle name="Note 2 2 12 3" xfId="20057" xr:uid="{76607F63-AD26-480E-A16B-106E51288A6B}"/>
    <cellStyle name="Note 2 2 13" xfId="5319" xr:uid="{00000000-0005-0000-0000-0000FF370000}"/>
    <cellStyle name="Note 2 2 13 2" xfId="12596" xr:uid="{00000000-0005-0000-0000-000000380000}"/>
    <cellStyle name="Note 2 2 13 2 2" xfId="27521" xr:uid="{1ECA9BBA-4171-4DF9-A446-35FA614EE9EE}"/>
    <cellStyle name="Note 2 2 13 3" xfId="20626" xr:uid="{696C2FD2-08EB-45D7-81B1-B44972B2C4D2}"/>
    <cellStyle name="Note 2 2 14" xfId="7205" xr:uid="{00000000-0005-0000-0000-000001380000}"/>
    <cellStyle name="Note 2 2 14 2" xfId="14296" xr:uid="{00000000-0005-0000-0000-000002380000}"/>
    <cellStyle name="Note 2 2 14 2 2" xfId="29217" xr:uid="{342A037E-4178-4967-B4B9-9E8FDB087893}"/>
    <cellStyle name="Note 2 2 14 3" xfId="22301" xr:uid="{DCAD7F9A-0489-4078-B6DC-E799B54423C8}"/>
    <cellStyle name="Note 2 2 15" xfId="17674" xr:uid="{60BCDEDB-7D32-4646-AC38-FBE8DCB282D8}"/>
    <cellStyle name="Note 2 2 16" xfId="15831" xr:uid="{446CD01F-6B7F-4FED-9C1C-D80BCB12AFB2}"/>
    <cellStyle name="Note 2 2 2" xfId="1526" xr:uid="{00000000-0005-0000-0000-000003380000}"/>
    <cellStyle name="Note 2 2 2 10" xfId="16198" xr:uid="{7004D49F-60C5-4284-807A-4C2491CA5964}"/>
    <cellStyle name="Note 2 2 2 2" xfId="1527" xr:uid="{00000000-0005-0000-0000-000004380000}"/>
    <cellStyle name="Note 2 2 2 2 2" xfId="1528" xr:uid="{00000000-0005-0000-0000-000005380000}"/>
    <cellStyle name="Note 2 2 2 2 2 2" xfId="1529" xr:uid="{00000000-0005-0000-0000-000006380000}"/>
    <cellStyle name="Note 2 2 2 2 2 2 2" xfId="2897" xr:uid="{00000000-0005-0000-0000-000007380000}"/>
    <cellStyle name="Note 2 2 2 2 2 2 3" xfId="8264" xr:uid="{00000000-0005-0000-0000-000008380000}"/>
    <cellStyle name="Note 2 2 2 2 2 2 3 2" xfId="15355" xr:uid="{00000000-0005-0000-0000-000009380000}"/>
    <cellStyle name="Note 2 2 2 2 2 2 3 2 2" xfId="30276" xr:uid="{F385BC9A-1E42-4091-84D6-291520A353DE}"/>
    <cellStyle name="Note 2 2 2 2 2 2 3 3" xfId="23358" xr:uid="{2F9EAD7E-B72A-4284-B595-3EB7350B4D2F}"/>
    <cellStyle name="Note 2 2 2 2 2 3" xfId="3652" xr:uid="{00000000-0005-0000-0000-00000A380000}"/>
    <cellStyle name="Note 2 2 2 2 2 3 2" xfId="4578" xr:uid="{00000000-0005-0000-0000-00000B380000}"/>
    <cellStyle name="Note 2 2 2 2 2 3 3" xfId="11159" xr:uid="{00000000-0005-0000-0000-00000C380000}"/>
    <cellStyle name="Note 2 2 2 2 2 3 3 2" xfId="26098" xr:uid="{4E5203FB-39C1-40DE-B232-755FA4EE2886}"/>
    <cellStyle name="Note 2 2 2 2 2 3 4" xfId="19222" xr:uid="{5A4B2B9D-E01A-4DFF-9124-55F1353C5E6A}"/>
    <cellStyle name="Note 2 2 2 2 2 4" xfId="5216" xr:uid="{00000000-0005-0000-0000-00000D380000}"/>
    <cellStyle name="Note 2 2 2 2 2 4 2" xfId="7013" xr:uid="{00000000-0005-0000-0000-00000E380000}"/>
    <cellStyle name="Note 2 2 2 2 2 4 3" xfId="12493" xr:uid="{00000000-0005-0000-0000-00000F380000}"/>
    <cellStyle name="Note 2 2 2 2 2 4 3 2" xfId="27420" xr:uid="{A24085FA-77AA-4EC8-9C3D-48673133F5F8}"/>
    <cellStyle name="Note 2 2 2 2 2 4 4" xfId="20535" xr:uid="{CAA8B878-DCBA-475A-9CF8-23263F356746}"/>
    <cellStyle name="Note 2 2 2 2 2 5" xfId="5797" xr:uid="{00000000-0005-0000-0000-000010380000}"/>
    <cellStyle name="Note 2 2 2 2 2 5 2" xfId="13074" xr:uid="{00000000-0005-0000-0000-000011380000}"/>
    <cellStyle name="Note 2 2 2 2 2 5 2 2" xfId="27999" xr:uid="{B9BABAF4-7BCC-474B-85C9-EB51249FD684}"/>
    <cellStyle name="Note 2 2 2 2 2 5 3" xfId="21104" xr:uid="{FACE3E67-FD92-4A49-B0B4-2522EF42E291}"/>
    <cellStyle name="Note 2 2 2 2 2 6" xfId="7683" xr:uid="{00000000-0005-0000-0000-000012380000}"/>
    <cellStyle name="Note 2 2 2 2 2 6 2" xfId="14774" xr:uid="{00000000-0005-0000-0000-000013380000}"/>
    <cellStyle name="Note 2 2 2 2 2 6 2 2" xfId="29695" xr:uid="{A2397873-CCE7-4E1B-8A2C-A231582C6F42}"/>
    <cellStyle name="Note 2 2 2 2 2 6 3" xfId="22779" xr:uid="{2BF8DFB9-8214-4AC6-8C42-EA3BC70C53C8}"/>
    <cellStyle name="Note 2 2 2 2 3" xfId="1530" xr:uid="{00000000-0005-0000-0000-000014380000}"/>
    <cellStyle name="Note 2 2 2 2 3 2" xfId="2898" xr:uid="{00000000-0005-0000-0000-000015380000}"/>
    <cellStyle name="Note 2 2 2 2 3 3" xfId="7975" xr:uid="{00000000-0005-0000-0000-000016380000}"/>
    <cellStyle name="Note 2 2 2 2 3 3 2" xfId="15066" xr:uid="{00000000-0005-0000-0000-000017380000}"/>
    <cellStyle name="Note 2 2 2 2 3 3 2 2" xfId="29987" xr:uid="{AE4F0749-233E-40D8-B4F8-8C5EA0C97531}"/>
    <cellStyle name="Note 2 2 2 2 3 3 3" xfId="23069" xr:uid="{47C52746-2383-4AED-AAFA-1CB8BC0BD6A9}"/>
    <cellStyle name="Note 2 2 2 2 4" xfId="3352" xr:uid="{00000000-0005-0000-0000-000018380000}"/>
    <cellStyle name="Note 2 2 2 2 4 2" xfId="4579" xr:uid="{00000000-0005-0000-0000-000019380000}"/>
    <cellStyle name="Note 2 2 2 2 4 3" xfId="10862" xr:uid="{00000000-0005-0000-0000-00001A380000}"/>
    <cellStyle name="Note 2 2 2 2 4 3 2" xfId="25801" xr:uid="{6491FC86-C1C6-4FC0-A540-5B6DFA6FA41C}"/>
    <cellStyle name="Note 2 2 2 2 4 4" xfId="18925" xr:uid="{E7D1CB0A-B881-4467-BB7D-6DD1EAC910F5}"/>
    <cellStyle name="Note 2 2 2 2 5" xfId="4927" xr:uid="{00000000-0005-0000-0000-00001B380000}"/>
    <cellStyle name="Note 2 2 2 2 5 2" xfId="7014" xr:uid="{00000000-0005-0000-0000-00001C380000}"/>
    <cellStyle name="Note 2 2 2 2 5 3" xfId="12204" xr:uid="{00000000-0005-0000-0000-00001D380000}"/>
    <cellStyle name="Note 2 2 2 2 5 3 2" xfId="27131" xr:uid="{F1A766CC-3EB9-461B-9C51-C3CC49D2C379}"/>
    <cellStyle name="Note 2 2 2 2 5 4" xfId="20246" xr:uid="{FBD4AE75-AD7F-4E77-8E4F-44D0FD87064F}"/>
    <cellStyle name="Note 2 2 2 2 6" xfId="5508" xr:uid="{00000000-0005-0000-0000-00001E380000}"/>
    <cellStyle name="Note 2 2 2 2 6 2" xfId="12785" xr:uid="{00000000-0005-0000-0000-00001F380000}"/>
    <cellStyle name="Note 2 2 2 2 6 2 2" xfId="27710" xr:uid="{0B366271-D91A-40C5-B7C6-6E4192D0BC9B}"/>
    <cellStyle name="Note 2 2 2 2 6 3" xfId="20815" xr:uid="{AF82C731-71ED-4DA7-B942-3423EE951A38}"/>
    <cellStyle name="Note 2 2 2 2 7" xfId="7394" xr:uid="{00000000-0005-0000-0000-000020380000}"/>
    <cellStyle name="Note 2 2 2 2 7 2" xfId="14485" xr:uid="{00000000-0005-0000-0000-000021380000}"/>
    <cellStyle name="Note 2 2 2 2 7 2 2" xfId="29406" xr:uid="{3D74768C-6361-4503-8EA4-829D0E58731E}"/>
    <cellStyle name="Note 2 2 2 2 7 3" xfId="22490" xr:uid="{E229E8E8-1519-4089-9E76-405149CD2600}"/>
    <cellStyle name="Note 2 2 2 3" xfId="1531" xr:uid="{00000000-0005-0000-0000-000022380000}"/>
    <cellStyle name="Note 2 2 2 3 2" xfId="1532" xr:uid="{00000000-0005-0000-0000-000023380000}"/>
    <cellStyle name="Note 2 2 2 3 2 2" xfId="2899" xr:uid="{00000000-0005-0000-0000-000024380000}"/>
    <cellStyle name="Note 2 2 2 3 2 3" xfId="8121" xr:uid="{00000000-0005-0000-0000-000025380000}"/>
    <cellStyle name="Note 2 2 2 3 2 3 2" xfId="15212" xr:uid="{00000000-0005-0000-0000-000026380000}"/>
    <cellStyle name="Note 2 2 2 3 2 3 2 2" xfId="30133" xr:uid="{9883A683-A265-4824-8A42-9147ADFAADAC}"/>
    <cellStyle name="Note 2 2 2 3 2 3 3" xfId="23215" xr:uid="{FE6D2D64-C838-49BF-B3BD-E96D7DE38666}"/>
    <cellStyle name="Note 2 2 2 3 3" xfId="3509" xr:uid="{00000000-0005-0000-0000-000027380000}"/>
    <cellStyle name="Note 2 2 2 3 3 2" xfId="4580" xr:uid="{00000000-0005-0000-0000-000028380000}"/>
    <cellStyle name="Note 2 2 2 3 3 3" xfId="11016" xr:uid="{00000000-0005-0000-0000-000029380000}"/>
    <cellStyle name="Note 2 2 2 3 3 3 2" xfId="25955" xr:uid="{2952B71F-D098-4748-B0D9-C8B0247BA00F}"/>
    <cellStyle name="Note 2 2 2 3 3 4" xfId="19079" xr:uid="{E13778C1-B30C-4AAE-AD71-37164A98C689}"/>
    <cellStyle name="Note 2 2 2 3 4" xfId="5073" xr:uid="{00000000-0005-0000-0000-00002A380000}"/>
    <cellStyle name="Note 2 2 2 3 4 2" xfId="7015" xr:uid="{00000000-0005-0000-0000-00002B380000}"/>
    <cellStyle name="Note 2 2 2 3 4 3" xfId="12350" xr:uid="{00000000-0005-0000-0000-00002C380000}"/>
    <cellStyle name="Note 2 2 2 3 4 3 2" xfId="27277" xr:uid="{2704061F-86A7-46E8-8901-6025E7D9D816}"/>
    <cellStyle name="Note 2 2 2 3 4 4" xfId="20392" xr:uid="{8EDE0F67-40C1-4488-A082-FEC278F3F20C}"/>
    <cellStyle name="Note 2 2 2 3 5" xfId="5654" xr:uid="{00000000-0005-0000-0000-00002D380000}"/>
    <cellStyle name="Note 2 2 2 3 5 2" xfId="12931" xr:uid="{00000000-0005-0000-0000-00002E380000}"/>
    <cellStyle name="Note 2 2 2 3 5 2 2" xfId="27856" xr:uid="{69956182-E9F9-4EF2-AEDF-9DED546F2170}"/>
    <cellStyle name="Note 2 2 2 3 5 3" xfId="20961" xr:uid="{9D542C64-67A0-4071-BADC-2EDB9F22D5D8}"/>
    <cellStyle name="Note 2 2 2 3 6" xfId="7540" xr:uid="{00000000-0005-0000-0000-00002F380000}"/>
    <cellStyle name="Note 2 2 2 3 6 2" xfId="14631" xr:uid="{00000000-0005-0000-0000-000030380000}"/>
    <cellStyle name="Note 2 2 2 3 6 2 2" xfId="29552" xr:uid="{99839AE5-CDF1-4573-8476-60BC8F4831DC}"/>
    <cellStyle name="Note 2 2 2 3 6 3" xfId="22636" xr:uid="{3ED9319B-E66F-4948-9BEA-7F8C91EC55D7}"/>
    <cellStyle name="Note 2 2 2 4" xfId="1533" xr:uid="{00000000-0005-0000-0000-000031380000}"/>
    <cellStyle name="Note 2 2 2 4 2" xfId="2900" xr:uid="{00000000-0005-0000-0000-000032380000}"/>
    <cellStyle name="Note 2 2 2 4 3" xfId="8468" xr:uid="{00000000-0005-0000-0000-000033380000}"/>
    <cellStyle name="Note 2 2 2 4 3 2" xfId="15510" xr:uid="{00000000-0005-0000-0000-000034380000}"/>
    <cellStyle name="Note 2 2 2 4 3 2 2" xfId="30431" xr:uid="{BDAC5657-74D4-4928-9D27-BD1CEE807E1B}"/>
    <cellStyle name="Note 2 2 2 4 3 3" xfId="23511" xr:uid="{B8E6DD67-29CA-4958-9E97-35CDBB6D4468}"/>
    <cellStyle name="Note 2 2 2 5" xfId="3207" xr:uid="{00000000-0005-0000-0000-000035380000}"/>
    <cellStyle name="Note 2 2 2 5 2" xfId="4581" xr:uid="{00000000-0005-0000-0000-000036380000}"/>
    <cellStyle name="Note 2 2 2 5 3" xfId="8557" xr:uid="{00000000-0005-0000-0000-000037380000}"/>
    <cellStyle name="Note 2 2 2 5 3 2" xfId="15599" xr:uid="{00000000-0005-0000-0000-000038380000}"/>
    <cellStyle name="Note 2 2 2 5 3 2 2" xfId="30520" xr:uid="{BE8FE4F7-B1ED-48E6-AFD0-E6943942B11D}"/>
    <cellStyle name="Note 2 2 2 5 3 3" xfId="23600" xr:uid="{860BA6E1-5080-4B0B-B914-617FBB5E617B}"/>
    <cellStyle name="Note 2 2 2 5 4" xfId="10717" xr:uid="{00000000-0005-0000-0000-000039380000}"/>
    <cellStyle name="Note 2 2 2 5 4 2" xfId="25656" xr:uid="{E9C6291B-6699-4E0F-94F4-19E6B359F0A2}"/>
    <cellStyle name="Note 2 2 2 5 5" xfId="18780" xr:uid="{B260E3CC-B1FF-4954-998E-48FCCCBA213F}"/>
    <cellStyle name="Note 2 2 2 6" xfId="4784" xr:uid="{00000000-0005-0000-0000-00003A380000}"/>
    <cellStyle name="Note 2 2 2 6 2" xfId="7016" xr:uid="{00000000-0005-0000-0000-00003B380000}"/>
    <cellStyle name="Note 2 2 2 6 3" xfId="7832" xr:uid="{00000000-0005-0000-0000-00003C380000}"/>
    <cellStyle name="Note 2 2 2 6 3 2" xfId="14923" xr:uid="{00000000-0005-0000-0000-00003D380000}"/>
    <cellStyle name="Note 2 2 2 6 3 2 2" xfId="29844" xr:uid="{6C61D6E5-A2F8-4491-B7E3-0701464CFA7D}"/>
    <cellStyle name="Note 2 2 2 6 3 3" xfId="22926" xr:uid="{E613B333-D4C9-443E-9324-AA63FF17799D}"/>
    <cellStyle name="Note 2 2 2 6 4" xfId="12061" xr:uid="{00000000-0005-0000-0000-00003E380000}"/>
    <cellStyle name="Note 2 2 2 6 4 2" xfId="26988" xr:uid="{8488F092-DAC7-467B-922C-E793728C6AA8}"/>
    <cellStyle name="Note 2 2 2 6 5" xfId="20103" xr:uid="{48BD1F6E-B356-45A3-BB8B-54436E84156A}"/>
    <cellStyle name="Note 2 2 2 7" xfId="5365" xr:uid="{00000000-0005-0000-0000-00003F380000}"/>
    <cellStyle name="Note 2 2 2 7 2" xfId="12642" xr:uid="{00000000-0005-0000-0000-000040380000}"/>
    <cellStyle name="Note 2 2 2 7 2 2" xfId="27567" xr:uid="{C123D466-0218-4AF8-AD3A-D8773FB8439C}"/>
    <cellStyle name="Note 2 2 2 7 3" xfId="20672" xr:uid="{24E4EEC7-966B-45C9-A459-0BB195FC8C1C}"/>
    <cellStyle name="Note 2 2 2 8" xfId="7251" xr:uid="{00000000-0005-0000-0000-000041380000}"/>
    <cellStyle name="Note 2 2 2 8 2" xfId="14342" xr:uid="{00000000-0005-0000-0000-000042380000}"/>
    <cellStyle name="Note 2 2 2 8 2 2" xfId="29263" xr:uid="{3382E322-6E5B-4BFB-AFF2-3AE74BFF6C3C}"/>
    <cellStyle name="Note 2 2 2 8 3" xfId="22347" xr:uid="{964ED235-FA10-482D-BFB1-A5748AA0BEE0}"/>
    <cellStyle name="Note 2 2 2 9" xfId="17675" xr:uid="{6A2E4244-CD42-4122-9FD1-1514BE7F77AC}"/>
    <cellStyle name="Note 2 2 3" xfId="1534" xr:uid="{00000000-0005-0000-0000-000043380000}"/>
    <cellStyle name="Note 2 2 3 2" xfId="1535" xr:uid="{00000000-0005-0000-0000-000044380000}"/>
    <cellStyle name="Note 2 2 3 2 2" xfId="1536" xr:uid="{00000000-0005-0000-0000-000045380000}"/>
    <cellStyle name="Note 2 2 3 2 2 2" xfId="2901" xr:uid="{00000000-0005-0000-0000-000046380000}"/>
    <cellStyle name="Note 2 2 3 2 2 3" xfId="8218" xr:uid="{00000000-0005-0000-0000-000047380000}"/>
    <cellStyle name="Note 2 2 3 2 2 3 2" xfId="15309" xr:uid="{00000000-0005-0000-0000-000048380000}"/>
    <cellStyle name="Note 2 2 3 2 2 3 2 2" xfId="30230" xr:uid="{DD30F247-7CFE-4AAD-9284-FF10C4B0CAF1}"/>
    <cellStyle name="Note 2 2 3 2 2 3 3" xfId="23312" xr:uid="{001E0651-1227-4AB5-8A40-6935E1675F3C}"/>
    <cellStyle name="Note 2 2 3 2 3" xfId="3606" xr:uid="{00000000-0005-0000-0000-000049380000}"/>
    <cellStyle name="Note 2 2 3 2 3 2" xfId="4582" xr:uid="{00000000-0005-0000-0000-00004A380000}"/>
    <cellStyle name="Note 2 2 3 2 3 3" xfId="11113" xr:uid="{00000000-0005-0000-0000-00004B380000}"/>
    <cellStyle name="Note 2 2 3 2 3 3 2" xfId="26052" xr:uid="{AE02F54C-5AA3-407D-9D0B-E9E98C9CA795}"/>
    <cellStyle name="Note 2 2 3 2 3 4" xfId="19176" xr:uid="{F57423AE-22F6-4B4E-BD7A-0AE4C7537A94}"/>
    <cellStyle name="Note 2 2 3 2 4" xfId="5170" xr:uid="{00000000-0005-0000-0000-00004C380000}"/>
    <cellStyle name="Note 2 2 3 2 4 2" xfId="7017" xr:uid="{00000000-0005-0000-0000-00004D380000}"/>
    <cellStyle name="Note 2 2 3 2 4 3" xfId="12447" xr:uid="{00000000-0005-0000-0000-00004E380000}"/>
    <cellStyle name="Note 2 2 3 2 4 3 2" xfId="27374" xr:uid="{754DBFD4-051A-4FDB-8A29-38453867CBED}"/>
    <cellStyle name="Note 2 2 3 2 4 4" xfId="20489" xr:uid="{D6D82F6D-6EDF-4EC1-BE34-9FC1147A18F1}"/>
    <cellStyle name="Note 2 2 3 2 5" xfId="5751" xr:uid="{00000000-0005-0000-0000-00004F380000}"/>
    <cellStyle name="Note 2 2 3 2 5 2" xfId="13028" xr:uid="{00000000-0005-0000-0000-000050380000}"/>
    <cellStyle name="Note 2 2 3 2 5 2 2" xfId="27953" xr:uid="{35CD5328-258D-4214-88A4-41D32C8071C6}"/>
    <cellStyle name="Note 2 2 3 2 5 3" xfId="21058" xr:uid="{2B665F26-2DD7-494A-905B-0F94AA307AE1}"/>
    <cellStyle name="Note 2 2 3 2 6" xfId="7637" xr:uid="{00000000-0005-0000-0000-000051380000}"/>
    <cellStyle name="Note 2 2 3 2 6 2" xfId="14728" xr:uid="{00000000-0005-0000-0000-000052380000}"/>
    <cellStyle name="Note 2 2 3 2 6 2 2" xfId="29649" xr:uid="{CF0DCBA8-62CF-424B-AA94-D6200315EB18}"/>
    <cellStyle name="Note 2 2 3 2 6 3" xfId="22733" xr:uid="{2C69E115-3FFD-4B16-A230-8D0319FF5050}"/>
    <cellStyle name="Note 2 2 3 3" xfId="1537" xr:uid="{00000000-0005-0000-0000-000053380000}"/>
    <cellStyle name="Note 2 2 3 3 2" xfId="2902" xr:uid="{00000000-0005-0000-0000-000054380000}"/>
    <cellStyle name="Note 2 2 3 3 3" xfId="7929" xr:uid="{00000000-0005-0000-0000-000055380000}"/>
    <cellStyle name="Note 2 2 3 3 3 2" xfId="15020" xr:uid="{00000000-0005-0000-0000-000056380000}"/>
    <cellStyle name="Note 2 2 3 3 3 2 2" xfId="29941" xr:uid="{A5709936-1240-4942-BC15-B09C1AD4D188}"/>
    <cellStyle name="Note 2 2 3 3 3 3" xfId="23023" xr:uid="{14A9C79D-2B65-4066-B5E2-F64F9702AF13}"/>
    <cellStyle name="Note 2 2 3 4" xfId="3306" xr:uid="{00000000-0005-0000-0000-000057380000}"/>
    <cellStyle name="Note 2 2 3 4 2" xfId="4583" xr:uid="{00000000-0005-0000-0000-000058380000}"/>
    <cellStyle name="Note 2 2 3 4 3" xfId="10816" xr:uid="{00000000-0005-0000-0000-000059380000}"/>
    <cellStyle name="Note 2 2 3 4 3 2" xfId="25755" xr:uid="{2563CCF0-39EE-4935-8D31-C256D0ABC424}"/>
    <cellStyle name="Note 2 2 3 4 4" xfId="18879" xr:uid="{3422E722-6738-41BE-A62E-0AE266FAB0C3}"/>
    <cellStyle name="Note 2 2 3 5" xfId="4881" xr:uid="{00000000-0005-0000-0000-00005A380000}"/>
    <cellStyle name="Note 2 2 3 5 2" xfId="7018" xr:uid="{00000000-0005-0000-0000-00005B380000}"/>
    <cellStyle name="Note 2 2 3 5 3" xfId="12158" xr:uid="{00000000-0005-0000-0000-00005C380000}"/>
    <cellStyle name="Note 2 2 3 5 3 2" xfId="27085" xr:uid="{4DD68A86-2E68-42F4-A819-20E150EC17B7}"/>
    <cellStyle name="Note 2 2 3 5 4" xfId="20200" xr:uid="{B62F47AF-DE46-4903-8CC5-A89CB79AA273}"/>
    <cellStyle name="Note 2 2 3 6" xfId="5462" xr:uid="{00000000-0005-0000-0000-00005D380000}"/>
    <cellStyle name="Note 2 2 3 6 2" xfId="12739" xr:uid="{00000000-0005-0000-0000-00005E380000}"/>
    <cellStyle name="Note 2 2 3 6 2 2" xfId="27664" xr:uid="{FD21194D-DA5A-46DD-925F-71A2005A1DBA}"/>
    <cellStyle name="Note 2 2 3 6 3" xfId="20769" xr:uid="{9C8EB0AF-788C-4E6E-8283-F668F865AF3A}"/>
    <cellStyle name="Note 2 2 3 7" xfId="7348" xr:uid="{00000000-0005-0000-0000-00005F380000}"/>
    <cellStyle name="Note 2 2 3 7 2" xfId="14439" xr:uid="{00000000-0005-0000-0000-000060380000}"/>
    <cellStyle name="Note 2 2 3 7 2 2" xfId="29360" xr:uid="{78780D5D-4FFF-4F3C-86AD-0D1F8E2FAE96}"/>
    <cellStyle name="Note 2 2 3 7 3" xfId="22444" xr:uid="{E639148B-1B0B-4FCB-9FCD-F11ED703C51E}"/>
    <cellStyle name="Note 2 2 4" xfId="1538" xr:uid="{00000000-0005-0000-0000-000061380000}"/>
    <cellStyle name="Note 2 2 4 2" xfId="1539" xr:uid="{00000000-0005-0000-0000-000062380000}"/>
    <cellStyle name="Note 2 2 4 2 2" xfId="2903" xr:uid="{00000000-0005-0000-0000-000063380000}"/>
    <cellStyle name="Note 2 2 4 2 3" xfId="8075" xr:uid="{00000000-0005-0000-0000-000064380000}"/>
    <cellStyle name="Note 2 2 4 2 3 2" xfId="15166" xr:uid="{00000000-0005-0000-0000-000065380000}"/>
    <cellStyle name="Note 2 2 4 2 3 2 2" xfId="30087" xr:uid="{BFC29A39-FD67-4228-A033-2EBDC3776E5A}"/>
    <cellStyle name="Note 2 2 4 2 3 3" xfId="23169" xr:uid="{5660B304-A5DF-4F11-A7B5-EC11F89DB72C}"/>
    <cellStyle name="Note 2 2 4 3" xfId="3463" xr:uid="{00000000-0005-0000-0000-000066380000}"/>
    <cellStyle name="Note 2 2 4 3 2" xfId="4584" xr:uid="{00000000-0005-0000-0000-000067380000}"/>
    <cellStyle name="Note 2 2 4 3 3" xfId="10970" xr:uid="{00000000-0005-0000-0000-000068380000}"/>
    <cellStyle name="Note 2 2 4 3 3 2" xfId="25909" xr:uid="{58B8C8BB-B581-4945-975D-9EA6EE4AD520}"/>
    <cellStyle name="Note 2 2 4 3 4" xfId="19033" xr:uid="{FDC6962B-A6AC-4C2C-A2A4-B5314EC3D5CE}"/>
    <cellStyle name="Note 2 2 4 4" xfId="5027" xr:uid="{00000000-0005-0000-0000-000069380000}"/>
    <cellStyle name="Note 2 2 4 4 2" xfId="7019" xr:uid="{00000000-0005-0000-0000-00006A380000}"/>
    <cellStyle name="Note 2 2 4 4 3" xfId="12304" xr:uid="{00000000-0005-0000-0000-00006B380000}"/>
    <cellStyle name="Note 2 2 4 4 3 2" xfId="27231" xr:uid="{9817B722-5C4C-4234-A4CF-6305A32B914B}"/>
    <cellStyle name="Note 2 2 4 4 4" xfId="20346" xr:uid="{2D5A5D02-8120-4E6C-BDD2-AFE2F33C6F3E}"/>
    <cellStyle name="Note 2 2 4 5" xfId="5608" xr:uid="{00000000-0005-0000-0000-00006C380000}"/>
    <cellStyle name="Note 2 2 4 5 2" xfId="12885" xr:uid="{00000000-0005-0000-0000-00006D380000}"/>
    <cellStyle name="Note 2 2 4 5 2 2" xfId="27810" xr:uid="{C90B45DA-56C7-48E2-A8C4-5909299D616D}"/>
    <cellStyle name="Note 2 2 4 5 3" xfId="20915" xr:uid="{C492DFD0-4198-494A-BBAD-8F2352357373}"/>
    <cellStyle name="Note 2 2 4 6" xfId="7494" xr:uid="{00000000-0005-0000-0000-00006E380000}"/>
    <cellStyle name="Note 2 2 4 6 2" xfId="14585" xr:uid="{00000000-0005-0000-0000-00006F380000}"/>
    <cellStyle name="Note 2 2 4 6 2 2" xfId="29506" xr:uid="{C5435006-17EE-4A90-902F-3BA01D77E4A5}"/>
    <cellStyle name="Note 2 2 4 6 3" xfId="22590" xr:uid="{3FE3D20C-FA79-4F12-93A8-88F7CB86FF42}"/>
    <cellStyle name="Note 2 2 5" xfId="1540" xr:uid="{00000000-0005-0000-0000-000070380000}"/>
    <cellStyle name="Note 2 2 5 2" xfId="1541" xr:uid="{00000000-0005-0000-0000-000071380000}"/>
    <cellStyle name="Note 2 2 5 2 2" xfId="2905" xr:uid="{00000000-0005-0000-0000-000072380000}"/>
    <cellStyle name="Note 2 2 5 3" xfId="2904" xr:uid="{00000000-0005-0000-0000-000073380000}"/>
    <cellStyle name="Note 2 2 5 4" xfId="8341" xr:uid="{00000000-0005-0000-0000-000074380000}"/>
    <cellStyle name="Note 2 2 5 4 2" xfId="15423" xr:uid="{00000000-0005-0000-0000-000075380000}"/>
    <cellStyle name="Note 2 2 5 4 2 2" xfId="30344" xr:uid="{A00E8C92-D1A5-4BE4-A113-B0F2A4571C5C}"/>
    <cellStyle name="Note 2 2 5 4 3" xfId="23424" xr:uid="{CFE77180-514A-41D9-B7AA-B02376445EA2}"/>
    <cellStyle name="Note 2 2 6" xfId="1542" xr:uid="{00000000-0005-0000-0000-000076380000}"/>
    <cellStyle name="Note 2 2 6 2" xfId="8422" xr:uid="{00000000-0005-0000-0000-000077380000}"/>
    <cellStyle name="Note 2 2 6 2 2" xfId="15464" xr:uid="{00000000-0005-0000-0000-000078380000}"/>
    <cellStyle name="Note 2 2 6 2 2 2" xfId="30385" xr:uid="{B08B6610-A88B-4616-8A67-1E22CBBD996C}"/>
    <cellStyle name="Note 2 2 6 2 3" xfId="23465" xr:uid="{78E5A615-E390-4FBF-8D59-B6C7865D2080}"/>
    <cellStyle name="Note 2 2 7" xfId="1543" xr:uid="{00000000-0005-0000-0000-000079380000}"/>
    <cellStyle name="Note 2 2 7 2" xfId="2906" xr:uid="{00000000-0005-0000-0000-00007A380000}"/>
    <cellStyle name="Note 2 2 7 3" xfId="8511" xr:uid="{00000000-0005-0000-0000-00007B380000}"/>
    <cellStyle name="Note 2 2 7 3 2" xfId="15553" xr:uid="{00000000-0005-0000-0000-00007C380000}"/>
    <cellStyle name="Note 2 2 7 3 2 2" xfId="30474" xr:uid="{67F46FB7-3CD6-4F65-889D-6EF08FA8A5CE}"/>
    <cellStyle name="Note 2 2 7 3 3" xfId="23554" xr:uid="{590D29B8-DBFE-4CF5-8BB1-C5479958AD3D}"/>
    <cellStyle name="Note 2 2 8" xfId="1544" xr:uid="{00000000-0005-0000-0000-00007D380000}"/>
    <cellStyle name="Note 2 2 8 2" xfId="2907" xr:uid="{00000000-0005-0000-0000-00007E380000}"/>
    <cellStyle name="Note 2 2 8 3" xfId="7786" xr:uid="{00000000-0005-0000-0000-00007F380000}"/>
    <cellStyle name="Note 2 2 8 3 2" xfId="14877" xr:uid="{00000000-0005-0000-0000-000080380000}"/>
    <cellStyle name="Note 2 2 8 3 2 2" xfId="29798" xr:uid="{BAE544CB-84E2-4247-858F-60AF15CE9658}"/>
    <cellStyle name="Note 2 2 8 3 3" xfId="22880" xr:uid="{E4508023-F71B-4B33-9860-BB137D7F296E}"/>
    <cellStyle name="Note 2 2 9" xfId="1830" xr:uid="{00000000-0005-0000-0000-000081380000}"/>
    <cellStyle name="Note 2 2 9 2" xfId="4585" xr:uid="{00000000-0005-0000-0000-000082380000}"/>
    <cellStyle name="Note 2 2 9 2 2" xfId="11935" xr:uid="{00000000-0005-0000-0000-000083380000}"/>
    <cellStyle name="Note 2 2 9 2 2 2" xfId="26874" xr:uid="{4ED57199-5782-420E-964C-0C71C18C5637}"/>
    <cellStyle name="Note 2 2 9 2 3" xfId="19986" xr:uid="{4C8B7740-FCF8-4DDE-ABD1-DCB17D31BD38}"/>
    <cellStyle name="Note 2 2 9 3" xfId="7020" xr:uid="{00000000-0005-0000-0000-000084380000}"/>
    <cellStyle name="Note 2 2 9 4" xfId="9625" xr:uid="{00000000-0005-0000-0000-000085380000}"/>
    <cellStyle name="Note 2 2 9 4 2" xfId="24575" xr:uid="{DBFAFCA8-0788-40AD-9565-D4A62D51B697}"/>
    <cellStyle name="Note 2 2 9 5" xfId="17721" xr:uid="{7D4F2825-9833-4010-B477-859F395AF110}"/>
    <cellStyle name="Note 2 20" xfId="1784" xr:uid="{00000000-0005-0000-0000-000086380000}"/>
    <cellStyle name="Note 2 20 2" xfId="3013" xr:uid="{00000000-0005-0000-0000-000087380000}"/>
    <cellStyle name="Note 2 20 2 2" xfId="10529" xr:uid="{00000000-0005-0000-0000-000088380000}"/>
    <cellStyle name="Note 2 20 2 2 2" xfId="25478" xr:uid="{4E20F157-A16A-4F70-8654-9B171C2B2979}"/>
    <cellStyle name="Note 2 20 2 3" xfId="18605" xr:uid="{FFFC897E-4E3F-4BB1-96B9-91A082525DDD}"/>
    <cellStyle name="Note 2 20 3" xfId="4586" xr:uid="{00000000-0005-0000-0000-000089380000}"/>
    <cellStyle name="Note 2 20 3 2" xfId="11936" xr:uid="{00000000-0005-0000-0000-00008A380000}"/>
    <cellStyle name="Note 2 20 3 2 2" xfId="26875" xr:uid="{71827CD1-EC1A-40D9-8211-6BA26F9AF8BF}"/>
    <cellStyle name="Note 2 20 3 3" xfId="19987" xr:uid="{CFD97F4C-E7B4-493E-A59B-7AFB8FF063F9}"/>
    <cellStyle name="Note 2 20 4" xfId="7021" xr:uid="{00000000-0005-0000-0000-00008B380000}"/>
    <cellStyle name="Note 2 20 5" xfId="9591" xr:uid="{00000000-0005-0000-0000-00008C380000}"/>
    <cellStyle name="Note 2 20 5 2" xfId="24541" xr:uid="{05DBFCC1-1111-47D9-BF4C-FCE68B48CB11}"/>
    <cellStyle name="Note 2 20 6" xfId="17698" xr:uid="{028E4342-B21B-4BA0-854C-A10C8CE43552}"/>
    <cellStyle name="Note 2 21" xfId="1812" xr:uid="{00000000-0005-0000-0000-00008D380000}"/>
    <cellStyle name="Note 2 21 2" xfId="4587" xr:uid="{00000000-0005-0000-0000-00008E380000}"/>
    <cellStyle name="Note 2 21 2 2" xfId="11937" xr:uid="{00000000-0005-0000-0000-00008F380000}"/>
    <cellStyle name="Note 2 21 2 2 2" xfId="26876" xr:uid="{80AFB2D2-CD0B-4720-85C9-6B1674B573D7}"/>
    <cellStyle name="Note 2 21 2 3" xfId="19988" xr:uid="{14FA1A19-5044-4DCB-97DB-38515E1A0FCA}"/>
    <cellStyle name="Note 2 21 3" xfId="7022" xr:uid="{00000000-0005-0000-0000-000090380000}"/>
    <cellStyle name="Note 2 21 4" xfId="9608" xr:uid="{00000000-0005-0000-0000-000091380000}"/>
    <cellStyle name="Note 2 21 4 2" xfId="24558" xr:uid="{2B3812BE-354E-40EA-B039-1711BA963C90}"/>
    <cellStyle name="Note 2 21 5" xfId="17703" xr:uid="{D6603669-366C-414F-AC83-E972CE371796}"/>
    <cellStyle name="Note 2 22" xfId="2887" xr:uid="{00000000-0005-0000-0000-000092380000}"/>
    <cellStyle name="Note 2 23" xfId="3077" xr:uid="{00000000-0005-0000-0000-000093380000}"/>
    <cellStyle name="Note 2 23 2" xfId="10587" xr:uid="{00000000-0005-0000-0000-000094380000}"/>
    <cellStyle name="Note 2 23 2 2" xfId="25526" xr:uid="{A81BE886-B447-4C48-8F97-9B62C4F0043C}"/>
    <cellStyle name="Note 2 23 3" xfId="18650" xr:uid="{BDA12CA6-9429-4BF8-B5BC-886D97F5CA7E}"/>
    <cellStyle name="Note 2 24" xfId="4681" xr:uid="{00000000-0005-0000-0000-000095380000}"/>
    <cellStyle name="Note 2 24 2" xfId="11958" xr:uid="{00000000-0005-0000-0000-000096380000}"/>
    <cellStyle name="Note 2 24 2 2" xfId="26885" xr:uid="{36B51753-02A7-47C2-A360-FAB1259DC697}"/>
    <cellStyle name="Note 2 24 3" xfId="20000" xr:uid="{5BB27350-ABEA-4F24-BA90-53B494ECE65E}"/>
    <cellStyle name="Note 2 25" xfId="5262" xr:uid="{00000000-0005-0000-0000-000097380000}"/>
    <cellStyle name="Note 2 25 2" xfId="12539" xr:uid="{00000000-0005-0000-0000-000098380000}"/>
    <cellStyle name="Note 2 25 2 2" xfId="27464" xr:uid="{78A37471-7AED-458B-8459-B98179326C57}"/>
    <cellStyle name="Note 2 25 3" xfId="20569" xr:uid="{44CA7D04-1911-4C0E-96D9-BDF925BC7834}"/>
    <cellStyle name="Note 2 26" xfId="7131" xr:uid="{00000000-0005-0000-0000-000099380000}"/>
    <cellStyle name="Note 2 26 2" xfId="14222" xr:uid="{00000000-0005-0000-0000-00009A380000}"/>
    <cellStyle name="Note 2 26 2 2" xfId="29145" xr:uid="{8B707CAD-CB92-4E38-B75F-00D99FD6156B}"/>
    <cellStyle name="Note 2 26 3" xfId="22239" xr:uid="{253CC1C1-A14A-49FF-B44E-76FEAFCD5249}"/>
    <cellStyle name="Note 2 27" xfId="7148" xr:uid="{00000000-0005-0000-0000-00009B380000}"/>
    <cellStyle name="Note 2 27 2" xfId="14239" xr:uid="{00000000-0005-0000-0000-00009C380000}"/>
    <cellStyle name="Note 2 27 2 2" xfId="29160" xr:uid="{1BF20323-FFBA-4D8D-9AC8-9E68EF4DADB7}"/>
    <cellStyle name="Note 2 27 3" xfId="22244" xr:uid="{B23FF0A2-3F35-401A-86E2-2552FB583024}"/>
    <cellStyle name="Note 2 28" xfId="1513" xr:uid="{00000000-0005-0000-0000-00009D380000}"/>
    <cellStyle name="Note 2 29" xfId="8624" xr:uid="{00000000-0005-0000-0000-00009E380000}"/>
    <cellStyle name="Note 2 3" xfId="1545" xr:uid="{00000000-0005-0000-0000-00009F380000}"/>
    <cellStyle name="Note 2 3 10" xfId="17676" xr:uid="{B2D9F0EE-4171-4C52-A17F-D0FC8787F7ED}"/>
    <cellStyle name="Note 2 3 11" xfId="16070" xr:uid="{EFC1EEED-70B9-48C9-9E07-F8E9F0CDDABE}"/>
    <cellStyle name="Note 2 3 2" xfId="1546" xr:uid="{00000000-0005-0000-0000-0000A0380000}"/>
    <cellStyle name="Note 2 3 2 2" xfId="1547" xr:uid="{00000000-0005-0000-0000-0000A1380000}"/>
    <cellStyle name="Note 2 3 2 2 2" xfId="1548" xr:uid="{00000000-0005-0000-0000-0000A2380000}"/>
    <cellStyle name="Note 2 3 2 2 2 2" xfId="2908" xr:uid="{00000000-0005-0000-0000-0000A3380000}"/>
    <cellStyle name="Note 2 3 2 2 2 3" xfId="8241" xr:uid="{00000000-0005-0000-0000-0000A4380000}"/>
    <cellStyle name="Note 2 3 2 2 2 3 2" xfId="15332" xr:uid="{00000000-0005-0000-0000-0000A5380000}"/>
    <cellStyle name="Note 2 3 2 2 2 3 2 2" xfId="30253" xr:uid="{483F5044-0BCB-4C34-8794-C9CDD52CB687}"/>
    <cellStyle name="Note 2 3 2 2 2 3 3" xfId="23335" xr:uid="{CA3C8E60-FA20-4D8F-BA67-7C15B0A91F97}"/>
    <cellStyle name="Note 2 3 2 2 3" xfId="3629" xr:uid="{00000000-0005-0000-0000-0000A6380000}"/>
    <cellStyle name="Note 2 3 2 2 3 2" xfId="4588" xr:uid="{00000000-0005-0000-0000-0000A7380000}"/>
    <cellStyle name="Note 2 3 2 2 3 3" xfId="11136" xr:uid="{00000000-0005-0000-0000-0000A8380000}"/>
    <cellStyle name="Note 2 3 2 2 3 3 2" xfId="26075" xr:uid="{2E624BAC-DCCD-4D76-B64F-CB0A7B9B4E59}"/>
    <cellStyle name="Note 2 3 2 2 3 4" xfId="19199" xr:uid="{0860FE0F-29F7-47FE-9EE3-3A8F10B7D66B}"/>
    <cellStyle name="Note 2 3 2 2 4" xfId="5193" xr:uid="{00000000-0005-0000-0000-0000A9380000}"/>
    <cellStyle name="Note 2 3 2 2 4 2" xfId="7023" xr:uid="{00000000-0005-0000-0000-0000AA380000}"/>
    <cellStyle name="Note 2 3 2 2 4 3" xfId="12470" xr:uid="{00000000-0005-0000-0000-0000AB380000}"/>
    <cellStyle name="Note 2 3 2 2 4 3 2" xfId="27397" xr:uid="{12BFC54E-ECC9-48DE-98A5-AC3DE3A74D18}"/>
    <cellStyle name="Note 2 3 2 2 4 4" xfId="20512" xr:uid="{648F6B5C-C1AE-469D-8024-25832897EBC1}"/>
    <cellStyle name="Note 2 3 2 2 5" xfId="5774" xr:uid="{00000000-0005-0000-0000-0000AC380000}"/>
    <cellStyle name="Note 2 3 2 2 5 2" xfId="13051" xr:uid="{00000000-0005-0000-0000-0000AD380000}"/>
    <cellStyle name="Note 2 3 2 2 5 2 2" xfId="27976" xr:uid="{BACB2441-24FB-4328-8047-8123F77A34DB}"/>
    <cellStyle name="Note 2 3 2 2 5 3" xfId="21081" xr:uid="{A57BE451-F99E-47FD-B36D-2777EBCA608D}"/>
    <cellStyle name="Note 2 3 2 2 6" xfId="7660" xr:uid="{00000000-0005-0000-0000-0000AE380000}"/>
    <cellStyle name="Note 2 3 2 2 6 2" xfId="14751" xr:uid="{00000000-0005-0000-0000-0000AF380000}"/>
    <cellStyle name="Note 2 3 2 2 6 2 2" xfId="29672" xr:uid="{13317064-1172-4C4F-AAF4-8390AFE118DB}"/>
    <cellStyle name="Note 2 3 2 2 6 3" xfId="22756" xr:uid="{66FF6E43-E483-4E27-9591-2D87C97B6E20}"/>
    <cellStyle name="Note 2 3 2 2 7" xfId="17678" xr:uid="{B35B915F-3BD7-468C-80E1-EB91B3E1D5C8}"/>
    <cellStyle name="Note 2 3 2 2 8" xfId="16652" xr:uid="{0DFAA697-67D5-42D8-A9F0-B2F024B7E128}"/>
    <cellStyle name="Note 2 3 2 3" xfId="1549" xr:uid="{00000000-0005-0000-0000-0000B0380000}"/>
    <cellStyle name="Note 2 3 2 3 2" xfId="2909" xr:uid="{00000000-0005-0000-0000-0000B1380000}"/>
    <cellStyle name="Note 2 3 2 3 3" xfId="7952" xr:uid="{00000000-0005-0000-0000-0000B2380000}"/>
    <cellStyle name="Note 2 3 2 3 3 2" xfId="15043" xr:uid="{00000000-0005-0000-0000-0000B3380000}"/>
    <cellStyle name="Note 2 3 2 3 3 2 2" xfId="29964" xr:uid="{8E6447B2-83E4-4D07-B44D-38F2298B324C}"/>
    <cellStyle name="Note 2 3 2 3 3 3" xfId="23046" xr:uid="{80564AF2-CB5E-4A84-B504-FBB88CBE2B92}"/>
    <cellStyle name="Note 2 3 2 4" xfId="3329" xr:uid="{00000000-0005-0000-0000-0000B4380000}"/>
    <cellStyle name="Note 2 3 2 4 2" xfId="4589" xr:uid="{00000000-0005-0000-0000-0000B5380000}"/>
    <cellStyle name="Note 2 3 2 4 3" xfId="10839" xr:uid="{00000000-0005-0000-0000-0000B6380000}"/>
    <cellStyle name="Note 2 3 2 4 3 2" xfId="25778" xr:uid="{6FE71B10-7CB9-4F70-BD74-984A2673AABB}"/>
    <cellStyle name="Note 2 3 2 4 4" xfId="18902" xr:uid="{80967B5D-34A1-4DE1-BFC3-481522B5A4A0}"/>
    <cellStyle name="Note 2 3 2 5" xfId="4904" xr:uid="{00000000-0005-0000-0000-0000B7380000}"/>
    <cellStyle name="Note 2 3 2 5 2" xfId="7024" xr:uid="{00000000-0005-0000-0000-0000B8380000}"/>
    <cellStyle name="Note 2 3 2 5 3" xfId="12181" xr:uid="{00000000-0005-0000-0000-0000B9380000}"/>
    <cellStyle name="Note 2 3 2 5 3 2" xfId="27108" xr:uid="{6CBBDEA1-43F5-4A5B-BEA1-04D410A57582}"/>
    <cellStyle name="Note 2 3 2 5 4" xfId="20223" xr:uid="{CA161932-9959-44B9-8889-E4C02AFA026D}"/>
    <cellStyle name="Note 2 3 2 6" xfId="5485" xr:uid="{00000000-0005-0000-0000-0000BA380000}"/>
    <cellStyle name="Note 2 3 2 6 2" xfId="12762" xr:uid="{00000000-0005-0000-0000-0000BB380000}"/>
    <cellStyle name="Note 2 3 2 6 2 2" xfId="27687" xr:uid="{E0C0E428-2F86-49A5-A183-4EF27927CD10}"/>
    <cellStyle name="Note 2 3 2 6 3" xfId="20792" xr:uid="{49523A9E-AB20-4E8F-8D8D-FC4F4A96B9A5}"/>
    <cellStyle name="Note 2 3 2 7" xfId="7371" xr:uid="{00000000-0005-0000-0000-0000BC380000}"/>
    <cellStyle name="Note 2 3 2 7 2" xfId="14462" xr:uid="{00000000-0005-0000-0000-0000BD380000}"/>
    <cellStyle name="Note 2 3 2 7 2 2" xfId="29383" xr:uid="{475CDAFB-2F4C-4973-9579-888A2A4582DB}"/>
    <cellStyle name="Note 2 3 2 7 3" xfId="22467" xr:uid="{CA5B393A-819F-4C5F-8838-28994DDC2BD4}"/>
    <cellStyle name="Note 2 3 2 8" xfId="17677" xr:uid="{056A99EE-2169-4A72-B89B-51DA240AC18E}"/>
    <cellStyle name="Note 2 3 2 9" xfId="16071" xr:uid="{7D418A29-154E-4C6F-8287-07EFAEBDCF37}"/>
    <cellStyle name="Note 2 3 3" xfId="1550" xr:uid="{00000000-0005-0000-0000-0000BE380000}"/>
    <cellStyle name="Note 2 3 3 2" xfId="1551" xr:uid="{00000000-0005-0000-0000-0000BF380000}"/>
    <cellStyle name="Note 2 3 3 2 2" xfId="2910" xr:uid="{00000000-0005-0000-0000-0000C0380000}"/>
    <cellStyle name="Note 2 3 3 2 3" xfId="8098" xr:uid="{00000000-0005-0000-0000-0000C1380000}"/>
    <cellStyle name="Note 2 3 3 2 3 2" xfId="15189" xr:uid="{00000000-0005-0000-0000-0000C2380000}"/>
    <cellStyle name="Note 2 3 3 2 3 2 2" xfId="30110" xr:uid="{65D83906-12DB-4994-B5D4-4370DE54785F}"/>
    <cellStyle name="Note 2 3 3 2 3 3" xfId="23192" xr:uid="{B76BF6AB-FA38-4A1D-9A61-E159BB6A771E}"/>
    <cellStyle name="Note 2 3 3 3" xfId="3486" xr:uid="{00000000-0005-0000-0000-0000C3380000}"/>
    <cellStyle name="Note 2 3 3 3 2" xfId="4590" xr:uid="{00000000-0005-0000-0000-0000C4380000}"/>
    <cellStyle name="Note 2 3 3 3 3" xfId="10993" xr:uid="{00000000-0005-0000-0000-0000C5380000}"/>
    <cellStyle name="Note 2 3 3 3 3 2" xfId="25932" xr:uid="{B8B575FE-AE41-4424-950E-FA1D31022BBE}"/>
    <cellStyle name="Note 2 3 3 3 4" xfId="19056" xr:uid="{262F33B1-224A-4936-A35F-72BEC91BA87C}"/>
    <cellStyle name="Note 2 3 3 4" xfId="5050" xr:uid="{00000000-0005-0000-0000-0000C6380000}"/>
    <cellStyle name="Note 2 3 3 4 2" xfId="7025" xr:uid="{00000000-0005-0000-0000-0000C7380000}"/>
    <cellStyle name="Note 2 3 3 4 3" xfId="12327" xr:uid="{00000000-0005-0000-0000-0000C8380000}"/>
    <cellStyle name="Note 2 3 3 4 3 2" xfId="27254" xr:uid="{08D3932D-1362-4E18-A2EE-D715C757AB0A}"/>
    <cellStyle name="Note 2 3 3 4 4" xfId="20369" xr:uid="{30F1D02F-CCFF-427B-B6DD-4DDA2073A217}"/>
    <cellStyle name="Note 2 3 3 5" xfId="5631" xr:uid="{00000000-0005-0000-0000-0000C9380000}"/>
    <cellStyle name="Note 2 3 3 5 2" xfId="12908" xr:uid="{00000000-0005-0000-0000-0000CA380000}"/>
    <cellStyle name="Note 2 3 3 5 2 2" xfId="27833" xr:uid="{ED040799-5A30-4375-87F0-CEBB2C24E398}"/>
    <cellStyle name="Note 2 3 3 5 3" xfId="20938" xr:uid="{5F5DF171-3B1D-4933-9FFB-DB2976D0D58C}"/>
    <cellStyle name="Note 2 3 3 6" xfId="7517" xr:uid="{00000000-0005-0000-0000-0000CB380000}"/>
    <cellStyle name="Note 2 3 3 6 2" xfId="14608" xr:uid="{00000000-0005-0000-0000-0000CC380000}"/>
    <cellStyle name="Note 2 3 3 6 2 2" xfId="29529" xr:uid="{266CF984-95A1-4D45-832C-73A6494CF1F0}"/>
    <cellStyle name="Note 2 3 3 6 3" xfId="22613" xr:uid="{E3B8A1FF-9F88-4383-893A-AD433BFAFC2D}"/>
    <cellStyle name="Note 2 3 3 7" xfId="17679" xr:uid="{46BE6981-1F2F-4821-AB8B-4E6C07F92EE9}"/>
    <cellStyle name="Note 2 3 3 8" xfId="16438" xr:uid="{84CE6583-3E58-4C12-9C21-9AE400D7D916}"/>
    <cellStyle name="Note 2 3 4" xfId="1552" xr:uid="{00000000-0005-0000-0000-0000CD380000}"/>
    <cellStyle name="Note 2 3 4 2" xfId="8445" xr:uid="{00000000-0005-0000-0000-0000CE380000}"/>
    <cellStyle name="Note 2 3 4 2 2" xfId="15487" xr:uid="{00000000-0005-0000-0000-0000CF380000}"/>
    <cellStyle name="Note 2 3 4 2 2 2" xfId="30408" xr:uid="{8386EE42-188D-4EA0-9FF2-C1EAEAD96CBC}"/>
    <cellStyle name="Note 2 3 4 2 3" xfId="23488" xr:uid="{6CEC97F3-EB47-4178-906A-83E1387D98E6}"/>
    <cellStyle name="Note 2 3 5" xfId="1553" xr:uid="{00000000-0005-0000-0000-0000D0380000}"/>
    <cellStyle name="Note 2 3 5 2" xfId="2911" xr:uid="{00000000-0005-0000-0000-0000D1380000}"/>
    <cellStyle name="Note 2 3 5 3" xfId="8534" xr:uid="{00000000-0005-0000-0000-0000D2380000}"/>
    <cellStyle name="Note 2 3 5 3 2" xfId="15576" xr:uid="{00000000-0005-0000-0000-0000D3380000}"/>
    <cellStyle name="Note 2 3 5 3 2 2" xfId="30497" xr:uid="{B54E2E49-3244-4B0E-8986-49D469522547}"/>
    <cellStyle name="Note 2 3 5 3 3" xfId="23577" xr:uid="{9B44DFA3-29A5-4336-96C4-BF874084EF8B}"/>
    <cellStyle name="Note 2 3 6" xfId="3184" xr:uid="{00000000-0005-0000-0000-0000D4380000}"/>
    <cellStyle name="Note 2 3 6 2" xfId="4591" xr:uid="{00000000-0005-0000-0000-0000D5380000}"/>
    <cellStyle name="Note 2 3 6 3" xfId="7809" xr:uid="{00000000-0005-0000-0000-0000D6380000}"/>
    <cellStyle name="Note 2 3 6 3 2" xfId="14900" xr:uid="{00000000-0005-0000-0000-0000D7380000}"/>
    <cellStyle name="Note 2 3 6 3 2 2" xfId="29821" xr:uid="{2A721836-0F3A-4FA5-BED2-3FEE40821B0A}"/>
    <cellStyle name="Note 2 3 6 3 3" xfId="22903" xr:uid="{EF0663E1-AB9B-44E2-8052-185BFB82F253}"/>
    <cellStyle name="Note 2 3 6 4" xfId="10694" xr:uid="{00000000-0005-0000-0000-0000D8380000}"/>
    <cellStyle name="Note 2 3 6 4 2" xfId="25633" xr:uid="{D4567E49-37A9-4B17-AB6A-737811E81E33}"/>
    <cellStyle name="Note 2 3 6 5" xfId="18757" xr:uid="{02559887-08F1-49BE-8C30-8F66BFF54291}"/>
    <cellStyle name="Note 2 3 7" xfId="4761" xr:uid="{00000000-0005-0000-0000-0000D9380000}"/>
    <cellStyle name="Note 2 3 7 2" xfId="7026" xr:uid="{00000000-0005-0000-0000-0000DA380000}"/>
    <cellStyle name="Note 2 3 7 3" xfId="12038" xr:uid="{00000000-0005-0000-0000-0000DB380000}"/>
    <cellStyle name="Note 2 3 7 3 2" xfId="26965" xr:uid="{4062DA28-E404-46EB-AB93-9FAA885CBE03}"/>
    <cellStyle name="Note 2 3 7 4" xfId="20080" xr:uid="{CCA80C57-AFAE-455E-9390-DF2687ED74D9}"/>
    <cellStyle name="Note 2 3 8" xfId="5342" xr:uid="{00000000-0005-0000-0000-0000DC380000}"/>
    <cellStyle name="Note 2 3 8 2" xfId="12619" xr:uid="{00000000-0005-0000-0000-0000DD380000}"/>
    <cellStyle name="Note 2 3 8 2 2" xfId="27544" xr:uid="{A8C58BBE-7440-4627-9440-5BD76A26DF5E}"/>
    <cellStyle name="Note 2 3 8 3" xfId="20649" xr:uid="{03E350B3-FFC3-44D8-92A3-EE9C748ED9D9}"/>
    <cellStyle name="Note 2 3 9" xfId="7228" xr:uid="{00000000-0005-0000-0000-0000DE380000}"/>
    <cellStyle name="Note 2 3 9 2" xfId="14319" xr:uid="{00000000-0005-0000-0000-0000DF380000}"/>
    <cellStyle name="Note 2 3 9 2 2" xfId="29240" xr:uid="{CBFD2E23-A6E6-47F5-8CA6-7CAEA0F30034}"/>
    <cellStyle name="Note 2 3 9 3" xfId="22324" xr:uid="{47893F96-4FC8-4472-963E-2DD538937A7F}"/>
    <cellStyle name="Note 2 30" xfId="8692" xr:uid="{00000000-0005-0000-0000-0000E0380000}"/>
    <cellStyle name="Note 2 30 2" xfId="23642" xr:uid="{13F2A16D-0884-4D82-ABF6-48CA1384572B}"/>
    <cellStyle name="Note 2 31" xfId="15763" xr:uid="{0887E949-56CE-4AFC-8025-EF0D7D087FC7}"/>
    <cellStyle name="Note 2 4" xfId="1554" xr:uid="{00000000-0005-0000-0000-0000E1380000}"/>
    <cellStyle name="Note 2 4 10" xfId="16177" xr:uid="{6E2F4226-194B-416E-9518-DF4C3F8FFC33}"/>
    <cellStyle name="Note 2 4 2" xfId="1555" xr:uid="{00000000-0005-0000-0000-0000E2380000}"/>
    <cellStyle name="Note 2 4 2 2" xfId="1556" xr:uid="{00000000-0005-0000-0000-0000E3380000}"/>
    <cellStyle name="Note 2 4 2 2 2" xfId="1557" xr:uid="{00000000-0005-0000-0000-0000E4380000}"/>
    <cellStyle name="Note 2 4 2 2 2 2" xfId="2912" xr:uid="{00000000-0005-0000-0000-0000E5380000}"/>
    <cellStyle name="Note 2 4 2 2 2 3" xfId="8195" xr:uid="{00000000-0005-0000-0000-0000E6380000}"/>
    <cellStyle name="Note 2 4 2 2 2 3 2" xfId="15286" xr:uid="{00000000-0005-0000-0000-0000E7380000}"/>
    <cellStyle name="Note 2 4 2 2 2 3 2 2" xfId="30207" xr:uid="{DBBB32D8-35DA-49E3-B683-3EF79C8B613B}"/>
    <cellStyle name="Note 2 4 2 2 2 3 3" xfId="23289" xr:uid="{EEC35A57-FE71-485A-B81B-F6F93F65E8BD}"/>
    <cellStyle name="Note 2 4 2 2 3" xfId="3583" xr:uid="{00000000-0005-0000-0000-0000E8380000}"/>
    <cellStyle name="Note 2 4 2 2 3 2" xfId="4592" xr:uid="{00000000-0005-0000-0000-0000E9380000}"/>
    <cellStyle name="Note 2 4 2 2 3 3" xfId="11090" xr:uid="{00000000-0005-0000-0000-0000EA380000}"/>
    <cellStyle name="Note 2 4 2 2 3 3 2" xfId="26029" xr:uid="{F27F6F66-65C7-473A-B489-16B963451628}"/>
    <cellStyle name="Note 2 4 2 2 3 4" xfId="19153" xr:uid="{AF9A885A-0FE6-459E-88E8-6053B8870731}"/>
    <cellStyle name="Note 2 4 2 2 4" xfId="5147" xr:uid="{00000000-0005-0000-0000-0000EB380000}"/>
    <cellStyle name="Note 2 4 2 2 4 2" xfId="7027" xr:uid="{00000000-0005-0000-0000-0000EC380000}"/>
    <cellStyle name="Note 2 4 2 2 4 3" xfId="12424" xr:uid="{00000000-0005-0000-0000-0000ED380000}"/>
    <cellStyle name="Note 2 4 2 2 4 3 2" xfId="27351" xr:uid="{8F279837-676C-4915-8EC3-EC26BB9828D1}"/>
    <cellStyle name="Note 2 4 2 2 4 4" xfId="20466" xr:uid="{238136AB-5321-4AFB-A275-8584AC306FD9}"/>
    <cellStyle name="Note 2 4 2 2 5" xfId="5728" xr:uid="{00000000-0005-0000-0000-0000EE380000}"/>
    <cellStyle name="Note 2 4 2 2 5 2" xfId="13005" xr:uid="{00000000-0005-0000-0000-0000EF380000}"/>
    <cellStyle name="Note 2 4 2 2 5 2 2" xfId="27930" xr:uid="{E7C50F01-0291-455E-BBA8-F4F67A6A34BA}"/>
    <cellStyle name="Note 2 4 2 2 5 3" xfId="21035" xr:uid="{A70273CD-6115-4EF9-88D3-1FE0792C166F}"/>
    <cellStyle name="Note 2 4 2 2 6" xfId="7614" xr:uid="{00000000-0005-0000-0000-0000F0380000}"/>
    <cellStyle name="Note 2 4 2 2 6 2" xfId="14705" xr:uid="{00000000-0005-0000-0000-0000F1380000}"/>
    <cellStyle name="Note 2 4 2 2 6 2 2" xfId="29626" xr:uid="{89321165-3A5C-4CAC-9D04-FAC9FBA4A306}"/>
    <cellStyle name="Note 2 4 2 2 6 3" xfId="22710" xr:uid="{6BC09879-785E-4B71-9BAF-E211BA63DFCE}"/>
    <cellStyle name="Note 2 4 2 3" xfId="1558" xr:uid="{00000000-0005-0000-0000-0000F2380000}"/>
    <cellStyle name="Note 2 4 2 3 2" xfId="2913" xr:uid="{00000000-0005-0000-0000-0000F3380000}"/>
    <cellStyle name="Note 2 4 2 3 3" xfId="7906" xr:uid="{00000000-0005-0000-0000-0000F4380000}"/>
    <cellStyle name="Note 2 4 2 3 3 2" xfId="14997" xr:uid="{00000000-0005-0000-0000-0000F5380000}"/>
    <cellStyle name="Note 2 4 2 3 3 2 2" xfId="29918" xr:uid="{4F92DF60-6A7C-4C21-A405-3D3600674909}"/>
    <cellStyle name="Note 2 4 2 3 3 3" xfId="23000" xr:uid="{87BDAF80-C38B-45C1-AF46-A067CD2548CC}"/>
    <cellStyle name="Note 2 4 2 4" xfId="3283" xr:uid="{00000000-0005-0000-0000-0000F6380000}"/>
    <cellStyle name="Note 2 4 2 4 2" xfId="4593" xr:uid="{00000000-0005-0000-0000-0000F7380000}"/>
    <cellStyle name="Note 2 4 2 4 3" xfId="10793" xr:uid="{00000000-0005-0000-0000-0000F8380000}"/>
    <cellStyle name="Note 2 4 2 4 3 2" xfId="25732" xr:uid="{EEA0AB5F-1B25-4A46-B3A7-B8A097D03ABB}"/>
    <cellStyle name="Note 2 4 2 4 4" xfId="18856" xr:uid="{ED846A17-29D3-4309-892D-903636790205}"/>
    <cellStyle name="Note 2 4 2 5" xfId="4858" xr:uid="{00000000-0005-0000-0000-0000F9380000}"/>
    <cellStyle name="Note 2 4 2 5 2" xfId="7028" xr:uid="{00000000-0005-0000-0000-0000FA380000}"/>
    <cellStyle name="Note 2 4 2 5 3" xfId="12135" xr:uid="{00000000-0005-0000-0000-0000FB380000}"/>
    <cellStyle name="Note 2 4 2 5 3 2" xfId="27062" xr:uid="{1F8748E9-A598-4EAC-9354-C132325F6264}"/>
    <cellStyle name="Note 2 4 2 5 4" xfId="20177" xr:uid="{064F3E9E-A56D-4193-8713-9FF899F3019B}"/>
    <cellStyle name="Note 2 4 2 6" xfId="5439" xr:uid="{00000000-0005-0000-0000-0000FC380000}"/>
    <cellStyle name="Note 2 4 2 6 2" xfId="12716" xr:uid="{00000000-0005-0000-0000-0000FD380000}"/>
    <cellStyle name="Note 2 4 2 6 2 2" xfId="27641" xr:uid="{1DB613B5-2F5A-4864-985A-5456FDF3ADE9}"/>
    <cellStyle name="Note 2 4 2 6 3" xfId="20746" xr:uid="{B886D092-73D1-4394-9F9C-6FAB83544475}"/>
    <cellStyle name="Note 2 4 2 7" xfId="7325" xr:uid="{00000000-0005-0000-0000-0000FE380000}"/>
    <cellStyle name="Note 2 4 2 7 2" xfId="14416" xr:uid="{00000000-0005-0000-0000-0000FF380000}"/>
    <cellStyle name="Note 2 4 2 7 2 2" xfId="29337" xr:uid="{BF80C744-FD09-4688-925E-C9E7FADBC08F}"/>
    <cellStyle name="Note 2 4 2 7 3" xfId="22421" xr:uid="{00D3862E-88B4-4CA4-AA0C-FD7E052B22B0}"/>
    <cellStyle name="Note 2 4 3" xfId="1559" xr:uid="{00000000-0005-0000-0000-000000390000}"/>
    <cellStyle name="Note 2 4 3 2" xfId="1560" xr:uid="{00000000-0005-0000-0000-000001390000}"/>
    <cellStyle name="Note 2 4 3 2 2" xfId="2914" xr:uid="{00000000-0005-0000-0000-000002390000}"/>
    <cellStyle name="Note 2 4 3 2 3" xfId="8055" xr:uid="{00000000-0005-0000-0000-000003390000}"/>
    <cellStyle name="Note 2 4 3 2 3 2" xfId="15146" xr:uid="{00000000-0005-0000-0000-000004390000}"/>
    <cellStyle name="Note 2 4 3 2 3 2 2" xfId="30067" xr:uid="{711A2257-E714-4B66-BB53-3CAD52A584FF}"/>
    <cellStyle name="Note 2 4 3 2 3 3" xfId="23149" xr:uid="{4BB7B393-1B00-4094-888B-9C8879A37C19}"/>
    <cellStyle name="Note 2 4 3 3" xfId="3443" xr:uid="{00000000-0005-0000-0000-000005390000}"/>
    <cellStyle name="Note 2 4 3 3 2" xfId="4594" xr:uid="{00000000-0005-0000-0000-000006390000}"/>
    <cellStyle name="Note 2 4 3 3 3" xfId="10950" xr:uid="{00000000-0005-0000-0000-000007390000}"/>
    <cellStyle name="Note 2 4 3 3 3 2" xfId="25889" xr:uid="{928CA84B-85DE-48DB-A511-45EDFC0C5DE3}"/>
    <cellStyle name="Note 2 4 3 3 4" xfId="19013" xr:uid="{C06CCE8B-5F41-4532-A520-04C1B6082079}"/>
    <cellStyle name="Note 2 4 3 4" xfId="5007" xr:uid="{00000000-0005-0000-0000-000008390000}"/>
    <cellStyle name="Note 2 4 3 4 2" xfId="7029" xr:uid="{00000000-0005-0000-0000-000009390000}"/>
    <cellStyle name="Note 2 4 3 4 3" xfId="12284" xr:uid="{00000000-0005-0000-0000-00000A390000}"/>
    <cellStyle name="Note 2 4 3 4 3 2" xfId="27211" xr:uid="{1470A719-52A6-4136-BBBF-A6FE727802C1}"/>
    <cellStyle name="Note 2 4 3 4 4" xfId="20326" xr:uid="{F58B3215-06E1-4346-9532-CF3FABE48DDA}"/>
    <cellStyle name="Note 2 4 3 5" xfId="5588" xr:uid="{00000000-0005-0000-0000-00000B390000}"/>
    <cellStyle name="Note 2 4 3 5 2" xfId="12865" xr:uid="{00000000-0005-0000-0000-00000C390000}"/>
    <cellStyle name="Note 2 4 3 5 2 2" xfId="27790" xr:uid="{D86781FB-BDA8-4315-A117-9DD1BCC6EA8E}"/>
    <cellStyle name="Note 2 4 3 5 3" xfId="20895" xr:uid="{57EED3BF-B778-44DB-AFE1-6C743CA63FB9}"/>
    <cellStyle name="Note 2 4 3 6" xfId="7474" xr:uid="{00000000-0005-0000-0000-00000D390000}"/>
    <cellStyle name="Note 2 4 3 6 2" xfId="14565" xr:uid="{00000000-0005-0000-0000-00000E390000}"/>
    <cellStyle name="Note 2 4 3 6 2 2" xfId="29486" xr:uid="{93A4C5F9-8F00-45C7-8571-4DEE6F502C37}"/>
    <cellStyle name="Note 2 4 3 6 3" xfId="22570" xr:uid="{E6A3CF6F-22AB-4FA4-96BA-35AD58B85A08}"/>
    <cellStyle name="Note 2 4 4" xfId="1561" xr:uid="{00000000-0005-0000-0000-00000F390000}"/>
    <cellStyle name="Note 2 4 4 2" xfId="2915" xr:uid="{00000000-0005-0000-0000-000010390000}"/>
    <cellStyle name="Note 2 4 4 3" xfId="7763" xr:uid="{00000000-0005-0000-0000-000011390000}"/>
    <cellStyle name="Note 2 4 4 3 2" xfId="14854" xr:uid="{00000000-0005-0000-0000-000012390000}"/>
    <cellStyle name="Note 2 4 4 3 2 2" xfId="29775" xr:uid="{C559B7BB-11B1-48DA-94D2-870CAC3D4383}"/>
    <cellStyle name="Note 2 4 4 3 3" xfId="22857" xr:uid="{6CE1DF3A-555D-4F6D-8BBB-BFEAC8B2AB4F}"/>
    <cellStyle name="Note 2 4 5" xfId="3114" xr:uid="{00000000-0005-0000-0000-000013390000}"/>
    <cellStyle name="Note 2 4 5 2" xfId="4595" xr:uid="{00000000-0005-0000-0000-000014390000}"/>
    <cellStyle name="Note 2 4 5 3" xfId="10624" xr:uid="{00000000-0005-0000-0000-000015390000}"/>
    <cellStyle name="Note 2 4 5 3 2" xfId="25563" xr:uid="{4F28BF6E-8445-4603-9B07-71DAA24856C1}"/>
    <cellStyle name="Note 2 4 5 4" xfId="18687" xr:uid="{2E33FC5C-9188-47F5-8746-9FDD58A8605F}"/>
    <cellStyle name="Note 2 4 6" xfId="4715" xr:uid="{00000000-0005-0000-0000-000016390000}"/>
    <cellStyle name="Note 2 4 6 2" xfId="7030" xr:uid="{00000000-0005-0000-0000-000017390000}"/>
    <cellStyle name="Note 2 4 6 3" xfId="11992" xr:uid="{00000000-0005-0000-0000-000018390000}"/>
    <cellStyle name="Note 2 4 6 3 2" xfId="26919" xr:uid="{6F0776EC-75A1-4067-AB15-533902A96C1B}"/>
    <cellStyle name="Note 2 4 6 4" xfId="20034" xr:uid="{40450C33-8A2E-418F-ACF7-38F69738F943}"/>
    <cellStyle name="Note 2 4 7" xfId="5296" xr:uid="{00000000-0005-0000-0000-000019390000}"/>
    <cellStyle name="Note 2 4 7 2" xfId="12573" xr:uid="{00000000-0005-0000-0000-00001A390000}"/>
    <cellStyle name="Note 2 4 7 2 2" xfId="27498" xr:uid="{9474E10E-ADD7-4AEE-8D31-7BB078D05BAC}"/>
    <cellStyle name="Note 2 4 7 3" xfId="20603" xr:uid="{C87CC091-7FFA-41C3-9A87-34E4419AAEF8}"/>
    <cellStyle name="Note 2 4 8" xfId="7182" xr:uid="{00000000-0005-0000-0000-00001B390000}"/>
    <cellStyle name="Note 2 4 8 2" xfId="14273" xr:uid="{00000000-0005-0000-0000-00001C390000}"/>
    <cellStyle name="Note 2 4 8 2 2" xfId="29194" xr:uid="{2B936983-52FD-4EF4-A3CB-457863B7FC4F}"/>
    <cellStyle name="Note 2 4 8 3" xfId="22278" xr:uid="{6C08AFCD-1B2C-46C5-BA98-9172D9F95387}"/>
    <cellStyle name="Note 2 4 9" xfId="17680" xr:uid="{51C3972B-E0A4-4189-9E0B-38283788D649}"/>
    <cellStyle name="Note 2 5" xfId="1562" xr:uid="{00000000-0005-0000-0000-00001D390000}"/>
    <cellStyle name="Note 2 5 2" xfId="1563" xr:uid="{00000000-0005-0000-0000-00001E390000}"/>
    <cellStyle name="Note 2 5 2 2" xfId="1564" xr:uid="{00000000-0005-0000-0000-00001F390000}"/>
    <cellStyle name="Note 2 5 2 2 2" xfId="1565" xr:uid="{00000000-0005-0000-0000-000020390000}"/>
    <cellStyle name="Note 2 5 2 2 2 2" xfId="2916" xr:uid="{00000000-0005-0000-0000-000021390000}"/>
    <cellStyle name="Note 2 5 2 2 2 3" xfId="8178" xr:uid="{00000000-0005-0000-0000-000022390000}"/>
    <cellStyle name="Note 2 5 2 2 2 3 2" xfId="15269" xr:uid="{00000000-0005-0000-0000-000023390000}"/>
    <cellStyle name="Note 2 5 2 2 2 3 2 2" xfId="30190" xr:uid="{AFBEFB8D-E503-42B4-93BC-60596ACC1A6F}"/>
    <cellStyle name="Note 2 5 2 2 2 3 3" xfId="23272" xr:uid="{3445BA72-C841-4124-B962-C78F1C579B1F}"/>
    <cellStyle name="Note 2 5 2 2 3" xfId="3566" xr:uid="{00000000-0005-0000-0000-000024390000}"/>
    <cellStyle name="Note 2 5 2 2 3 2" xfId="4596" xr:uid="{00000000-0005-0000-0000-000025390000}"/>
    <cellStyle name="Note 2 5 2 2 3 3" xfId="11073" xr:uid="{00000000-0005-0000-0000-000026390000}"/>
    <cellStyle name="Note 2 5 2 2 3 3 2" xfId="26012" xr:uid="{E86303FC-A9D4-46B3-BFCE-402A67557D58}"/>
    <cellStyle name="Note 2 5 2 2 3 4" xfId="19136" xr:uid="{E88BB110-4DBF-4713-9D7A-518A90ADF8F9}"/>
    <cellStyle name="Note 2 5 2 2 4" xfId="5130" xr:uid="{00000000-0005-0000-0000-000027390000}"/>
    <cellStyle name="Note 2 5 2 2 4 2" xfId="7031" xr:uid="{00000000-0005-0000-0000-000028390000}"/>
    <cellStyle name="Note 2 5 2 2 4 3" xfId="12407" xr:uid="{00000000-0005-0000-0000-000029390000}"/>
    <cellStyle name="Note 2 5 2 2 4 3 2" xfId="27334" xr:uid="{C4AD48D0-8E79-40CB-9395-2C20F2AF5900}"/>
    <cellStyle name="Note 2 5 2 2 4 4" xfId="20449" xr:uid="{E377985E-56D3-4887-8BA6-D6B48C6DF2ED}"/>
    <cellStyle name="Note 2 5 2 2 5" xfId="5711" xr:uid="{00000000-0005-0000-0000-00002A390000}"/>
    <cellStyle name="Note 2 5 2 2 5 2" xfId="12988" xr:uid="{00000000-0005-0000-0000-00002B390000}"/>
    <cellStyle name="Note 2 5 2 2 5 2 2" xfId="27913" xr:uid="{441ABC88-1DAA-448F-BA4B-00D6266E991C}"/>
    <cellStyle name="Note 2 5 2 2 5 3" xfId="21018" xr:uid="{3BCC4F68-26E6-4FC0-B73F-162E1E93A0BE}"/>
    <cellStyle name="Note 2 5 2 2 6" xfId="7597" xr:uid="{00000000-0005-0000-0000-00002C390000}"/>
    <cellStyle name="Note 2 5 2 2 6 2" xfId="14688" xr:uid="{00000000-0005-0000-0000-00002D390000}"/>
    <cellStyle name="Note 2 5 2 2 6 2 2" xfId="29609" xr:uid="{3F816A3D-493B-4B9C-84AA-4668668E57C2}"/>
    <cellStyle name="Note 2 5 2 2 6 3" xfId="22693" xr:uid="{8CA17319-2F4F-4523-BA25-1FE1FB347287}"/>
    <cellStyle name="Note 2 5 2 3" xfId="1566" xr:uid="{00000000-0005-0000-0000-00002E390000}"/>
    <cellStyle name="Note 2 5 2 3 2" xfId="2917" xr:uid="{00000000-0005-0000-0000-00002F390000}"/>
    <cellStyle name="Note 2 5 2 3 3" xfId="7889" xr:uid="{00000000-0005-0000-0000-000030390000}"/>
    <cellStyle name="Note 2 5 2 3 3 2" xfId="14980" xr:uid="{00000000-0005-0000-0000-000031390000}"/>
    <cellStyle name="Note 2 5 2 3 3 2 2" xfId="29901" xr:uid="{1BA884D1-3397-46AA-91EA-DA6534F08FA2}"/>
    <cellStyle name="Note 2 5 2 3 3 3" xfId="22983" xr:uid="{DE82C13E-7679-46C1-BE89-DCEA61C856AB}"/>
    <cellStyle name="Note 2 5 2 4" xfId="3266" xr:uid="{00000000-0005-0000-0000-000032390000}"/>
    <cellStyle name="Note 2 5 2 4 2" xfId="4597" xr:uid="{00000000-0005-0000-0000-000033390000}"/>
    <cellStyle name="Note 2 5 2 4 3" xfId="10776" xr:uid="{00000000-0005-0000-0000-000034390000}"/>
    <cellStyle name="Note 2 5 2 4 3 2" xfId="25715" xr:uid="{CCED5733-16AE-487B-B078-71FFEBC54161}"/>
    <cellStyle name="Note 2 5 2 4 4" xfId="18839" xr:uid="{3724DE7C-2039-42B2-91DD-24A166C7044C}"/>
    <cellStyle name="Note 2 5 2 5" xfId="4841" xr:uid="{00000000-0005-0000-0000-000035390000}"/>
    <cellStyle name="Note 2 5 2 5 2" xfId="7032" xr:uid="{00000000-0005-0000-0000-000036390000}"/>
    <cellStyle name="Note 2 5 2 5 3" xfId="12118" xr:uid="{00000000-0005-0000-0000-000037390000}"/>
    <cellStyle name="Note 2 5 2 5 3 2" xfId="27045" xr:uid="{74BAA21E-9D90-4EC3-99B6-31249BCCFEFB}"/>
    <cellStyle name="Note 2 5 2 5 4" xfId="20160" xr:uid="{2279C956-480B-4F79-89FF-48F1C3CABD1E}"/>
    <cellStyle name="Note 2 5 2 6" xfId="5422" xr:uid="{00000000-0005-0000-0000-000038390000}"/>
    <cellStyle name="Note 2 5 2 6 2" xfId="12699" xr:uid="{00000000-0005-0000-0000-000039390000}"/>
    <cellStyle name="Note 2 5 2 6 2 2" xfId="27624" xr:uid="{43A6EF8C-6F5D-4040-8C9E-B56321B64343}"/>
    <cellStyle name="Note 2 5 2 6 3" xfId="20729" xr:uid="{4BDB13AC-9B90-4164-9859-7CC8A1653CA0}"/>
    <cellStyle name="Note 2 5 2 7" xfId="7308" xr:uid="{00000000-0005-0000-0000-00003A390000}"/>
    <cellStyle name="Note 2 5 2 7 2" xfId="14399" xr:uid="{00000000-0005-0000-0000-00003B390000}"/>
    <cellStyle name="Note 2 5 2 7 2 2" xfId="29320" xr:uid="{0B0031D7-6B9D-46A6-AEF1-E410B0898069}"/>
    <cellStyle name="Note 2 5 2 7 3" xfId="22404" xr:uid="{20369236-BF4F-4D4C-B21A-99BDB5F887F7}"/>
    <cellStyle name="Note 2 5 3" xfId="1567" xr:uid="{00000000-0005-0000-0000-00003C390000}"/>
    <cellStyle name="Note 2 5 3 2" xfId="1568" xr:uid="{00000000-0005-0000-0000-00003D390000}"/>
    <cellStyle name="Note 2 5 3 2 2" xfId="2918" xr:uid="{00000000-0005-0000-0000-00003E390000}"/>
    <cellStyle name="Note 2 5 3 2 3" xfId="8038" xr:uid="{00000000-0005-0000-0000-00003F390000}"/>
    <cellStyle name="Note 2 5 3 2 3 2" xfId="15129" xr:uid="{00000000-0005-0000-0000-000040390000}"/>
    <cellStyle name="Note 2 5 3 2 3 2 2" xfId="30050" xr:uid="{9FCE647D-2E83-4948-8C5F-30981E5ECED9}"/>
    <cellStyle name="Note 2 5 3 2 3 3" xfId="23132" xr:uid="{4E477501-3D91-4A38-8D1B-EFFD76783CCF}"/>
    <cellStyle name="Note 2 5 3 3" xfId="3426" xr:uid="{00000000-0005-0000-0000-000041390000}"/>
    <cellStyle name="Note 2 5 3 3 2" xfId="4598" xr:uid="{00000000-0005-0000-0000-000042390000}"/>
    <cellStyle name="Note 2 5 3 3 3" xfId="10933" xr:uid="{00000000-0005-0000-0000-000043390000}"/>
    <cellStyle name="Note 2 5 3 3 3 2" xfId="25872" xr:uid="{59FA7E5C-48EB-4C13-8EC9-6CDFFB49F745}"/>
    <cellStyle name="Note 2 5 3 3 4" xfId="18996" xr:uid="{697015E4-43A4-4101-8187-8B545D9E2F97}"/>
    <cellStyle name="Note 2 5 3 4" xfId="4990" xr:uid="{00000000-0005-0000-0000-000044390000}"/>
    <cellStyle name="Note 2 5 3 4 2" xfId="7033" xr:uid="{00000000-0005-0000-0000-000045390000}"/>
    <cellStyle name="Note 2 5 3 4 3" xfId="12267" xr:uid="{00000000-0005-0000-0000-000046390000}"/>
    <cellStyle name="Note 2 5 3 4 3 2" xfId="27194" xr:uid="{9F5457E6-F637-4817-ADFA-179FBE6A3D82}"/>
    <cellStyle name="Note 2 5 3 4 4" xfId="20309" xr:uid="{CDC98F4E-127D-4F38-9709-90A3366A7178}"/>
    <cellStyle name="Note 2 5 3 5" xfId="5571" xr:uid="{00000000-0005-0000-0000-000047390000}"/>
    <cellStyle name="Note 2 5 3 5 2" xfId="12848" xr:uid="{00000000-0005-0000-0000-000048390000}"/>
    <cellStyle name="Note 2 5 3 5 2 2" xfId="27773" xr:uid="{CE465702-FD57-4B3F-B9EC-A5C82B8DC93A}"/>
    <cellStyle name="Note 2 5 3 5 3" xfId="20878" xr:uid="{AFC23ECE-FA8C-41A9-80AC-476EE6E87177}"/>
    <cellStyle name="Note 2 5 3 6" xfId="7457" xr:uid="{00000000-0005-0000-0000-000049390000}"/>
    <cellStyle name="Note 2 5 3 6 2" xfId="14548" xr:uid="{00000000-0005-0000-0000-00004A390000}"/>
    <cellStyle name="Note 2 5 3 6 2 2" xfId="29469" xr:uid="{25E63A6F-B6D5-429A-B4BD-181DDCBAC917}"/>
    <cellStyle name="Note 2 5 3 6 3" xfId="22553" xr:uid="{BA5C4B5E-FFA1-4366-BCDC-473BE6413046}"/>
    <cellStyle name="Note 2 5 4" xfId="1569" xr:uid="{00000000-0005-0000-0000-00004B390000}"/>
    <cellStyle name="Note 2 5 4 2" xfId="2919" xr:uid="{00000000-0005-0000-0000-00004C390000}"/>
    <cellStyle name="Note 2 5 4 3" xfId="7746" xr:uid="{00000000-0005-0000-0000-00004D390000}"/>
    <cellStyle name="Note 2 5 4 3 2" xfId="14837" xr:uid="{00000000-0005-0000-0000-00004E390000}"/>
    <cellStyle name="Note 2 5 4 3 2 2" xfId="29758" xr:uid="{0ED5C828-EE6B-4548-A052-BC9C2E245437}"/>
    <cellStyle name="Note 2 5 4 3 3" xfId="22840" xr:uid="{6B90EC20-726C-4EF3-8C49-B7813B13B61C}"/>
    <cellStyle name="Note 2 5 5" xfId="3097" xr:uid="{00000000-0005-0000-0000-00004F390000}"/>
    <cellStyle name="Note 2 5 5 2" xfId="4599" xr:uid="{00000000-0005-0000-0000-000050390000}"/>
    <cellStyle name="Note 2 5 5 3" xfId="10607" xr:uid="{00000000-0005-0000-0000-000051390000}"/>
    <cellStyle name="Note 2 5 5 3 2" xfId="25546" xr:uid="{BFEE9110-29BC-413F-89F7-404808CBD791}"/>
    <cellStyle name="Note 2 5 5 4" xfId="18670" xr:uid="{1C1A3243-E13B-44E4-8517-33C3020A0069}"/>
    <cellStyle name="Note 2 5 6" xfId="4698" xr:uid="{00000000-0005-0000-0000-000052390000}"/>
    <cellStyle name="Note 2 5 6 2" xfId="7034" xr:uid="{00000000-0005-0000-0000-000053390000}"/>
    <cellStyle name="Note 2 5 6 3" xfId="11975" xr:uid="{00000000-0005-0000-0000-000054390000}"/>
    <cellStyle name="Note 2 5 6 3 2" xfId="26902" xr:uid="{E495AF5F-98C8-40B9-8250-D5A29896EFE5}"/>
    <cellStyle name="Note 2 5 6 4" xfId="20017" xr:uid="{81EE8038-5C85-4101-AB0C-B9A2018D8D31}"/>
    <cellStyle name="Note 2 5 7" xfId="5279" xr:uid="{00000000-0005-0000-0000-000055390000}"/>
    <cellStyle name="Note 2 5 7 2" xfId="12556" xr:uid="{00000000-0005-0000-0000-000056390000}"/>
    <cellStyle name="Note 2 5 7 2 2" xfId="27481" xr:uid="{94B20CAB-199E-4408-9175-37AEB189AAC2}"/>
    <cellStyle name="Note 2 5 7 3" xfId="20586" xr:uid="{548D58A5-B3EE-4B60-ABA4-DE84310610E8}"/>
    <cellStyle name="Note 2 5 8" xfId="7165" xr:uid="{00000000-0005-0000-0000-000057390000}"/>
    <cellStyle name="Note 2 5 8 2" xfId="14256" xr:uid="{00000000-0005-0000-0000-000058390000}"/>
    <cellStyle name="Note 2 5 8 2 2" xfId="29177" xr:uid="{F83EA054-F9CB-483C-80BA-62A369B8CA03}"/>
    <cellStyle name="Note 2 5 8 3" xfId="22261" xr:uid="{185053CD-6AE7-42FE-AC95-99F6C718B105}"/>
    <cellStyle name="Note 2 6" xfId="1570" xr:uid="{00000000-0005-0000-0000-000059390000}"/>
    <cellStyle name="Note 2 6 2" xfId="1571" xr:uid="{00000000-0005-0000-0000-00005A390000}"/>
    <cellStyle name="Note 2 6 2 2" xfId="1572" xr:uid="{00000000-0005-0000-0000-00005B390000}"/>
    <cellStyle name="Note 2 6 2 2 2" xfId="1573" xr:uid="{00000000-0005-0000-0000-00005C390000}"/>
    <cellStyle name="Note 2 6 2 2 2 2" xfId="2920" xr:uid="{00000000-0005-0000-0000-00005D390000}"/>
    <cellStyle name="Note 2 6 2 2 2 3" xfId="8284" xr:uid="{00000000-0005-0000-0000-00005E390000}"/>
    <cellStyle name="Note 2 6 2 2 2 3 2" xfId="15375" xr:uid="{00000000-0005-0000-0000-00005F390000}"/>
    <cellStyle name="Note 2 6 2 2 2 3 2 2" xfId="30296" xr:uid="{E505426F-F7A6-4A78-BE42-89CE512B1C4C}"/>
    <cellStyle name="Note 2 6 2 2 2 3 3" xfId="23378" xr:uid="{F65017F5-AE57-407D-B80F-095EF58FD504}"/>
    <cellStyle name="Note 2 6 2 2 3" xfId="3672" xr:uid="{00000000-0005-0000-0000-000060390000}"/>
    <cellStyle name="Note 2 6 2 2 3 2" xfId="4600" xr:uid="{00000000-0005-0000-0000-000061390000}"/>
    <cellStyle name="Note 2 6 2 2 3 3" xfId="11179" xr:uid="{00000000-0005-0000-0000-000062390000}"/>
    <cellStyle name="Note 2 6 2 2 3 3 2" xfId="26118" xr:uid="{294D8D2A-9B82-4D03-BB65-29A826BE1B6A}"/>
    <cellStyle name="Note 2 6 2 2 3 4" xfId="19242" xr:uid="{F645096D-46B2-40D0-99D3-8DA017E49512}"/>
    <cellStyle name="Note 2 6 2 2 4" xfId="5236" xr:uid="{00000000-0005-0000-0000-000063390000}"/>
    <cellStyle name="Note 2 6 2 2 4 2" xfId="7035" xr:uid="{00000000-0005-0000-0000-000064390000}"/>
    <cellStyle name="Note 2 6 2 2 4 3" xfId="12513" xr:uid="{00000000-0005-0000-0000-000065390000}"/>
    <cellStyle name="Note 2 6 2 2 4 3 2" xfId="27440" xr:uid="{DE91511A-0A0D-463F-AC21-B701C433B82D}"/>
    <cellStyle name="Note 2 6 2 2 4 4" xfId="20555" xr:uid="{E4D8433D-EA60-4E0A-B978-F8B138312D0F}"/>
    <cellStyle name="Note 2 6 2 2 5" xfId="5817" xr:uid="{00000000-0005-0000-0000-000066390000}"/>
    <cellStyle name="Note 2 6 2 2 5 2" xfId="13094" xr:uid="{00000000-0005-0000-0000-000067390000}"/>
    <cellStyle name="Note 2 6 2 2 5 2 2" xfId="28019" xr:uid="{43F91A89-D4AF-43F0-B18B-10CE4EF81681}"/>
    <cellStyle name="Note 2 6 2 2 5 3" xfId="21124" xr:uid="{905C9DA7-FBB9-435A-81CC-E922E5F48F69}"/>
    <cellStyle name="Note 2 6 2 2 6" xfId="7703" xr:uid="{00000000-0005-0000-0000-000068390000}"/>
    <cellStyle name="Note 2 6 2 2 6 2" xfId="14794" xr:uid="{00000000-0005-0000-0000-000069390000}"/>
    <cellStyle name="Note 2 6 2 2 6 2 2" xfId="29715" xr:uid="{3EF506B0-0ABF-43A8-A296-B9CD180573A6}"/>
    <cellStyle name="Note 2 6 2 2 6 3" xfId="22799" xr:uid="{FA8B839C-854E-43C2-9A4A-593EA9984893}"/>
    <cellStyle name="Note 2 6 2 3" xfId="1574" xr:uid="{00000000-0005-0000-0000-00006A390000}"/>
    <cellStyle name="Note 2 6 2 3 2" xfId="2921" xr:uid="{00000000-0005-0000-0000-00006B390000}"/>
    <cellStyle name="Note 2 6 2 3 3" xfId="7995" xr:uid="{00000000-0005-0000-0000-00006C390000}"/>
    <cellStyle name="Note 2 6 2 3 3 2" xfId="15086" xr:uid="{00000000-0005-0000-0000-00006D390000}"/>
    <cellStyle name="Note 2 6 2 3 3 2 2" xfId="30007" xr:uid="{473244AA-038A-4738-802D-71744E9D1339}"/>
    <cellStyle name="Note 2 6 2 3 3 3" xfId="23089" xr:uid="{35AB8B8C-E128-44C0-BB95-9607132B65DA}"/>
    <cellStyle name="Note 2 6 2 4" xfId="3372" xr:uid="{00000000-0005-0000-0000-00006E390000}"/>
    <cellStyle name="Note 2 6 2 4 2" xfId="4601" xr:uid="{00000000-0005-0000-0000-00006F390000}"/>
    <cellStyle name="Note 2 6 2 4 3" xfId="10882" xr:uid="{00000000-0005-0000-0000-000070390000}"/>
    <cellStyle name="Note 2 6 2 4 3 2" xfId="25821" xr:uid="{F7EBEE25-CF89-4531-9B31-60C2E242F26D}"/>
    <cellStyle name="Note 2 6 2 4 4" xfId="18945" xr:uid="{8104E39F-B3D7-4269-984A-EAC638D79997}"/>
    <cellStyle name="Note 2 6 2 5" xfId="4947" xr:uid="{00000000-0005-0000-0000-000071390000}"/>
    <cellStyle name="Note 2 6 2 5 2" xfId="7036" xr:uid="{00000000-0005-0000-0000-000072390000}"/>
    <cellStyle name="Note 2 6 2 5 3" xfId="12224" xr:uid="{00000000-0005-0000-0000-000073390000}"/>
    <cellStyle name="Note 2 6 2 5 3 2" xfId="27151" xr:uid="{E998B87C-3E36-4632-941C-7C6C165B0806}"/>
    <cellStyle name="Note 2 6 2 5 4" xfId="20266" xr:uid="{734B01E7-8CF8-46F8-A98D-05CB10DBCA74}"/>
    <cellStyle name="Note 2 6 2 6" xfId="5528" xr:uid="{00000000-0005-0000-0000-000074390000}"/>
    <cellStyle name="Note 2 6 2 6 2" xfId="12805" xr:uid="{00000000-0005-0000-0000-000075390000}"/>
    <cellStyle name="Note 2 6 2 6 2 2" xfId="27730" xr:uid="{4DDFF8F4-F9EF-441A-9751-99FB089046B9}"/>
    <cellStyle name="Note 2 6 2 6 3" xfId="20835" xr:uid="{A1D06ACA-5CEB-4FE4-8FB3-735C9141611E}"/>
    <cellStyle name="Note 2 6 2 7" xfId="7414" xr:uid="{00000000-0005-0000-0000-000076390000}"/>
    <cellStyle name="Note 2 6 2 7 2" xfId="14505" xr:uid="{00000000-0005-0000-0000-000077390000}"/>
    <cellStyle name="Note 2 6 2 7 2 2" xfId="29426" xr:uid="{D5F7872C-3348-4FEC-876E-3803FA0EF341}"/>
    <cellStyle name="Note 2 6 2 7 3" xfId="22510" xr:uid="{2CD9EC9E-C89E-4A3C-B255-B47B63CE09E7}"/>
    <cellStyle name="Note 2 6 3" xfId="1575" xr:uid="{00000000-0005-0000-0000-000078390000}"/>
    <cellStyle name="Note 2 6 3 2" xfId="1576" xr:uid="{00000000-0005-0000-0000-000079390000}"/>
    <cellStyle name="Note 2 6 3 2 2" xfId="2922" xr:uid="{00000000-0005-0000-0000-00007A390000}"/>
    <cellStyle name="Note 2 6 3 2 3" xfId="8141" xr:uid="{00000000-0005-0000-0000-00007B390000}"/>
    <cellStyle name="Note 2 6 3 2 3 2" xfId="15232" xr:uid="{00000000-0005-0000-0000-00007C390000}"/>
    <cellStyle name="Note 2 6 3 2 3 2 2" xfId="30153" xr:uid="{B2EC28EE-521C-4DC2-9877-42E4642EE963}"/>
    <cellStyle name="Note 2 6 3 2 3 3" xfId="23235" xr:uid="{97922456-3197-4927-8184-9C80F7AA1CE8}"/>
    <cellStyle name="Note 2 6 3 3" xfId="3529" xr:uid="{00000000-0005-0000-0000-00007D390000}"/>
    <cellStyle name="Note 2 6 3 3 2" xfId="4602" xr:uid="{00000000-0005-0000-0000-00007E390000}"/>
    <cellStyle name="Note 2 6 3 3 3" xfId="11036" xr:uid="{00000000-0005-0000-0000-00007F390000}"/>
    <cellStyle name="Note 2 6 3 3 3 2" xfId="25975" xr:uid="{A49B3122-26C9-4A8F-B362-B5FFF1C0410A}"/>
    <cellStyle name="Note 2 6 3 3 4" xfId="19099" xr:uid="{DB8B466A-8768-42F3-B596-FF8406CC77BE}"/>
    <cellStyle name="Note 2 6 3 4" xfId="5093" xr:uid="{00000000-0005-0000-0000-000080390000}"/>
    <cellStyle name="Note 2 6 3 4 2" xfId="7037" xr:uid="{00000000-0005-0000-0000-000081390000}"/>
    <cellStyle name="Note 2 6 3 4 3" xfId="12370" xr:uid="{00000000-0005-0000-0000-000082390000}"/>
    <cellStyle name="Note 2 6 3 4 3 2" xfId="27297" xr:uid="{7AB5D00A-808B-4675-B09C-51D4381935DD}"/>
    <cellStyle name="Note 2 6 3 4 4" xfId="20412" xr:uid="{204891F6-34A0-4898-AE45-8CB0AA9257D3}"/>
    <cellStyle name="Note 2 6 3 5" xfId="5674" xr:uid="{00000000-0005-0000-0000-000083390000}"/>
    <cellStyle name="Note 2 6 3 5 2" xfId="12951" xr:uid="{00000000-0005-0000-0000-000084390000}"/>
    <cellStyle name="Note 2 6 3 5 2 2" xfId="27876" xr:uid="{4DB6D4DB-C4E1-46B6-A816-EE9DDB88C8E3}"/>
    <cellStyle name="Note 2 6 3 5 3" xfId="20981" xr:uid="{01FD5E8A-8EAF-42D6-A48E-6E6DF7134C88}"/>
    <cellStyle name="Note 2 6 3 6" xfId="7560" xr:uid="{00000000-0005-0000-0000-000085390000}"/>
    <cellStyle name="Note 2 6 3 6 2" xfId="14651" xr:uid="{00000000-0005-0000-0000-000086390000}"/>
    <cellStyle name="Note 2 6 3 6 2 2" xfId="29572" xr:uid="{7F8A824F-2BFB-4C85-A942-18150B06C2AC}"/>
    <cellStyle name="Note 2 6 3 6 3" xfId="22656" xr:uid="{98A4092C-55CD-48D6-A2F1-B2B7B99613BD}"/>
    <cellStyle name="Note 2 6 4" xfId="1577" xr:uid="{00000000-0005-0000-0000-000087390000}"/>
    <cellStyle name="Note 2 6 4 2" xfId="2923" xr:uid="{00000000-0005-0000-0000-000088390000}"/>
    <cellStyle name="Note 2 6 4 3" xfId="7852" xr:uid="{00000000-0005-0000-0000-000089390000}"/>
    <cellStyle name="Note 2 6 4 3 2" xfId="14943" xr:uid="{00000000-0005-0000-0000-00008A390000}"/>
    <cellStyle name="Note 2 6 4 3 2 2" xfId="29864" xr:uid="{120148ED-68C3-4329-A762-A0137AB0A9AD}"/>
    <cellStyle name="Note 2 6 4 3 3" xfId="22946" xr:uid="{96242E80-EE47-4E35-A3F1-F2C7DCB60F7D}"/>
    <cellStyle name="Note 2 6 5" xfId="3227" xr:uid="{00000000-0005-0000-0000-00008B390000}"/>
    <cellStyle name="Note 2 6 5 2" xfId="4603" xr:uid="{00000000-0005-0000-0000-00008C390000}"/>
    <cellStyle name="Note 2 6 5 3" xfId="10737" xr:uid="{00000000-0005-0000-0000-00008D390000}"/>
    <cellStyle name="Note 2 6 5 3 2" xfId="25676" xr:uid="{A238E580-7D54-4F56-980A-9EA568A9E9D7}"/>
    <cellStyle name="Note 2 6 5 4" xfId="18800" xr:uid="{3B801D7E-33C8-4825-9130-AC7F6697B1FA}"/>
    <cellStyle name="Note 2 6 6" xfId="4804" xr:uid="{00000000-0005-0000-0000-00008E390000}"/>
    <cellStyle name="Note 2 6 6 2" xfId="7038" xr:uid="{00000000-0005-0000-0000-00008F390000}"/>
    <cellStyle name="Note 2 6 6 3" xfId="12081" xr:uid="{00000000-0005-0000-0000-000090390000}"/>
    <cellStyle name="Note 2 6 6 3 2" xfId="27008" xr:uid="{4F30D51E-39F1-458B-82BA-F2E2A3ECA3AF}"/>
    <cellStyle name="Note 2 6 6 4" xfId="20123" xr:uid="{2F5A9F1E-0020-4B16-B516-F348BC7C3589}"/>
    <cellStyle name="Note 2 6 7" xfId="5385" xr:uid="{00000000-0005-0000-0000-000091390000}"/>
    <cellStyle name="Note 2 6 7 2" xfId="12662" xr:uid="{00000000-0005-0000-0000-000092390000}"/>
    <cellStyle name="Note 2 6 7 2 2" xfId="27587" xr:uid="{556E49FE-3197-457F-B425-5819D73CA8BF}"/>
    <cellStyle name="Note 2 6 7 3" xfId="20692" xr:uid="{198C681B-5316-497F-8C76-673651D9DF61}"/>
    <cellStyle name="Note 2 6 8" xfId="7271" xr:uid="{00000000-0005-0000-0000-000093390000}"/>
    <cellStyle name="Note 2 6 8 2" xfId="14362" xr:uid="{00000000-0005-0000-0000-000094390000}"/>
    <cellStyle name="Note 2 6 8 2 2" xfId="29283" xr:uid="{7C483175-1C68-4CB1-A907-12770A61A73C}"/>
    <cellStyle name="Note 2 6 8 3" xfId="22367" xr:uid="{AD87FB5E-25BA-4DA7-A9B9-4331072F4615}"/>
    <cellStyle name="Note 2 7" xfId="1578" xr:uid="{00000000-0005-0000-0000-000095390000}"/>
    <cellStyle name="Note 2 7 2" xfId="1579" xr:uid="{00000000-0005-0000-0000-000096390000}"/>
    <cellStyle name="Note 2 7 2 2" xfId="1580" xr:uid="{00000000-0005-0000-0000-000097390000}"/>
    <cellStyle name="Note 2 7 2 2 2" xfId="2924" xr:uid="{00000000-0005-0000-0000-000098390000}"/>
    <cellStyle name="Note 2 7 2 2 3" xfId="8161" xr:uid="{00000000-0005-0000-0000-000099390000}"/>
    <cellStyle name="Note 2 7 2 2 3 2" xfId="15252" xr:uid="{00000000-0005-0000-0000-00009A390000}"/>
    <cellStyle name="Note 2 7 2 2 3 2 2" xfId="30173" xr:uid="{9F80FF63-D475-4E61-8E0C-E784809082EE}"/>
    <cellStyle name="Note 2 7 2 2 3 3" xfId="23255" xr:uid="{77520089-F1E8-4742-8B7D-D741F3CA0E4F}"/>
    <cellStyle name="Note 2 7 2 3" xfId="3549" xr:uid="{00000000-0005-0000-0000-00009B390000}"/>
    <cellStyle name="Note 2 7 2 3 2" xfId="4604" xr:uid="{00000000-0005-0000-0000-00009C390000}"/>
    <cellStyle name="Note 2 7 2 3 3" xfId="11056" xr:uid="{00000000-0005-0000-0000-00009D390000}"/>
    <cellStyle name="Note 2 7 2 3 3 2" xfId="25995" xr:uid="{EA4BA802-B223-4089-A8F2-F33343346DCF}"/>
    <cellStyle name="Note 2 7 2 3 4" xfId="19119" xr:uid="{D2F7FB0B-986D-4FDE-A73A-4A6B38546A39}"/>
    <cellStyle name="Note 2 7 2 4" xfId="5113" xr:uid="{00000000-0005-0000-0000-00009E390000}"/>
    <cellStyle name="Note 2 7 2 4 2" xfId="7039" xr:uid="{00000000-0005-0000-0000-00009F390000}"/>
    <cellStyle name="Note 2 7 2 4 3" xfId="12390" xr:uid="{00000000-0005-0000-0000-0000A0390000}"/>
    <cellStyle name="Note 2 7 2 4 3 2" xfId="27317" xr:uid="{44F1DC85-DC5E-48F6-9126-C6A11A14D16A}"/>
    <cellStyle name="Note 2 7 2 4 4" xfId="20432" xr:uid="{7B0B644C-0DEC-4098-80EE-B3541C9FC664}"/>
    <cellStyle name="Note 2 7 2 5" xfId="5694" xr:uid="{00000000-0005-0000-0000-0000A1390000}"/>
    <cellStyle name="Note 2 7 2 5 2" xfId="12971" xr:uid="{00000000-0005-0000-0000-0000A2390000}"/>
    <cellStyle name="Note 2 7 2 5 2 2" xfId="27896" xr:uid="{A0478C89-8519-4A83-A081-4832D7288DAD}"/>
    <cellStyle name="Note 2 7 2 5 3" xfId="21001" xr:uid="{7337E25F-0A91-4B1D-AC7F-4FAA8A4FF91B}"/>
    <cellStyle name="Note 2 7 2 6" xfId="7580" xr:uid="{00000000-0005-0000-0000-0000A3390000}"/>
    <cellStyle name="Note 2 7 2 6 2" xfId="14671" xr:uid="{00000000-0005-0000-0000-0000A4390000}"/>
    <cellStyle name="Note 2 7 2 6 2 2" xfId="29592" xr:uid="{D5912C45-F045-43A1-8D9C-D148066F7053}"/>
    <cellStyle name="Note 2 7 2 6 3" xfId="22676" xr:uid="{61E417D7-70F4-4169-AE54-ED13CF8FB441}"/>
    <cellStyle name="Note 2 7 3" xfId="1581" xr:uid="{00000000-0005-0000-0000-0000A5390000}"/>
    <cellStyle name="Note 2 7 3 2" xfId="2925" xr:uid="{00000000-0005-0000-0000-0000A6390000}"/>
    <cellStyle name="Note 2 7 3 3" xfId="7872" xr:uid="{00000000-0005-0000-0000-0000A7390000}"/>
    <cellStyle name="Note 2 7 3 3 2" xfId="14963" xr:uid="{00000000-0005-0000-0000-0000A8390000}"/>
    <cellStyle name="Note 2 7 3 3 2 2" xfId="29884" xr:uid="{8A241F17-501F-4083-8D6A-732C7FFAFF36}"/>
    <cellStyle name="Note 2 7 3 3 3" xfId="22966" xr:uid="{7BAA814F-0C6D-468B-99E6-B006053E1CFC}"/>
    <cellStyle name="Note 2 7 4" xfId="3249" xr:uid="{00000000-0005-0000-0000-0000A9390000}"/>
    <cellStyle name="Note 2 7 4 2" xfId="4605" xr:uid="{00000000-0005-0000-0000-0000AA390000}"/>
    <cellStyle name="Note 2 7 4 3" xfId="10759" xr:uid="{00000000-0005-0000-0000-0000AB390000}"/>
    <cellStyle name="Note 2 7 4 3 2" xfId="25698" xr:uid="{00946E7F-3500-48F1-9FA4-0AB4549EE9CF}"/>
    <cellStyle name="Note 2 7 4 4" xfId="18822" xr:uid="{8AB70825-51C0-4A19-A376-288B122627D8}"/>
    <cellStyle name="Note 2 7 5" xfId="4824" xr:uid="{00000000-0005-0000-0000-0000AC390000}"/>
    <cellStyle name="Note 2 7 5 2" xfId="7040" xr:uid="{00000000-0005-0000-0000-0000AD390000}"/>
    <cellStyle name="Note 2 7 5 3" xfId="12101" xr:uid="{00000000-0005-0000-0000-0000AE390000}"/>
    <cellStyle name="Note 2 7 5 3 2" xfId="27028" xr:uid="{884BC096-F8B1-4757-A9AB-3EDE28DD02AB}"/>
    <cellStyle name="Note 2 7 5 4" xfId="20143" xr:uid="{F57D470C-6DAF-49CF-9CC3-CB200700EA72}"/>
    <cellStyle name="Note 2 7 6" xfId="5405" xr:uid="{00000000-0005-0000-0000-0000AF390000}"/>
    <cellStyle name="Note 2 7 6 2" xfId="12682" xr:uid="{00000000-0005-0000-0000-0000B0390000}"/>
    <cellStyle name="Note 2 7 6 2 2" xfId="27607" xr:uid="{6614D928-7B67-4A55-A818-E2196150A9E4}"/>
    <cellStyle name="Note 2 7 6 3" xfId="20712" xr:uid="{2B151D81-7D4A-45A9-9D8A-19BDA52B00E6}"/>
    <cellStyle name="Note 2 7 7" xfId="7291" xr:uid="{00000000-0005-0000-0000-0000B1390000}"/>
    <cellStyle name="Note 2 7 7 2" xfId="14382" xr:uid="{00000000-0005-0000-0000-0000B2390000}"/>
    <cellStyle name="Note 2 7 7 2 2" xfId="29303" xr:uid="{05FB3806-641F-4865-B1C8-7752102461CE}"/>
    <cellStyle name="Note 2 7 7 3" xfId="22387" xr:uid="{46CEAE92-9326-4B78-BCEC-7026D3DD4FDB}"/>
    <cellStyle name="Note 2 8" xfId="1582" xr:uid="{00000000-0005-0000-0000-0000B3390000}"/>
    <cellStyle name="Note 2 8 2" xfId="1583" xr:uid="{00000000-0005-0000-0000-0000B4390000}"/>
    <cellStyle name="Note 2 8 2 2" xfId="2926" xr:uid="{00000000-0005-0000-0000-0000B5390000}"/>
    <cellStyle name="Note 2 8 2 3" xfId="8017" xr:uid="{00000000-0005-0000-0000-0000B6390000}"/>
    <cellStyle name="Note 2 8 2 3 2" xfId="15108" xr:uid="{00000000-0005-0000-0000-0000B7390000}"/>
    <cellStyle name="Note 2 8 2 3 2 2" xfId="30029" xr:uid="{0BA23C61-784A-49F1-91CF-FA3850306713}"/>
    <cellStyle name="Note 2 8 2 3 3" xfId="23111" xr:uid="{26FBD3C7-EBFB-4646-A29F-1D86DE21DFFA}"/>
    <cellStyle name="Note 2 8 3" xfId="3405" xr:uid="{00000000-0005-0000-0000-0000B8390000}"/>
    <cellStyle name="Note 2 8 3 2" xfId="4606" xr:uid="{00000000-0005-0000-0000-0000B9390000}"/>
    <cellStyle name="Note 2 8 3 3" xfId="10912" xr:uid="{00000000-0005-0000-0000-0000BA390000}"/>
    <cellStyle name="Note 2 8 3 3 2" xfId="25851" xr:uid="{5119CD3A-2A8D-45CE-8999-DD851F7DA4DA}"/>
    <cellStyle name="Note 2 8 3 4" xfId="18975" xr:uid="{0A2F1065-03C3-440D-AEE3-5D974857A0C9}"/>
    <cellStyle name="Note 2 8 4" xfId="4969" xr:uid="{00000000-0005-0000-0000-0000BB390000}"/>
    <cellStyle name="Note 2 8 4 2" xfId="7041" xr:uid="{00000000-0005-0000-0000-0000BC390000}"/>
    <cellStyle name="Note 2 8 4 3" xfId="12246" xr:uid="{00000000-0005-0000-0000-0000BD390000}"/>
    <cellStyle name="Note 2 8 4 3 2" xfId="27173" xr:uid="{92F190AE-97DE-41EB-A933-F4C3B1CB539E}"/>
    <cellStyle name="Note 2 8 4 4" xfId="20288" xr:uid="{3C737EFA-F839-4056-9BEE-A2A048A2A493}"/>
    <cellStyle name="Note 2 8 5" xfId="5550" xr:uid="{00000000-0005-0000-0000-0000BE390000}"/>
    <cellStyle name="Note 2 8 5 2" xfId="12827" xr:uid="{00000000-0005-0000-0000-0000BF390000}"/>
    <cellStyle name="Note 2 8 5 2 2" xfId="27752" xr:uid="{8D7C7834-84D5-413B-9E5D-03234E4333B9}"/>
    <cellStyle name="Note 2 8 5 3" xfId="20857" xr:uid="{7466FA85-3A00-4FFD-A806-A88AECB1D0BD}"/>
    <cellStyle name="Note 2 8 6" xfId="7436" xr:uid="{00000000-0005-0000-0000-0000C0390000}"/>
    <cellStyle name="Note 2 8 6 2" xfId="14527" xr:uid="{00000000-0005-0000-0000-0000C1390000}"/>
    <cellStyle name="Note 2 8 6 2 2" xfId="29448" xr:uid="{85C4C36D-E116-4E6A-888A-090F44F53418}"/>
    <cellStyle name="Note 2 8 6 3" xfId="22532" xr:uid="{D77AFA09-C15F-45DB-B2F5-03C0AD2D9F5F}"/>
    <cellStyle name="Note 2 9" xfId="1584" xr:uid="{00000000-0005-0000-0000-0000C2390000}"/>
    <cellStyle name="Note 2 9 2" xfId="4607" xr:uid="{00000000-0005-0000-0000-0000C3390000}"/>
    <cellStyle name="Note 2 9 3" xfId="8340" xr:uid="{00000000-0005-0000-0000-0000C4390000}"/>
    <cellStyle name="Note 2 9 3 2" xfId="15422" xr:uid="{00000000-0005-0000-0000-0000C5390000}"/>
    <cellStyle name="Note 2 9 3 2 2" xfId="30343" xr:uid="{A3C790A2-E5CF-4C86-8CD7-7D1393D82F7C}"/>
    <cellStyle name="Note 2 9 3 3" xfId="23423" xr:uid="{157C91F2-CDF2-48D0-8CEC-8AE1A8731C0C}"/>
    <cellStyle name="Note 20" xfId="16057" xr:uid="{BBB01BDC-8E57-4A2C-8AEA-7A78C1A34F5D}"/>
    <cellStyle name="Note 20 2" xfId="16425" xr:uid="{3C6E1AA3-734E-4537-931C-3E7B5F1971A4}"/>
    <cellStyle name="Note 21" xfId="16075" xr:uid="{F6CA60EF-9017-43DD-ADE7-EC474A050166}"/>
    <cellStyle name="Note 21 2" xfId="16439" xr:uid="{0C124AC5-2BC1-4BB0-BBBB-6A0533B412E3}"/>
    <cellStyle name="Note 22" xfId="16094" xr:uid="{CCB1ACC1-32E2-41B6-BC9A-44D4C17B10C8}"/>
    <cellStyle name="Note 22 2" xfId="16453" xr:uid="{64CD96EB-8ED8-417A-94DD-86D5E890E78B}"/>
    <cellStyle name="Note 23" xfId="16113" xr:uid="{9337924F-992B-468A-962B-87C92741AE53}"/>
    <cellStyle name="Note 23 2" xfId="16466" xr:uid="{96DB341C-DA08-47E9-B252-17F0CC840D55}"/>
    <cellStyle name="Note 24" xfId="16126" xr:uid="{6B8E47FC-6E43-4563-8CF5-DFF8E1C1F21C}"/>
    <cellStyle name="Note 24 2" xfId="16479" xr:uid="{17AB07EB-3F17-4895-AEB5-DEBFE3601667}"/>
    <cellStyle name="Note 25" xfId="16492" xr:uid="{C5A548CF-0E32-41BB-ADD6-4D552000FD0C}"/>
    <cellStyle name="Note 26" xfId="16505" xr:uid="{E5A2281E-7621-4624-8F11-C5ABDE59E7A2}"/>
    <cellStyle name="Note 27" xfId="16518" xr:uid="{CE9931E9-BA1F-46A0-BCBA-FED91CD6B0D3}"/>
    <cellStyle name="Note 28" xfId="16531" xr:uid="{1C1FEC0B-FEC1-40BB-A70E-E96731BF04A9}"/>
    <cellStyle name="Note 29" xfId="16544" xr:uid="{2E8721F8-C71C-4BF3-8290-F0DAF71E6B6D}"/>
    <cellStyle name="Note 3" xfId="1585" xr:uid="{00000000-0005-0000-0000-0000C6390000}"/>
    <cellStyle name="Note 3 10" xfId="17681" xr:uid="{F7AF0903-B6EB-4230-BD70-6113102AD5CD}"/>
    <cellStyle name="Note 3 11" xfId="15816" xr:uid="{DEA48A55-EA82-4D4F-9976-6C63B1CEA750}"/>
    <cellStyle name="Note 3 2" xfId="1586" xr:uid="{00000000-0005-0000-0000-0000C7390000}"/>
    <cellStyle name="Note 3 2 10" xfId="16184" xr:uid="{8EB5339D-89A4-4CF0-ABEB-B95645DDA52B}"/>
    <cellStyle name="Note 3 2 2" xfId="1587" xr:uid="{00000000-0005-0000-0000-0000C8390000}"/>
    <cellStyle name="Note 3 2 2 2" xfId="1588" xr:uid="{00000000-0005-0000-0000-0000C9390000}"/>
    <cellStyle name="Note 3 2 2 2 2" xfId="1589" xr:uid="{00000000-0005-0000-0000-0000CA390000}"/>
    <cellStyle name="Note 3 2 2 2 2 2" xfId="2927" xr:uid="{00000000-0005-0000-0000-0000CB390000}"/>
    <cellStyle name="Note 3 2 2 2 2 3" xfId="8248" xr:uid="{00000000-0005-0000-0000-0000CC390000}"/>
    <cellStyle name="Note 3 2 2 2 2 3 2" xfId="15339" xr:uid="{00000000-0005-0000-0000-0000CD390000}"/>
    <cellStyle name="Note 3 2 2 2 2 3 2 2" xfId="30260" xr:uid="{9002ADA6-C807-4FDD-B8B9-485B60105BCA}"/>
    <cellStyle name="Note 3 2 2 2 2 3 3" xfId="23342" xr:uid="{C4431B14-47BA-4B50-811C-1D6DB0EDCE7F}"/>
    <cellStyle name="Note 3 2 2 2 3" xfId="3636" xr:uid="{00000000-0005-0000-0000-0000CE390000}"/>
    <cellStyle name="Note 3 2 2 2 3 2" xfId="4608" xr:uid="{00000000-0005-0000-0000-0000CF390000}"/>
    <cellStyle name="Note 3 2 2 2 3 3" xfId="11143" xr:uid="{00000000-0005-0000-0000-0000D0390000}"/>
    <cellStyle name="Note 3 2 2 2 3 3 2" xfId="26082" xr:uid="{F18CDF6B-11FF-4905-B143-6F1AC45B6B9F}"/>
    <cellStyle name="Note 3 2 2 2 3 4" xfId="19206" xr:uid="{3BAE144D-A947-463F-824B-E4E3539D9486}"/>
    <cellStyle name="Note 3 2 2 2 4" xfId="5200" xr:uid="{00000000-0005-0000-0000-0000D1390000}"/>
    <cellStyle name="Note 3 2 2 2 4 2" xfId="7042" xr:uid="{00000000-0005-0000-0000-0000D2390000}"/>
    <cellStyle name="Note 3 2 2 2 4 3" xfId="12477" xr:uid="{00000000-0005-0000-0000-0000D3390000}"/>
    <cellStyle name="Note 3 2 2 2 4 3 2" xfId="27404" xr:uid="{92D96FC6-CA4F-47D3-8538-A54CF555FAAA}"/>
    <cellStyle name="Note 3 2 2 2 4 4" xfId="20519" xr:uid="{57B5894D-41F8-4D0A-9672-F501E78AA72F}"/>
    <cellStyle name="Note 3 2 2 2 5" xfId="5781" xr:uid="{00000000-0005-0000-0000-0000D4390000}"/>
    <cellStyle name="Note 3 2 2 2 5 2" xfId="13058" xr:uid="{00000000-0005-0000-0000-0000D5390000}"/>
    <cellStyle name="Note 3 2 2 2 5 2 2" xfId="27983" xr:uid="{BCDB2573-3198-4920-B758-34C09B480EC3}"/>
    <cellStyle name="Note 3 2 2 2 5 3" xfId="21088" xr:uid="{A19FF2B0-AC6B-4CB2-8C54-9F1D3EAEB87E}"/>
    <cellStyle name="Note 3 2 2 2 6" xfId="7667" xr:uid="{00000000-0005-0000-0000-0000D6390000}"/>
    <cellStyle name="Note 3 2 2 2 6 2" xfId="14758" xr:uid="{00000000-0005-0000-0000-0000D7390000}"/>
    <cellStyle name="Note 3 2 2 2 6 2 2" xfId="29679" xr:uid="{C9086F50-F5CF-4D9D-A38E-F1F8A88E3848}"/>
    <cellStyle name="Note 3 2 2 2 6 3" xfId="22763" xr:uid="{C7CC6319-90BC-455F-85B5-4ED17A86C99C}"/>
    <cellStyle name="Note 3 2 2 3" xfId="1590" xr:uid="{00000000-0005-0000-0000-0000D8390000}"/>
    <cellStyle name="Note 3 2 2 3 2" xfId="2928" xr:uid="{00000000-0005-0000-0000-0000D9390000}"/>
    <cellStyle name="Note 3 2 2 3 3" xfId="7959" xr:uid="{00000000-0005-0000-0000-0000DA390000}"/>
    <cellStyle name="Note 3 2 2 3 3 2" xfId="15050" xr:uid="{00000000-0005-0000-0000-0000DB390000}"/>
    <cellStyle name="Note 3 2 2 3 3 2 2" xfId="29971" xr:uid="{02987529-1616-4ECB-9E72-08A254B4B0A2}"/>
    <cellStyle name="Note 3 2 2 3 3 3" xfId="23053" xr:uid="{7FCAC974-F8F8-445C-8C53-7A5F388AF07C}"/>
    <cellStyle name="Note 3 2 2 4" xfId="3336" xr:uid="{00000000-0005-0000-0000-0000DC390000}"/>
    <cellStyle name="Note 3 2 2 4 2" xfId="4609" xr:uid="{00000000-0005-0000-0000-0000DD390000}"/>
    <cellStyle name="Note 3 2 2 4 3" xfId="10846" xr:uid="{00000000-0005-0000-0000-0000DE390000}"/>
    <cellStyle name="Note 3 2 2 4 3 2" xfId="25785" xr:uid="{11FDA384-BBE6-4A56-BDE3-9A66CB5BF4D1}"/>
    <cellStyle name="Note 3 2 2 4 4" xfId="18909" xr:uid="{1D719BFB-6A57-47DF-A4BE-7F3A532204C3}"/>
    <cellStyle name="Note 3 2 2 5" xfId="4911" xr:uid="{00000000-0005-0000-0000-0000DF390000}"/>
    <cellStyle name="Note 3 2 2 5 2" xfId="7043" xr:uid="{00000000-0005-0000-0000-0000E0390000}"/>
    <cellStyle name="Note 3 2 2 5 3" xfId="12188" xr:uid="{00000000-0005-0000-0000-0000E1390000}"/>
    <cellStyle name="Note 3 2 2 5 3 2" xfId="27115" xr:uid="{B113E119-6694-452A-8381-707A80C2254E}"/>
    <cellStyle name="Note 3 2 2 5 4" xfId="20230" xr:uid="{D906969F-E0E4-4E52-A0F7-952ECD843F23}"/>
    <cellStyle name="Note 3 2 2 6" xfId="5492" xr:uid="{00000000-0005-0000-0000-0000E2390000}"/>
    <cellStyle name="Note 3 2 2 6 2" xfId="12769" xr:uid="{00000000-0005-0000-0000-0000E3390000}"/>
    <cellStyle name="Note 3 2 2 6 2 2" xfId="27694" xr:uid="{D3637743-6840-4281-9F3C-8083B0C250C9}"/>
    <cellStyle name="Note 3 2 2 6 3" xfId="20799" xr:uid="{467AB86A-8CA6-424D-AE52-A76C4D4B4B1D}"/>
    <cellStyle name="Note 3 2 2 7" xfId="7378" xr:uid="{00000000-0005-0000-0000-0000E4390000}"/>
    <cellStyle name="Note 3 2 2 7 2" xfId="14469" xr:uid="{00000000-0005-0000-0000-0000E5390000}"/>
    <cellStyle name="Note 3 2 2 7 2 2" xfId="29390" xr:uid="{DDAAD1BA-DB07-486F-97E2-B2859ADC6B55}"/>
    <cellStyle name="Note 3 2 2 7 3" xfId="22474" xr:uid="{6CD191E4-BA4A-40FE-974E-7B2F43FAD11E}"/>
    <cellStyle name="Note 3 2 3" xfId="1591" xr:uid="{00000000-0005-0000-0000-0000E6390000}"/>
    <cellStyle name="Note 3 2 3 2" xfId="1592" xr:uid="{00000000-0005-0000-0000-0000E7390000}"/>
    <cellStyle name="Note 3 2 3 2 2" xfId="2929" xr:uid="{00000000-0005-0000-0000-0000E8390000}"/>
    <cellStyle name="Note 3 2 3 2 3" xfId="8105" xr:uid="{00000000-0005-0000-0000-0000E9390000}"/>
    <cellStyle name="Note 3 2 3 2 3 2" xfId="15196" xr:uid="{00000000-0005-0000-0000-0000EA390000}"/>
    <cellStyle name="Note 3 2 3 2 3 2 2" xfId="30117" xr:uid="{07F49F0D-35A9-4EF6-969D-AEAB5E6085E9}"/>
    <cellStyle name="Note 3 2 3 2 3 3" xfId="23199" xr:uid="{6797DFEE-0454-421B-B1AF-845FA57B179D}"/>
    <cellStyle name="Note 3 2 3 3" xfId="3493" xr:uid="{00000000-0005-0000-0000-0000EB390000}"/>
    <cellStyle name="Note 3 2 3 3 2" xfId="4610" xr:uid="{00000000-0005-0000-0000-0000EC390000}"/>
    <cellStyle name="Note 3 2 3 3 3" xfId="11000" xr:uid="{00000000-0005-0000-0000-0000ED390000}"/>
    <cellStyle name="Note 3 2 3 3 3 2" xfId="25939" xr:uid="{166C1B29-DCE7-40C1-AD9C-C702BDF20772}"/>
    <cellStyle name="Note 3 2 3 3 4" xfId="19063" xr:uid="{32854C72-9531-43FF-A978-D60315B690D2}"/>
    <cellStyle name="Note 3 2 3 4" xfId="5057" xr:uid="{00000000-0005-0000-0000-0000EE390000}"/>
    <cellStyle name="Note 3 2 3 4 2" xfId="7044" xr:uid="{00000000-0005-0000-0000-0000EF390000}"/>
    <cellStyle name="Note 3 2 3 4 3" xfId="12334" xr:uid="{00000000-0005-0000-0000-0000F0390000}"/>
    <cellStyle name="Note 3 2 3 4 3 2" xfId="27261" xr:uid="{F8432047-7F01-4205-9CF5-2AF344C3E47D}"/>
    <cellStyle name="Note 3 2 3 4 4" xfId="20376" xr:uid="{07A96C88-2032-4DF3-9847-9118FE71B28C}"/>
    <cellStyle name="Note 3 2 3 5" xfId="5638" xr:uid="{00000000-0005-0000-0000-0000F1390000}"/>
    <cellStyle name="Note 3 2 3 5 2" xfId="12915" xr:uid="{00000000-0005-0000-0000-0000F2390000}"/>
    <cellStyle name="Note 3 2 3 5 2 2" xfId="27840" xr:uid="{35CE7012-B72A-4960-A7CC-5FEBEC6ED383}"/>
    <cellStyle name="Note 3 2 3 5 3" xfId="20945" xr:uid="{5345DA5C-61B3-4872-B76F-1845787A9834}"/>
    <cellStyle name="Note 3 2 3 6" xfId="7524" xr:uid="{00000000-0005-0000-0000-0000F3390000}"/>
    <cellStyle name="Note 3 2 3 6 2" xfId="14615" xr:uid="{00000000-0005-0000-0000-0000F4390000}"/>
    <cellStyle name="Note 3 2 3 6 2 2" xfId="29536" xr:uid="{5D22B1C1-B873-4B79-8162-5A1AFBE8B526}"/>
    <cellStyle name="Note 3 2 3 6 3" xfId="22620" xr:uid="{258F7FA3-04D9-479C-B588-AEF67B86EBC6}"/>
    <cellStyle name="Note 3 2 4" xfId="1593" xr:uid="{00000000-0005-0000-0000-0000F5390000}"/>
    <cellStyle name="Note 3 2 4 2" xfId="2930" xr:uid="{00000000-0005-0000-0000-0000F6390000}"/>
    <cellStyle name="Note 3 2 4 3" xfId="8452" xr:uid="{00000000-0005-0000-0000-0000F7390000}"/>
    <cellStyle name="Note 3 2 4 3 2" xfId="15494" xr:uid="{00000000-0005-0000-0000-0000F8390000}"/>
    <cellStyle name="Note 3 2 4 3 2 2" xfId="30415" xr:uid="{F08FF724-F0EB-43DE-AD71-EBE9B50C1EF3}"/>
    <cellStyle name="Note 3 2 4 3 3" xfId="23495" xr:uid="{30A285BC-FCF8-4190-8193-0AF3227CB0B7}"/>
    <cellStyle name="Note 3 2 5" xfId="3191" xr:uid="{00000000-0005-0000-0000-0000F9390000}"/>
    <cellStyle name="Note 3 2 5 2" xfId="4611" xr:uid="{00000000-0005-0000-0000-0000FA390000}"/>
    <cellStyle name="Note 3 2 5 3" xfId="8541" xr:uid="{00000000-0005-0000-0000-0000FB390000}"/>
    <cellStyle name="Note 3 2 5 3 2" xfId="15583" xr:uid="{00000000-0005-0000-0000-0000FC390000}"/>
    <cellStyle name="Note 3 2 5 3 2 2" xfId="30504" xr:uid="{A080C822-49FF-416E-989D-4254C86C1AF8}"/>
    <cellStyle name="Note 3 2 5 3 3" xfId="23584" xr:uid="{D447C31D-A142-41E3-B268-9B3D7E57F36F}"/>
    <cellStyle name="Note 3 2 5 4" xfId="10701" xr:uid="{00000000-0005-0000-0000-0000FD390000}"/>
    <cellStyle name="Note 3 2 5 4 2" xfId="25640" xr:uid="{A0756D62-36FF-48EE-AB49-0D303E46F800}"/>
    <cellStyle name="Note 3 2 5 5" xfId="18764" xr:uid="{6230CB95-B95A-464D-8A6F-5404F5475814}"/>
    <cellStyle name="Note 3 2 6" xfId="4768" xr:uid="{00000000-0005-0000-0000-0000FE390000}"/>
    <cellStyle name="Note 3 2 6 2" xfId="7045" xr:uid="{00000000-0005-0000-0000-0000FF390000}"/>
    <cellStyle name="Note 3 2 6 3" xfId="7816" xr:uid="{00000000-0005-0000-0000-0000003A0000}"/>
    <cellStyle name="Note 3 2 6 3 2" xfId="14907" xr:uid="{00000000-0005-0000-0000-0000013A0000}"/>
    <cellStyle name="Note 3 2 6 3 2 2" xfId="29828" xr:uid="{09D74BD9-16E2-494D-8257-830F2F0DA4D3}"/>
    <cellStyle name="Note 3 2 6 3 3" xfId="22910" xr:uid="{9CB775A0-3460-4FA6-AF09-397EB6326BAF}"/>
    <cellStyle name="Note 3 2 6 4" xfId="12045" xr:uid="{00000000-0005-0000-0000-0000023A0000}"/>
    <cellStyle name="Note 3 2 6 4 2" xfId="26972" xr:uid="{9AC85013-2C77-4544-9726-9C10212579A9}"/>
    <cellStyle name="Note 3 2 6 5" xfId="20087" xr:uid="{EB3AABF5-D7E3-4CFB-BC3F-50046464A026}"/>
    <cellStyle name="Note 3 2 7" xfId="5349" xr:uid="{00000000-0005-0000-0000-0000033A0000}"/>
    <cellStyle name="Note 3 2 7 2" xfId="12626" xr:uid="{00000000-0005-0000-0000-0000043A0000}"/>
    <cellStyle name="Note 3 2 7 2 2" xfId="27551" xr:uid="{ABA478C3-B4BC-4735-BB1B-9B0002341BF6}"/>
    <cellStyle name="Note 3 2 7 3" xfId="20656" xr:uid="{5F81AB92-D868-440A-A165-5BB22EFB9CC9}"/>
    <cellStyle name="Note 3 2 8" xfId="7235" xr:uid="{00000000-0005-0000-0000-0000053A0000}"/>
    <cellStyle name="Note 3 2 8 2" xfId="14326" xr:uid="{00000000-0005-0000-0000-0000063A0000}"/>
    <cellStyle name="Note 3 2 8 2 2" xfId="29247" xr:uid="{A2D25149-B623-43BA-B2BD-C3BDA518271A}"/>
    <cellStyle name="Note 3 2 8 3" xfId="22331" xr:uid="{43FE25AE-A3A5-46CD-B1A8-831AC525755C}"/>
    <cellStyle name="Note 3 2 9" xfId="17682" xr:uid="{E746A4ED-CD64-4949-80E6-239FAC10719A}"/>
    <cellStyle name="Note 3 3" xfId="1594" xr:uid="{00000000-0005-0000-0000-0000073A0000}"/>
    <cellStyle name="Note 3 3 2" xfId="1595" xr:uid="{00000000-0005-0000-0000-0000083A0000}"/>
    <cellStyle name="Note 3 3 2 2" xfId="1596" xr:uid="{00000000-0005-0000-0000-0000093A0000}"/>
    <cellStyle name="Note 3 3 2 2 2" xfId="2931" xr:uid="{00000000-0005-0000-0000-00000A3A0000}"/>
    <cellStyle name="Note 3 3 2 2 3" xfId="8202" xr:uid="{00000000-0005-0000-0000-00000B3A0000}"/>
    <cellStyle name="Note 3 3 2 2 3 2" xfId="15293" xr:uid="{00000000-0005-0000-0000-00000C3A0000}"/>
    <cellStyle name="Note 3 3 2 2 3 2 2" xfId="30214" xr:uid="{B3B92C6E-DCCE-4BC2-8239-3E11515F4E25}"/>
    <cellStyle name="Note 3 3 2 2 3 3" xfId="23296" xr:uid="{6CB1DDD3-84A7-4A2E-B116-16352ACF82F1}"/>
    <cellStyle name="Note 3 3 2 3" xfId="3590" xr:uid="{00000000-0005-0000-0000-00000D3A0000}"/>
    <cellStyle name="Note 3 3 2 3 2" xfId="4612" xr:uid="{00000000-0005-0000-0000-00000E3A0000}"/>
    <cellStyle name="Note 3 3 2 3 3" xfId="11097" xr:uid="{00000000-0005-0000-0000-00000F3A0000}"/>
    <cellStyle name="Note 3 3 2 3 3 2" xfId="26036" xr:uid="{B7D03290-2589-4B82-9721-8FF92F9F259C}"/>
    <cellStyle name="Note 3 3 2 3 4" xfId="19160" xr:uid="{6CFF03D7-B009-49A2-BE69-C3A000FFBF87}"/>
    <cellStyle name="Note 3 3 2 4" xfId="5154" xr:uid="{00000000-0005-0000-0000-0000103A0000}"/>
    <cellStyle name="Note 3 3 2 4 2" xfId="7046" xr:uid="{00000000-0005-0000-0000-0000113A0000}"/>
    <cellStyle name="Note 3 3 2 4 3" xfId="12431" xr:uid="{00000000-0005-0000-0000-0000123A0000}"/>
    <cellStyle name="Note 3 3 2 4 3 2" xfId="27358" xr:uid="{2FDBCFFB-C077-4125-9196-950E485B7229}"/>
    <cellStyle name="Note 3 3 2 4 4" xfId="20473" xr:uid="{F1425C22-7391-4E70-A6E1-4C81F894FA21}"/>
    <cellStyle name="Note 3 3 2 5" xfId="5735" xr:uid="{00000000-0005-0000-0000-0000133A0000}"/>
    <cellStyle name="Note 3 3 2 5 2" xfId="13012" xr:uid="{00000000-0005-0000-0000-0000143A0000}"/>
    <cellStyle name="Note 3 3 2 5 2 2" xfId="27937" xr:uid="{FAEFCA00-4573-49AD-887E-72D30ABEA6ED}"/>
    <cellStyle name="Note 3 3 2 5 3" xfId="21042" xr:uid="{5CCDE77D-442A-4E12-8357-8782C5ECF714}"/>
    <cellStyle name="Note 3 3 2 6" xfId="7621" xr:uid="{00000000-0005-0000-0000-0000153A0000}"/>
    <cellStyle name="Note 3 3 2 6 2" xfId="14712" xr:uid="{00000000-0005-0000-0000-0000163A0000}"/>
    <cellStyle name="Note 3 3 2 6 2 2" xfId="29633" xr:uid="{35D7A971-0A5B-49FE-8516-00D1E681A9AB}"/>
    <cellStyle name="Note 3 3 2 6 3" xfId="22717" xr:uid="{23364B06-1F17-48A2-86D9-07D8D525A34D}"/>
    <cellStyle name="Note 3 3 3" xfId="1597" xr:uid="{00000000-0005-0000-0000-0000173A0000}"/>
    <cellStyle name="Note 3 3 3 2" xfId="2932" xr:uid="{00000000-0005-0000-0000-0000183A0000}"/>
    <cellStyle name="Note 3 3 3 3" xfId="7913" xr:uid="{00000000-0005-0000-0000-0000193A0000}"/>
    <cellStyle name="Note 3 3 3 3 2" xfId="15004" xr:uid="{00000000-0005-0000-0000-00001A3A0000}"/>
    <cellStyle name="Note 3 3 3 3 2 2" xfId="29925" xr:uid="{D88EF31F-715B-479C-908F-73A699ECBF77}"/>
    <cellStyle name="Note 3 3 3 3 3" xfId="23007" xr:uid="{0493488F-97F3-4EB6-9ED1-FF151D08A2CF}"/>
    <cellStyle name="Note 3 3 4" xfId="3290" xr:uid="{00000000-0005-0000-0000-00001B3A0000}"/>
    <cellStyle name="Note 3 3 4 2" xfId="4613" xr:uid="{00000000-0005-0000-0000-00001C3A0000}"/>
    <cellStyle name="Note 3 3 4 3" xfId="10800" xr:uid="{00000000-0005-0000-0000-00001D3A0000}"/>
    <cellStyle name="Note 3 3 4 3 2" xfId="25739" xr:uid="{3DF30B79-7B55-476A-82FC-A7C93743FC44}"/>
    <cellStyle name="Note 3 3 4 4" xfId="18863" xr:uid="{B2201D03-DC03-4802-ACC8-6DB40111F3D5}"/>
    <cellStyle name="Note 3 3 5" xfId="4865" xr:uid="{00000000-0005-0000-0000-00001E3A0000}"/>
    <cellStyle name="Note 3 3 5 2" xfId="7047" xr:uid="{00000000-0005-0000-0000-00001F3A0000}"/>
    <cellStyle name="Note 3 3 5 3" xfId="12142" xr:uid="{00000000-0005-0000-0000-0000203A0000}"/>
    <cellStyle name="Note 3 3 5 3 2" xfId="27069" xr:uid="{D11FCE71-A942-4F03-92C2-80FBEB922EF4}"/>
    <cellStyle name="Note 3 3 5 4" xfId="20184" xr:uid="{45BD0EE3-5BFF-4F5B-B095-CF71E6BA46CC}"/>
    <cellStyle name="Note 3 3 6" xfId="5446" xr:uid="{00000000-0005-0000-0000-0000213A0000}"/>
    <cellStyle name="Note 3 3 6 2" xfId="12723" xr:uid="{00000000-0005-0000-0000-0000223A0000}"/>
    <cellStyle name="Note 3 3 6 2 2" xfId="27648" xr:uid="{198FC394-1A71-4ABC-9E3C-AB7E7C878A2E}"/>
    <cellStyle name="Note 3 3 6 3" xfId="20753" xr:uid="{1B3064CD-A942-46D8-90FB-B162F70934D0}"/>
    <cellStyle name="Note 3 3 7" xfId="7332" xr:uid="{00000000-0005-0000-0000-0000233A0000}"/>
    <cellStyle name="Note 3 3 7 2" xfId="14423" xr:uid="{00000000-0005-0000-0000-0000243A0000}"/>
    <cellStyle name="Note 3 3 7 2 2" xfId="29344" xr:uid="{A05F65EA-5505-4E1E-B554-921A6D145C61}"/>
    <cellStyle name="Note 3 3 7 3" xfId="22428" xr:uid="{41FE5F27-5A0E-4BDE-8CA7-726D0D1469E9}"/>
    <cellStyle name="Note 3 4" xfId="1598" xr:uid="{00000000-0005-0000-0000-0000253A0000}"/>
    <cellStyle name="Note 3 4 2" xfId="1599" xr:uid="{00000000-0005-0000-0000-0000263A0000}"/>
    <cellStyle name="Note 3 4 2 2" xfId="2933" xr:uid="{00000000-0005-0000-0000-0000273A0000}"/>
    <cellStyle name="Note 3 4 2 3" xfId="8059" xr:uid="{00000000-0005-0000-0000-0000283A0000}"/>
    <cellStyle name="Note 3 4 2 3 2" xfId="15150" xr:uid="{00000000-0005-0000-0000-0000293A0000}"/>
    <cellStyle name="Note 3 4 2 3 2 2" xfId="30071" xr:uid="{D82A24BB-C39C-4903-8A73-728D18EDDBCA}"/>
    <cellStyle name="Note 3 4 2 3 3" xfId="23153" xr:uid="{03C7ED16-641A-4C32-8F1D-ADE89D38D97B}"/>
    <cellStyle name="Note 3 4 3" xfId="3447" xr:uid="{00000000-0005-0000-0000-00002A3A0000}"/>
    <cellStyle name="Note 3 4 3 2" xfId="4614" xr:uid="{00000000-0005-0000-0000-00002B3A0000}"/>
    <cellStyle name="Note 3 4 3 3" xfId="10954" xr:uid="{00000000-0005-0000-0000-00002C3A0000}"/>
    <cellStyle name="Note 3 4 3 3 2" xfId="25893" xr:uid="{1E044421-45B0-4C42-822C-C511188B245F}"/>
    <cellStyle name="Note 3 4 3 4" xfId="19017" xr:uid="{B8F95B69-788E-476B-AB7F-690DF864A016}"/>
    <cellStyle name="Note 3 4 4" xfId="5011" xr:uid="{00000000-0005-0000-0000-00002D3A0000}"/>
    <cellStyle name="Note 3 4 4 2" xfId="7048" xr:uid="{00000000-0005-0000-0000-00002E3A0000}"/>
    <cellStyle name="Note 3 4 4 3" xfId="12288" xr:uid="{00000000-0005-0000-0000-00002F3A0000}"/>
    <cellStyle name="Note 3 4 4 3 2" xfId="27215" xr:uid="{2C21CE02-0C2E-4884-B2CC-E405858F0F68}"/>
    <cellStyle name="Note 3 4 4 4" xfId="20330" xr:uid="{AB869B15-0838-4DED-A77D-9E573ED31E0E}"/>
    <cellStyle name="Note 3 4 5" xfId="5592" xr:uid="{00000000-0005-0000-0000-0000303A0000}"/>
    <cellStyle name="Note 3 4 5 2" xfId="12869" xr:uid="{00000000-0005-0000-0000-0000313A0000}"/>
    <cellStyle name="Note 3 4 5 2 2" xfId="27794" xr:uid="{8C1F1B24-5B1C-4408-A2A9-A45C48F3C475}"/>
    <cellStyle name="Note 3 4 5 3" xfId="20899" xr:uid="{95184DFA-21CB-47E3-B3A0-1FDEF4CE0885}"/>
    <cellStyle name="Note 3 4 6" xfId="7478" xr:uid="{00000000-0005-0000-0000-0000323A0000}"/>
    <cellStyle name="Note 3 4 6 2" xfId="14569" xr:uid="{00000000-0005-0000-0000-0000333A0000}"/>
    <cellStyle name="Note 3 4 6 2 2" xfId="29490" xr:uid="{0711F1B7-731D-4E79-8FCB-6485899A3262}"/>
    <cellStyle name="Note 3 4 6 3" xfId="22574" xr:uid="{AC37F63C-21D1-49B6-87D1-43030A416F1C}"/>
    <cellStyle name="Note 3 5" xfId="1600" xr:uid="{00000000-0005-0000-0000-0000343A0000}"/>
    <cellStyle name="Note 3 5 2" xfId="2934" xr:uid="{00000000-0005-0000-0000-0000353A0000}"/>
    <cellStyle name="Note 3 5 3" xfId="8406" xr:uid="{00000000-0005-0000-0000-0000363A0000}"/>
    <cellStyle name="Note 3 5 3 2" xfId="15448" xr:uid="{00000000-0005-0000-0000-0000373A0000}"/>
    <cellStyle name="Note 3 5 3 2 2" xfId="30369" xr:uid="{52FF4302-47C3-4271-93F1-02E199635B8D}"/>
    <cellStyle name="Note 3 5 3 3" xfId="23449" xr:uid="{17AC936B-BB79-4021-B231-AFED159B6CEB}"/>
    <cellStyle name="Note 3 6" xfId="3122" xr:uid="{00000000-0005-0000-0000-0000383A0000}"/>
    <cellStyle name="Note 3 6 2" xfId="4615" xr:uid="{00000000-0005-0000-0000-0000393A0000}"/>
    <cellStyle name="Note 3 6 3" xfId="8495" xr:uid="{00000000-0005-0000-0000-00003A3A0000}"/>
    <cellStyle name="Note 3 6 3 2" xfId="15537" xr:uid="{00000000-0005-0000-0000-00003B3A0000}"/>
    <cellStyle name="Note 3 6 3 2 2" xfId="30458" xr:uid="{6727B31E-E77E-46BA-A2D5-19D72FCD7072}"/>
    <cellStyle name="Note 3 6 3 3" xfId="23538" xr:uid="{A12B6D91-AA6A-4784-BBE2-71A45F4FA191}"/>
    <cellStyle name="Note 3 6 4" xfId="10632" xr:uid="{00000000-0005-0000-0000-00003C3A0000}"/>
    <cellStyle name="Note 3 6 4 2" xfId="25571" xr:uid="{5262EEDA-E9DC-4E8D-B83E-C043D81C2247}"/>
    <cellStyle name="Note 3 6 5" xfId="18695" xr:uid="{6BA78F91-3F3E-4480-851E-17B92D6A8E20}"/>
    <cellStyle name="Note 3 7" xfId="4722" xr:uid="{00000000-0005-0000-0000-00003D3A0000}"/>
    <cellStyle name="Note 3 7 2" xfId="7049" xr:uid="{00000000-0005-0000-0000-00003E3A0000}"/>
    <cellStyle name="Note 3 7 3" xfId="7770" xr:uid="{00000000-0005-0000-0000-00003F3A0000}"/>
    <cellStyle name="Note 3 7 3 2" xfId="14861" xr:uid="{00000000-0005-0000-0000-0000403A0000}"/>
    <cellStyle name="Note 3 7 3 2 2" xfId="29782" xr:uid="{F055E9CB-7937-4D44-80A2-03DC2B7960A0}"/>
    <cellStyle name="Note 3 7 3 3" xfId="22864" xr:uid="{682533C6-4EE9-4A4A-B080-E95ADCF87438}"/>
    <cellStyle name="Note 3 7 4" xfId="11999" xr:uid="{00000000-0005-0000-0000-0000413A0000}"/>
    <cellStyle name="Note 3 7 4 2" xfId="26926" xr:uid="{36E6B809-3AE1-4EA7-8634-03DEEF70F99C}"/>
    <cellStyle name="Note 3 7 5" xfId="20041" xr:uid="{0F5B75FC-9D79-4205-8AAB-A7A267A6CC7C}"/>
    <cellStyle name="Note 3 8" xfId="5303" xr:uid="{00000000-0005-0000-0000-0000423A0000}"/>
    <cellStyle name="Note 3 8 2" xfId="12580" xr:uid="{00000000-0005-0000-0000-0000433A0000}"/>
    <cellStyle name="Note 3 8 2 2" xfId="27505" xr:uid="{64EB5821-E88E-4284-B516-A45AD5680F8B}"/>
    <cellStyle name="Note 3 8 3" xfId="20610" xr:uid="{8C520FDA-B62F-4597-89BF-569C1A55BE61}"/>
    <cellStyle name="Note 3 9" xfId="7189" xr:uid="{00000000-0005-0000-0000-0000443A0000}"/>
    <cellStyle name="Note 3 9 2" xfId="14280" xr:uid="{00000000-0005-0000-0000-0000453A0000}"/>
    <cellStyle name="Note 3 9 2 2" xfId="29201" xr:uid="{BA3D3381-E88D-4543-BB8E-733C0F472E6A}"/>
    <cellStyle name="Note 3 9 3" xfId="22285" xr:uid="{C753B488-7A22-46F1-92EF-43CB8D8B7E10}"/>
    <cellStyle name="Note 30" xfId="16559" xr:uid="{C9C59B51-C30B-4A8E-ADB0-8C90A1090349}"/>
    <cellStyle name="Note 31" xfId="16572" xr:uid="{DF75F099-A8E2-405C-986D-B5C513C03A72}"/>
    <cellStyle name="Note 32" xfId="16585" xr:uid="{F51AD0DF-C32D-4178-8D20-06B3EC99CA1D}"/>
    <cellStyle name="Note 33" xfId="16598" xr:uid="{AB7EB8D3-F0D4-4F9C-9D93-96F7ED5BF76D}"/>
    <cellStyle name="Note 34" xfId="16611" xr:uid="{1E392864-E0CA-4C6C-9EDE-EE13AC282782}"/>
    <cellStyle name="Note 35" xfId="16624" xr:uid="{F4D1CA4D-8A95-4914-BA7C-697EA217139A}"/>
    <cellStyle name="Note 36" xfId="16637" xr:uid="{9C6F502B-2585-4742-9183-C8472AA03882}"/>
    <cellStyle name="Note 37" xfId="16653" xr:uid="{1495C104-2331-4D41-999B-9E7C39B2EAD1}"/>
    <cellStyle name="Note 38" xfId="16672" xr:uid="{B0664008-6229-404C-91DF-84E5F4DA8F68}"/>
    <cellStyle name="Note 39" xfId="16692" xr:uid="{192C2907-8AB0-4A09-8EB1-971926C0AD6D}"/>
    <cellStyle name="Note 4" xfId="8586" xr:uid="{00000000-0005-0000-0000-0000463A0000}"/>
    <cellStyle name="Note 4 2" xfId="15628" xr:uid="{00000000-0005-0000-0000-0000473A0000}"/>
    <cellStyle name="Note 4 2 2" xfId="16212" xr:uid="{748BF8A2-06CB-4287-A56F-EBA9E54FBFEA}"/>
    <cellStyle name="Note 4 3" xfId="15845" xr:uid="{3F9BE03E-CB20-426E-993E-D8A35A88EAE7}"/>
    <cellStyle name="Note 40" xfId="15768" xr:uid="{A2AC2F2E-55D3-4E72-8CBB-85FEACB10488}"/>
    <cellStyle name="Note 5" xfId="15858" xr:uid="{B4ED87BB-E230-4104-ADCA-B20235DA3F39}"/>
    <cellStyle name="Note 5 2" xfId="16225" xr:uid="{83616BD7-8FC9-486F-8E2D-D6BFA1904BA1}"/>
    <cellStyle name="Note 6" xfId="15871" xr:uid="{20303785-1A25-43EC-BFA8-E1E77252BB7E}"/>
    <cellStyle name="Note 6 2" xfId="16238" xr:uid="{087C3FF8-14E3-4EC4-B163-A451754F5E94}"/>
    <cellStyle name="Note 7" xfId="15887" xr:uid="{5EE36960-C50F-47A1-AA7C-CF7EE402DBD7}"/>
    <cellStyle name="Note 7 2" xfId="16253" xr:uid="{CDFA0C88-3E4A-45E5-B9BC-81E7E6246653}"/>
    <cellStyle name="Note 8" xfId="15901" xr:uid="{F9B11292-AC14-4C3D-B687-7D6619B2FC93}"/>
    <cellStyle name="Note 8 2" xfId="16267" xr:uid="{EF1A2880-7141-48D2-A4C3-8D3FCFE47880}"/>
    <cellStyle name="Note 9" xfId="15914" xr:uid="{73BFEADB-BE6F-4947-B6E5-6BEB8F0E1E53}"/>
    <cellStyle name="Note 9 2" xfId="16280" xr:uid="{3A77E35A-CBCA-4179-8906-686C3276D360}"/>
    <cellStyle name="Output" xfId="11" builtinId="21" customBuiltin="1"/>
    <cellStyle name="Output 10" xfId="1602" xr:uid="{00000000-0005-0000-0000-0000493A0000}"/>
    <cellStyle name="Output 11" xfId="1603" xr:uid="{00000000-0005-0000-0000-00004A3A0000}"/>
    <cellStyle name="Output 12" xfId="1785" xr:uid="{00000000-0005-0000-0000-00004B3A0000}"/>
    <cellStyle name="Output 12 2" xfId="7050" xr:uid="{00000000-0005-0000-0000-00004C3A0000}"/>
    <cellStyle name="Output 13" xfId="2935" xr:uid="{00000000-0005-0000-0000-00004D3A0000}"/>
    <cellStyle name="Output 14" xfId="1601" xr:uid="{00000000-0005-0000-0000-00004E3A0000}"/>
    <cellStyle name="Output 2" xfId="1604" xr:uid="{00000000-0005-0000-0000-00004F3A0000}"/>
    <cellStyle name="Output 2 2" xfId="8619" xr:uid="{00000000-0005-0000-0000-0000503A0000}"/>
    <cellStyle name="Output 3" xfId="1605" xr:uid="{00000000-0005-0000-0000-0000513A0000}"/>
    <cellStyle name="Output 3 2" xfId="1606" xr:uid="{00000000-0005-0000-0000-0000523A0000}"/>
    <cellStyle name="Output 4" xfId="1607" xr:uid="{00000000-0005-0000-0000-0000533A0000}"/>
    <cellStyle name="Output 4 2" xfId="4617" xr:uid="{00000000-0005-0000-0000-0000543A0000}"/>
    <cellStyle name="Output 4 3" xfId="4616" xr:uid="{00000000-0005-0000-0000-0000553A0000}"/>
    <cellStyle name="Output 5" xfId="1608" xr:uid="{00000000-0005-0000-0000-0000563A0000}"/>
    <cellStyle name="Output 5 2" xfId="1609" xr:uid="{00000000-0005-0000-0000-0000573A0000}"/>
    <cellStyle name="Output 6" xfId="1610" xr:uid="{00000000-0005-0000-0000-0000583A0000}"/>
    <cellStyle name="Output 7" xfId="1611" xr:uid="{00000000-0005-0000-0000-0000593A0000}"/>
    <cellStyle name="Output 8" xfId="1612" xr:uid="{00000000-0005-0000-0000-00005A3A0000}"/>
    <cellStyle name="Output 9" xfId="1613" xr:uid="{00000000-0005-0000-0000-00005B3A0000}"/>
    <cellStyle name="Percent 10" xfId="8585" xr:uid="{00000000-0005-0000-0000-00005C3A0000}"/>
    <cellStyle name="Percent 10 2" xfId="15627" xr:uid="{00000000-0005-0000-0000-00005D3A0000}"/>
    <cellStyle name="Percent 10 2 2" xfId="16333" xr:uid="{F049509B-7298-4209-A5AB-C6E475D341EC}"/>
    <cellStyle name="Percent 10 3" xfId="15754" xr:uid="{C2C43344-D9D4-4B65-AFCF-2B2AB6BB487D}"/>
    <cellStyle name="Percent 11" xfId="15802" xr:uid="{8EEE8AB2-6DC6-486B-8D37-62B2764B91C8}"/>
    <cellStyle name="Percent 12" xfId="15785" xr:uid="{D20066C7-4DF0-42DA-8761-3FFCD38E786A}"/>
    <cellStyle name="Percent 13" xfId="30568" xr:uid="{F0DAC348-BBE3-4D5B-9AD4-3A8A53862DED}"/>
    <cellStyle name="Percent 2" xfId="45" xr:uid="{00000000-0005-0000-0000-00005E3A0000}"/>
    <cellStyle name="Percent 2 10" xfId="1615" xr:uid="{00000000-0005-0000-0000-00005F3A0000}"/>
    <cellStyle name="Percent 2 11" xfId="1616" xr:uid="{00000000-0005-0000-0000-0000603A0000}"/>
    <cellStyle name="Percent 2 11 2" xfId="4618" xr:uid="{00000000-0005-0000-0000-0000613A0000}"/>
    <cellStyle name="Percent 2 11 3" xfId="8342" xr:uid="{00000000-0005-0000-0000-0000623A0000}"/>
    <cellStyle name="Percent 2 11 3 2" xfId="15424" xr:uid="{00000000-0005-0000-0000-0000633A0000}"/>
    <cellStyle name="Percent 2 11 3 2 2" xfId="30345" xr:uid="{01527EB9-F722-4742-A67D-690199661285}"/>
    <cellStyle name="Percent 2 11 3 3" xfId="23425" xr:uid="{27E7EE47-2B2E-4434-B8E4-C72E177ACEA9}"/>
    <cellStyle name="Percent 2 12" xfId="1617" xr:uid="{00000000-0005-0000-0000-0000643A0000}"/>
    <cellStyle name="Percent 2 12 2" xfId="4620" xr:uid="{00000000-0005-0000-0000-0000653A0000}"/>
    <cellStyle name="Percent 2 12 3" xfId="4619" xr:uid="{00000000-0005-0000-0000-0000663A0000}"/>
    <cellStyle name="Percent 2 12 3 2" xfId="11938" xr:uid="{00000000-0005-0000-0000-0000673A0000}"/>
    <cellStyle name="Percent 2 12 3 2 2" xfId="26877" xr:uid="{65E75A2C-CD0F-4BEB-AFA0-A353CED6986A}"/>
    <cellStyle name="Percent 2 12 3 3" xfId="19989" xr:uid="{703AE481-5C49-49B3-8897-9CDE40F74B96}"/>
    <cellStyle name="Percent 2 12 4" xfId="8400" xr:uid="{00000000-0005-0000-0000-0000683A0000}"/>
    <cellStyle name="Percent 2 12 4 2" xfId="15442" xr:uid="{00000000-0005-0000-0000-0000693A0000}"/>
    <cellStyle name="Percent 2 12 4 2 2" xfId="30363" xr:uid="{B459C015-78F0-4DBB-B497-8A3CD3EF18B6}"/>
    <cellStyle name="Percent 2 12 4 3" xfId="23443" xr:uid="{C0017445-4A69-4114-9718-16F6FCA8652D}"/>
    <cellStyle name="Percent 2 13" xfId="1618" xr:uid="{00000000-0005-0000-0000-00006A3A0000}"/>
    <cellStyle name="Percent 2 13 2" xfId="8489" xr:uid="{00000000-0005-0000-0000-00006B3A0000}"/>
    <cellStyle name="Percent 2 13 2 2" xfId="15531" xr:uid="{00000000-0005-0000-0000-00006C3A0000}"/>
    <cellStyle name="Percent 2 13 2 2 2" xfId="30452" xr:uid="{8F4E336D-EAE3-4654-A875-46BA13DB6BC2}"/>
    <cellStyle name="Percent 2 13 2 3" xfId="23532" xr:uid="{1B297787-85D2-4B83-997F-3E8751E91697}"/>
    <cellStyle name="Percent 2 14" xfId="1619" xr:uid="{00000000-0005-0000-0000-00006D3A0000}"/>
    <cellStyle name="Percent 2 14 2" xfId="1620" xr:uid="{00000000-0005-0000-0000-00006E3A0000}"/>
    <cellStyle name="Percent 2 14 2 2" xfId="2938" xr:uid="{00000000-0005-0000-0000-00006F3A0000}"/>
    <cellStyle name="Percent 2 14 3" xfId="2937" xr:uid="{00000000-0005-0000-0000-0000703A0000}"/>
    <cellStyle name="Percent 2 14 4" xfId="8578" xr:uid="{00000000-0005-0000-0000-0000713A0000}"/>
    <cellStyle name="Percent 2 14 4 2" xfId="15620" xr:uid="{00000000-0005-0000-0000-0000723A0000}"/>
    <cellStyle name="Percent 2 14 4 2 2" xfId="30541" xr:uid="{FB64E50A-DA5C-47B6-8029-265DA8CA6EF5}"/>
    <cellStyle name="Percent 2 14 4 3" xfId="23621" xr:uid="{E0F96661-F283-48BA-83AC-84C4891A1BFB}"/>
    <cellStyle name="Percent 2 15" xfId="1621" xr:uid="{00000000-0005-0000-0000-0000733A0000}"/>
    <cellStyle name="Percent 2 15 2" xfId="2939" xr:uid="{00000000-0005-0000-0000-0000743A0000}"/>
    <cellStyle name="Percent 2 15 3" xfId="7730" xr:uid="{00000000-0005-0000-0000-0000753A0000}"/>
    <cellStyle name="Percent 2 15 3 2" xfId="14821" xr:uid="{00000000-0005-0000-0000-0000763A0000}"/>
    <cellStyle name="Percent 2 15 3 2 2" xfId="29742" xr:uid="{1DD08506-8A7C-4665-8CF7-D99C8F3C1BF3}"/>
    <cellStyle name="Percent 2 15 3 3" xfId="22824" xr:uid="{2F94106B-84D1-4D6D-AC95-618349DA51B2}"/>
    <cellStyle name="Percent 2 16" xfId="1622" xr:uid="{00000000-0005-0000-0000-0000773A0000}"/>
    <cellStyle name="Percent 2 16 2" xfId="2940" xr:uid="{00000000-0005-0000-0000-0000783A0000}"/>
    <cellStyle name="Percent 2 17" xfId="1623" xr:uid="{00000000-0005-0000-0000-0000793A0000}"/>
    <cellStyle name="Percent 2 17 2" xfId="2941" xr:uid="{00000000-0005-0000-0000-00007A3A0000}"/>
    <cellStyle name="Percent 2 18" xfId="1624" xr:uid="{00000000-0005-0000-0000-00007B3A0000}"/>
    <cellStyle name="Percent 2 18 2" xfId="2942" xr:uid="{00000000-0005-0000-0000-00007C3A0000}"/>
    <cellStyle name="Percent 2 19" xfId="1625" xr:uid="{00000000-0005-0000-0000-00007D3A0000}"/>
    <cellStyle name="Percent 2 19 2" xfId="2943" xr:uid="{00000000-0005-0000-0000-00007E3A0000}"/>
    <cellStyle name="Percent 2 2" xfId="1626" xr:uid="{00000000-0005-0000-0000-00007F3A0000}"/>
    <cellStyle name="Percent 2 2 10" xfId="2944" xr:uid="{00000000-0005-0000-0000-0000803A0000}"/>
    <cellStyle name="Percent 2 2 11" xfId="3021" xr:uid="{00000000-0005-0000-0000-0000813A0000}"/>
    <cellStyle name="Percent 2 2 11 2" xfId="4621" xr:uid="{00000000-0005-0000-0000-0000823A0000}"/>
    <cellStyle name="Percent 2 2 11 2 2" xfId="11939" xr:uid="{00000000-0005-0000-0000-0000833A0000}"/>
    <cellStyle name="Percent 2 2 11 2 2 2" xfId="26878" xr:uid="{E9CEF264-633A-4317-9B5A-B5C46E62BB0F}"/>
    <cellStyle name="Percent 2 2 11 2 3" xfId="19990" xr:uid="{614E7AFA-743B-438C-AC51-C86A18051C9F}"/>
    <cellStyle name="Percent 2 2 11 3" xfId="7051" xr:uid="{00000000-0005-0000-0000-0000843A0000}"/>
    <cellStyle name="Percent 2 2 12" xfId="3151" xr:uid="{00000000-0005-0000-0000-0000853A0000}"/>
    <cellStyle name="Percent 2 2 12 2" xfId="10661" xr:uid="{00000000-0005-0000-0000-0000863A0000}"/>
    <cellStyle name="Percent 2 2 12 2 2" xfId="25600" xr:uid="{EF1EDD4A-68F8-4060-BDDC-40618A74A40A}"/>
    <cellStyle name="Percent 2 2 12 3" xfId="18724" xr:uid="{165E3D51-C58D-426E-B1BF-0F70AE977EE7}"/>
    <cellStyle name="Percent 2 2 13" xfId="4739" xr:uid="{00000000-0005-0000-0000-0000873A0000}"/>
    <cellStyle name="Percent 2 2 13 2" xfId="12016" xr:uid="{00000000-0005-0000-0000-0000883A0000}"/>
    <cellStyle name="Percent 2 2 13 2 2" xfId="26943" xr:uid="{1F4EF58A-FEEF-4FE4-94BB-3AAFCBABE850}"/>
    <cellStyle name="Percent 2 2 13 3" xfId="20058" xr:uid="{E16F1D49-2D3C-4541-84F6-E02BD38B9F09}"/>
    <cellStyle name="Percent 2 2 14" xfId="5320" xr:uid="{00000000-0005-0000-0000-0000893A0000}"/>
    <cellStyle name="Percent 2 2 14 2" xfId="12597" xr:uid="{00000000-0005-0000-0000-00008A3A0000}"/>
    <cellStyle name="Percent 2 2 14 2 2" xfId="27522" xr:uid="{D9761779-A37D-4288-8660-311E6000CA42}"/>
    <cellStyle name="Percent 2 2 14 3" xfId="20627" xr:uid="{1A42445D-8EE7-4710-8F6C-6139029E304A}"/>
    <cellStyle name="Percent 2 2 15" xfId="7206" xr:uid="{00000000-0005-0000-0000-00008B3A0000}"/>
    <cellStyle name="Percent 2 2 15 2" xfId="14297" xr:uid="{00000000-0005-0000-0000-00008C3A0000}"/>
    <cellStyle name="Percent 2 2 15 2 2" xfId="29218" xr:uid="{F568D323-DC40-4AFB-A03D-BECB438F3DB2}"/>
    <cellStyle name="Percent 2 2 15 3" xfId="22302" xr:uid="{6EFA0145-AB28-4ECF-9DF3-AFA9AD15D28E}"/>
    <cellStyle name="Percent 2 2 16" xfId="17683" xr:uid="{7FF01DF9-B7FC-4FAF-B454-E9FBE4A2B883}"/>
    <cellStyle name="Percent 2 2 17" xfId="15704" xr:uid="{4A753881-63D9-4004-BE15-4881711C83D5}"/>
    <cellStyle name="Percent 2 2 2" xfId="1627" xr:uid="{00000000-0005-0000-0000-00008D3A0000}"/>
    <cellStyle name="Percent 2 2 2 2" xfId="1628" xr:uid="{00000000-0005-0000-0000-00008E3A0000}"/>
    <cellStyle name="Percent 2 2 2 2 2" xfId="1629" xr:uid="{00000000-0005-0000-0000-00008F3A0000}"/>
    <cellStyle name="Percent 2 2 2 2 2 2" xfId="1630" xr:uid="{00000000-0005-0000-0000-0000903A0000}"/>
    <cellStyle name="Percent 2 2 2 2 2 2 2" xfId="2945" xr:uid="{00000000-0005-0000-0000-0000913A0000}"/>
    <cellStyle name="Percent 2 2 2 2 2 2 3" xfId="8265" xr:uid="{00000000-0005-0000-0000-0000923A0000}"/>
    <cellStyle name="Percent 2 2 2 2 2 2 3 2" xfId="15356" xr:uid="{00000000-0005-0000-0000-0000933A0000}"/>
    <cellStyle name="Percent 2 2 2 2 2 2 3 2 2" xfId="30277" xr:uid="{5BBD7D67-29F8-444D-BB44-3BF7DF0844F1}"/>
    <cellStyle name="Percent 2 2 2 2 2 2 3 3" xfId="23359" xr:uid="{C2A616EE-D3BC-4C4A-9CB9-61FBF3EAAFF2}"/>
    <cellStyle name="Percent 2 2 2 2 2 3" xfId="3653" xr:uid="{00000000-0005-0000-0000-0000943A0000}"/>
    <cellStyle name="Percent 2 2 2 2 2 3 2" xfId="4622" xr:uid="{00000000-0005-0000-0000-0000953A0000}"/>
    <cellStyle name="Percent 2 2 2 2 2 3 3" xfId="11160" xr:uid="{00000000-0005-0000-0000-0000963A0000}"/>
    <cellStyle name="Percent 2 2 2 2 2 3 3 2" xfId="26099" xr:uid="{292CDA06-484D-4CA4-A577-766CD4C3107A}"/>
    <cellStyle name="Percent 2 2 2 2 2 3 4" xfId="19223" xr:uid="{A82AA712-9391-4A1C-871B-889F3D7DE50E}"/>
    <cellStyle name="Percent 2 2 2 2 2 4" xfId="5217" xr:uid="{00000000-0005-0000-0000-0000973A0000}"/>
    <cellStyle name="Percent 2 2 2 2 2 4 2" xfId="7052" xr:uid="{00000000-0005-0000-0000-0000983A0000}"/>
    <cellStyle name="Percent 2 2 2 2 2 4 3" xfId="12494" xr:uid="{00000000-0005-0000-0000-0000993A0000}"/>
    <cellStyle name="Percent 2 2 2 2 2 4 3 2" xfId="27421" xr:uid="{BCC54506-5AD3-489C-BB6A-7D2EDFB240E2}"/>
    <cellStyle name="Percent 2 2 2 2 2 4 4" xfId="20536" xr:uid="{CDE15FE2-F5D5-40CB-96BF-264FFC8649E9}"/>
    <cellStyle name="Percent 2 2 2 2 2 5" xfId="5798" xr:uid="{00000000-0005-0000-0000-00009A3A0000}"/>
    <cellStyle name="Percent 2 2 2 2 2 5 2" xfId="13075" xr:uid="{00000000-0005-0000-0000-00009B3A0000}"/>
    <cellStyle name="Percent 2 2 2 2 2 5 2 2" xfId="28000" xr:uid="{C73F99EB-84A9-4A55-8728-6D83FAEA2EE6}"/>
    <cellStyle name="Percent 2 2 2 2 2 5 3" xfId="21105" xr:uid="{5CAA8C6A-6981-4E9A-A1C9-DF26AE134B7A}"/>
    <cellStyle name="Percent 2 2 2 2 2 6" xfId="7684" xr:uid="{00000000-0005-0000-0000-00009C3A0000}"/>
    <cellStyle name="Percent 2 2 2 2 2 6 2" xfId="14775" xr:uid="{00000000-0005-0000-0000-00009D3A0000}"/>
    <cellStyle name="Percent 2 2 2 2 2 6 2 2" xfId="29696" xr:uid="{17398BD2-F358-4239-8770-4BFA90F5C8E0}"/>
    <cellStyle name="Percent 2 2 2 2 2 6 3" xfId="22780" xr:uid="{C3009E7A-E27A-4521-B16D-D9A8C836C82A}"/>
    <cellStyle name="Percent 2 2 2 2 3" xfId="1631" xr:uid="{00000000-0005-0000-0000-00009E3A0000}"/>
    <cellStyle name="Percent 2 2 2 2 3 2" xfId="2946" xr:uid="{00000000-0005-0000-0000-00009F3A0000}"/>
    <cellStyle name="Percent 2 2 2 2 3 3" xfId="7976" xr:uid="{00000000-0005-0000-0000-0000A03A0000}"/>
    <cellStyle name="Percent 2 2 2 2 3 3 2" xfId="15067" xr:uid="{00000000-0005-0000-0000-0000A13A0000}"/>
    <cellStyle name="Percent 2 2 2 2 3 3 2 2" xfId="29988" xr:uid="{29A34A59-EF05-476A-B838-2F210C2B98A8}"/>
    <cellStyle name="Percent 2 2 2 2 3 3 3" xfId="23070" xr:uid="{C41D42D0-1B4C-4DFF-9896-EB064431174C}"/>
    <cellStyle name="Percent 2 2 2 2 4" xfId="3353" xr:uid="{00000000-0005-0000-0000-0000A23A0000}"/>
    <cellStyle name="Percent 2 2 2 2 4 2" xfId="4623" xr:uid="{00000000-0005-0000-0000-0000A33A0000}"/>
    <cellStyle name="Percent 2 2 2 2 4 3" xfId="10863" xr:uid="{00000000-0005-0000-0000-0000A43A0000}"/>
    <cellStyle name="Percent 2 2 2 2 4 3 2" xfId="25802" xr:uid="{10D375E5-595F-4B54-BD15-7CCF69A8F6C5}"/>
    <cellStyle name="Percent 2 2 2 2 4 4" xfId="18926" xr:uid="{CCDC638A-3629-4127-B59F-CE0F16D84AC1}"/>
    <cellStyle name="Percent 2 2 2 2 5" xfId="4928" xr:uid="{00000000-0005-0000-0000-0000A53A0000}"/>
    <cellStyle name="Percent 2 2 2 2 5 2" xfId="7053" xr:uid="{00000000-0005-0000-0000-0000A63A0000}"/>
    <cellStyle name="Percent 2 2 2 2 5 3" xfId="12205" xr:uid="{00000000-0005-0000-0000-0000A73A0000}"/>
    <cellStyle name="Percent 2 2 2 2 5 3 2" xfId="27132" xr:uid="{14719BF2-86B3-4773-916E-26CB0CB78506}"/>
    <cellStyle name="Percent 2 2 2 2 5 4" xfId="20247" xr:uid="{C52182B3-6174-46CB-BDCC-F08F86F45CB9}"/>
    <cellStyle name="Percent 2 2 2 2 6" xfId="5509" xr:uid="{00000000-0005-0000-0000-0000A83A0000}"/>
    <cellStyle name="Percent 2 2 2 2 6 2" xfId="12786" xr:uid="{00000000-0005-0000-0000-0000A93A0000}"/>
    <cellStyle name="Percent 2 2 2 2 6 2 2" xfId="27711" xr:uid="{4B444ED3-5A59-4F53-BC82-79A13BECE36C}"/>
    <cellStyle name="Percent 2 2 2 2 6 3" xfId="20816" xr:uid="{B54FB0DD-F26B-49B4-91F7-ABA3CF610CD1}"/>
    <cellStyle name="Percent 2 2 2 2 7" xfId="7395" xr:uid="{00000000-0005-0000-0000-0000AA3A0000}"/>
    <cellStyle name="Percent 2 2 2 2 7 2" xfId="14486" xr:uid="{00000000-0005-0000-0000-0000AB3A0000}"/>
    <cellStyle name="Percent 2 2 2 2 7 2 2" xfId="29407" xr:uid="{29A74DF3-B751-4D04-B849-32DF41DD5773}"/>
    <cellStyle name="Percent 2 2 2 2 7 3" xfId="22491" xr:uid="{BD7FFCD1-7DC1-4741-B6C6-963375AC2BD4}"/>
    <cellStyle name="Percent 2 2 2 3" xfId="1632" xr:uid="{00000000-0005-0000-0000-0000AC3A0000}"/>
    <cellStyle name="Percent 2 2 2 3 2" xfId="1633" xr:uid="{00000000-0005-0000-0000-0000AD3A0000}"/>
    <cellStyle name="Percent 2 2 2 3 2 2" xfId="2947" xr:uid="{00000000-0005-0000-0000-0000AE3A0000}"/>
    <cellStyle name="Percent 2 2 2 3 2 3" xfId="8122" xr:uid="{00000000-0005-0000-0000-0000AF3A0000}"/>
    <cellStyle name="Percent 2 2 2 3 2 3 2" xfId="15213" xr:uid="{00000000-0005-0000-0000-0000B03A0000}"/>
    <cellStyle name="Percent 2 2 2 3 2 3 2 2" xfId="30134" xr:uid="{9BB9B2D4-2D95-4418-9821-D899FFB7C17F}"/>
    <cellStyle name="Percent 2 2 2 3 2 3 3" xfId="23216" xr:uid="{A8293CF7-DB8C-4615-B638-4FE0281E1065}"/>
    <cellStyle name="Percent 2 2 2 3 3" xfId="3510" xr:uid="{00000000-0005-0000-0000-0000B13A0000}"/>
    <cellStyle name="Percent 2 2 2 3 3 2" xfId="4624" xr:uid="{00000000-0005-0000-0000-0000B23A0000}"/>
    <cellStyle name="Percent 2 2 2 3 3 3" xfId="11017" xr:uid="{00000000-0005-0000-0000-0000B33A0000}"/>
    <cellStyle name="Percent 2 2 2 3 3 3 2" xfId="25956" xr:uid="{EC560D72-95BE-479A-BCF9-5AC44847DA99}"/>
    <cellStyle name="Percent 2 2 2 3 3 4" xfId="19080" xr:uid="{02C7FD4C-801A-45CC-8F92-7DE56CD83B7E}"/>
    <cellStyle name="Percent 2 2 2 3 4" xfId="5074" xr:uid="{00000000-0005-0000-0000-0000B43A0000}"/>
    <cellStyle name="Percent 2 2 2 3 4 2" xfId="7054" xr:uid="{00000000-0005-0000-0000-0000B53A0000}"/>
    <cellStyle name="Percent 2 2 2 3 4 3" xfId="12351" xr:uid="{00000000-0005-0000-0000-0000B63A0000}"/>
    <cellStyle name="Percent 2 2 2 3 4 3 2" xfId="27278" xr:uid="{B84E3527-5529-4FB0-AEBE-B01BB938CDF5}"/>
    <cellStyle name="Percent 2 2 2 3 4 4" xfId="20393" xr:uid="{DADD604A-83DE-468D-BDA1-4127BF36A41D}"/>
    <cellStyle name="Percent 2 2 2 3 5" xfId="5655" xr:uid="{00000000-0005-0000-0000-0000B73A0000}"/>
    <cellStyle name="Percent 2 2 2 3 5 2" xfId="12932" xr:uid="{00000000-0005-0000-0000-0000B83A0000}"/>
    <cellStyle name="Percent 2 2 2 3 5 2 2" xfId="27857" xr:uid="{4D1AE654-5A46-4F65-8F29-DBEFB67031B6}"/>
    <cellStyle name="Percent 2 2 2 3 5 3" xfId="20962" xr:uid="{9AFBC02F-7717-417F-9987-751DBD4E065D}"/>
    <cellStyle name="Percent 2 2 2 3 6" xfId="7541" xr:uid="{00000000-0005-0000-0000-0000B93A0000}"/>
    <cellStyle name="Percent 2 2 2 3 6 2" xfId="14632" xr:uid="{00000000-0005-0000-0000-0000BA3A0000}"/>
    <cellStyle name="Percent 2 2 2 3 6 2 2" xfId="29553" xr:uid="{9D60664A-F592-4C0E-9871-5D80DDBA8100}"/>
    <cellStyle name="Percent 2 2 2 3 6 3" xfId="22637" xr:uid="{B6AF0C28-3DFC-43D4-991B-1B60A16B320F}"/>
    <cellStyle name="Percent 2 2 2 4" xfId="1634" xr:uid="{00000000-0005-0000-0000-0000BB3A0000}"/>
    <cellStyle name="Percent 2 2 2 4 2" xfId="8469" xr:uid="{00000000-0005-0000-0000-0000BC3A0000}"/>
    <cellStyle name="Percent 2 2 2 4 2 2" xfId="15511" xr:uid="{00000000-0005-0000-0000-0000BD3A0000}"/>
    <cellStyle name="Percent 2 2 2 4 2 2 2" xfId="30432" xr:uid="{72B3EC4D-CD35-41CD-BD31-144E63E859C5}"/>
    <cellStyle name="Percent 2 2 2 4 2 3" xfId="23512" xr:uid="{20F336BC-F2D9-4C73-85A3-82D9BE6058AD}"/>
    <cellStyle name="Percent 2 2 2 5" xfId="1635" xr:uid="{00000000-0005-0000-0000-0000BE3A0000}"/>
    <cellStyle name="Percent 2 2 2 5 2" xfId="2948" xr:uid="{00000000-0005-0000-0000-0000BF3A0000}"/>
    <cellStyle name="Percent 2 2 2 5 3" xfId="8558" xr:uid="{00000000-0005-0000-0000-0000C03A0000}"/>
    <cellStyle name="Percent 2 2 2 5 3 2" xfId="15600" xr:uid="{00000000-0005-0000-0000-0000C13A0000}"/>
    <cellStyle name="Percent 2 2 2 5 3 2 2" xfId="30521" xr:uid="{BEEF5232-15A8-4FF0-B7D8-D7827115554B}"/>
    <cellStyle name="Percent 2 2 2 5 3 3" xfId="23601" xr:uid="{DBC7D464-6A76-42F3-AB95-25CD17A20771}"/>
    <cellStyle name="Percent 2 2 2 6" xfId="3208" xr:uid="{00000000-0005-0000-0000-0000C23A0000}"/>
    <cellStyle name="Percent 2 2 2 6 2" xfId="4625" xr:uid="{00000000-0005-0000-0000-0000C33A0000}"/>
    <cellStyle name="Percent 2 2 2 6 3" xfId="7833" xr:uid="{00000000-0005-0000-0000-0000C43A0000}"/>
    <cellStyle name="Percent 2 2 2 6 3 2" xfId="14924" xr:uid="{00000000-0005-0000-0000-0000C53A0000}"/>
    <cellStyle name="Percent 2 2 2 6 3 2 2" xfId="29845" xr:uid="{48426563-8442-4C23-855E-2981C08330D9}"/>
    <cellStyle name="Percent 2 2 2 6 3 3" xfId="22927" xr:uid="{44E61142-027D-47BA-BCA0-CD7DBFAD05D2}"/>
    <cellStyle name="Percent 2 2 2 6 4" xfId="10718" xr:uid="{00000000-0005-0000-0000-0000C63A0000}"/>
    <cellStyle name="Percent 2 2 2 6 4 2" xfId="25657" xr:uid="{14ABFA3D-5DD1-4439-8043-BBEA4C6CFC1A}"/>
    <cellStyle name="Percent 2 2 2 6 5" xfId="18781" xr:uid="{51EC63E5-E46C-4423-A58F-DC8450C655B7}"/>
    <cellStyle name="Percent 2 2 2 7" xfId="4785" xr:uid="{00000000-0005-0000-0000-0000C73A0000}"/>
    <cellStyle name="Percent 2 2 2 7 2" xfId="7055" xr:uid="{00000000-0005-0000-0000-0000C83A0000}"/>
    <cellStyle name="Percent 2 2 2 7 3" xfId="12062" xr:uid="{00000000-0005-0000-0000-0000C93A0000}"/>
    <cellStyle name="Percent 2 2 2 7 3 2" xfId="26989" xr:uid="{AE362886-C32F-4A89-8787-A9A831CD5B6A}"/>
    <cellStyle name="Percent 2 2 2 7 4" xfId="20104" xr:uid="{8AD4D844-0453-4CA0-9D2E-ABC1622FC122}"/>
    <cellStyle name="Percent 2 2 2 8" xfId="5366" xr:uid="{00000000-0005-0000-0000-0000CA3A0000}"/>
    <cellStyle name="Percent 2 2 2 8 2" xfId="12643" xr:uid="{00000000-0005-0000-0000-0000CB3A0000}"/>
    <cellStyle name="Percent 2 2 2 8 2 2" xfId="27568" xr:uid="{204E7086-BD74-4C35-989C-F7687C1FF41E}"/>
    <cellStyle name="Percent 2 2 2 8 3" xfId="20673" xr:uid="{48D8BEF5-8FF0-4B23-9B50-926E24C5B97F}"/>
    <cellStyle name="Percent 2 2 2 9" xfId="7252" xr:uid="{00000000-0005-0000-0000-0000CC3A0000}"/>
    <cellStyle name="Percent 2 2 2 9 2" xfId="14343" xr:uid="{00000000-0005-0000-0000-0000CD3A0000}"/>
    <cellStyle name="Percent 2 2 2 9 2 2" xfId="29264" xr:uid="{48EA8BA0-8ECD-449B-B77E-CD12FECA8C21}"/>
    <cellStyle name="Percent 2 2 2 9 3" xfId="22348" xr:uid="{A95E3AC2-E19D-475D-A962-EF7854DD8A1E}"/>
    <cellStyle name="Percent 2 2 3" xfId="1636" xr:uid="{00000000-0005-0000-0000-0000CE3A0000}"/>
    <cellStyle name="Percent 2 2 3 2" xfId="1637" xr:uid="{00000000-0005-0000-0000-0000CF3A0000}"/>
    <cellStyle name="Percent 2 2 3 2 2" xfId="1638" xr:uid="{00000000-0005-0000-0000-0000D03A0000}"/>
    <cellStyle name="Percent 2 2 3 2 2 2" xfId="2949" xr:uid="{00000000-0005-0000-0000-0000D13A0000}"/>
    <cellStyle name="Percent 2 2 3 2 2 3" xfId="8219" xr:uid="{00000000-0005-0000-0000-0000D23A0000}"/>
    <cellStyle name="Percent 2 2 3 2 2 3 2" xfId="15310" xr:uid="{00000000-0005-0000-0000-0000D33A0000}"/>
    <cellStyle name="Percent 2 2 3 2 2 3 2 2" xfId="30231" xr:uid="{16D24890-9762-44E5-8459-9529A677EBFE}"/>
    <cellStyle name="Percent 2 2 3 2 2 3 3" xfId="23313" xr:uid="{253A68F2-BF88-44C8-904F-83558AC237FB}"/>
    <cellStyle name="Percent 2 2 3 2 3" xfId="3607" xr:uid="{00000000-0005-0000-0000-0000D43A0000}"/>
    <cellStyle name="Percent 2 2 3 2 3 2" xfId="4626" xr:uid="{00000000-0005-0000-0000-0000D53A0000}"/>
    <cellStyle name="Percent 2 2 3 2 3 3" xfId="11114" xr:uid="{00000000-0005-0000-0000-0000D63A0000}"/>
    <cellStyle name="Percent 2 2 3 2 3 3 2" xfId="26053" xr:uid="{95664265-79C5-4EB4-B380-6B85A399D961}"/>
    <cellStyle name="Percent 2 2 3 2 3 4" xfId="19177" xr:uid="{278297CA-6FB2-4313-A41F-F5857AB7354E}"/>
    <cellStyle name="Percent 2 2 3 2 4" xfId="5171" xr:uid="{00000000-0005-0000-0000-0000D73A0000}"/>
    <cellStyle name="Percent 2 2 3 2 4 2" xfId="7056" xr:uid="{00000000-0005-0000-0000-0000D83A0000}"/>
    <cellStyle name="Percent 2 2 3 2 4 3" xfId="12448" xr:uid="{00000000-0005-0000-0000-0000D93A0000}"/>
    <cellStyle name="Percent 2 2 3 2 4 3 2" xfId="27375" xr:uid="{EF60B79E-171A-4911-9BA0-6592F1DC7B27}"/>
    <cellStyle name="Percent 2 2 3 2 4 4" xfId="20490" xr:uid="{B4E239D7-C6B2-4E0A-9D3E-E811AF9BA84C}"/>
    <cellStyle name="Percent 2 2 3 2 5" xfId="5752" xr:uid="{00000000-0005-0000-0000-0000DA3A0000}"/>
    <cellStyle name="Percent 2 2 3 2 5 2" xfId="13029" xr:uid="{00000000-0005-0000-0000-0000DB3A0000}"/>
    <cellStyle name="Percent 2 2 3 2 5 2 2" xfId="27954" xr:uid="{D58807CE-C461-4566-BB49-B8197E80AC09}"/>
    <cellStyle name="Percent 2 2 3 2 5 3" xfId="21059" xr:uid="{0F953174-FE0F-4098-86CC-3FA168C47958}"/>
    <cellStyle name="Percent 2 2 3 2 6" xfId="7638" xr:uid="{00000000-0005-0000-0000-0000DC3A0000}"/>
    <cellStyle name="Percent 2 2 3 2 6 2" xfId="14729" xr:uid="{00000000-0005-0000-0000-0000DD3A0000}"/>
    <cellStyle name="Percent 2 2 3 2 6 2 2" xfId="29650" xr:uid="{D207FA8F-0BCE-4A28-9962-75873FABAAE2}"/>
    <cellStyle name="Percent 2 2 3 2 6 3" xfId="22734" xr:uid="{964F0D04-ED2E-4C92-9C4D-748CBD239758}"/>
    <cellStyle name="Percent 2 2 3 3" xfId="1639" xr:uid="{00000000-0005-0000-0000-0000DE3A0000}"/>
    <cellStyle name="Percent 2 2 3 3 2" xfId="2950" xr:uid="{00000000-0005-0000-0000-0000DF3A0000}"/>
    <cellStyle name="Percent 2 2 3 3 3" xfId="7930" xr:uid="{00000000-0005-0000-0000-0000E03A0000}"/>
    <cellStyle name="Percent 2 2 3 3 3 2" xfId="15021" xr:uid="{00000000-0005-0000-0000-0000E13A0000}"/>
    <cellStyle name="Percent 2 2 3 3 3 2 2" xfId="29942" xr:uid="{9B848951-522C-4642-B78D-0ADA2E9FE83F}"/>
    <cellStyle name="Percent 2 2 3 3 3 3" xfId="23024" xr:uid="{C9E4DF22-774A-4429-8303-AC1758CD8EC5}"/>
    <cellStyle name="Percent 2 2 3 4" xfId="3307" xr:uid="{00000000-0005-0000-0000-0000E23A0000}"/>
    <cellStyle name="Percent 2 2 3 4 2" xfId="4627" xr:uid="{00000000-0005-0000-0000-0000E33A0000}"/>
    <cellStyle name="Percent 2 2 3 4 3" xfId="10817" xr:uid="{00000000-0005-0000-0000-0000E43A0000}"/>
    <cellStyle name="Percent 2 2 3 4 3 2" xfId="25756" xr:uid="{8969C195-7736-4293-89EB-1CA5C87BCC35}"/>
    <cellStyle name="Percent 2 2 3 4 4" xfId="18880" xr:uid="{2A658F07-A6F5-405D-8C17-D526E875ACE0}"/>
    <cellStyle name="Percent 2 2 3 5" xfId="4882" xr:uid="{00000000-0005-0000-0000-0000E53A0000}"/>
    <cellStyle name="Percent 2 2 3 5 2" xfId="7057" xr:uid="{00000000-0005-0000-0000-0000E63A0000}"/>
    <cellStyle name="Percent 2 2 3 5 3" xfId="12159" xr:uid="{00000000-0005-0000-0000-0000E73A0000}"/>
    <cellStyle name="Percent 2 2 3 5 3 2" xfId="27086" xr:uid="{C8FD198C-2814-4906-B555-605F9941F148}"/>
    <cellStyle name="Percent 2 2 3 5 4" xfId="20201" xr:uid="{E72EC065-5A3F-495D-97AF-EC3BCD93E04E}"/>
    <cellStyle name="Percent 2 2 3 6" xfId="5463" xr:uid="{00000000-0005-0000-0000-0000E83A0000}"/>
    <cellStyle name="Percent 2 2 3 6 2" xfId="12740" xr:uid="{00000000-0005-0000-0000-0000E93A0000}"/>
    <cellStyle name="Percent 2 2 3 6 2 2" xfId="27665" xr:uid="{5B22744A-5CFC-48AA-BE06-A19BCEC0F5D2}"/>
    <cellStyle name="Percent 2 2 3 6 3" xfId="20770" xr:uid="{CFE53E49-9335-4886-880E-28AF74DD98D3}"/>
    <cellStyle name="Percent 2 2 3 7" xfId="7349" xr:uid="{00000000-0005-0000-0000-0000EA3A0000}"/>
    <cellStyle name="Percent 2 2 3 7 2" xfId="14440" xr:uid="{00000000-0005-0000-0000-0000EB3A0000}"/>
    <cellStyle name="Percent 2 2 3 7 2 2" xfId="29361" xr:uid="{3FCDEE5D-625F-48BE-9B0F-2F22C9242E68}"/>
    <cellStyle name="Percent 2 2 3 7 3" xfId="22445" xr:uid="{263137D3-3BD3-45AA-97D1-D8054736E0CC}"/>
    <cellStyle name="Percent 2 2 4" xfId="1640" xr:uid="{00000000-0005-0000-0000-0000EC3A0000}"/>
    <cellStyle name="Percent 2 2 4 2" xfId="1641" xr:uid="{00000000-0005-0000-0000-0000ED3A0000}"/>
    <cellStyle name="Percent 2 2 4 2 2" xfId="2952" xr:uid="{00000000-0005-0000-0000-0000EE3A0000}"/>
    <cellStyle name="Percent 2 2 4 2 3" xfId="8076" xr:uid="{00000000-0005-0000-0000-0000EF3A0000}"/>
    <cellStyle name="Percent 2 2 4 2 3 2" xfId="15167" xr:uid="{00000000-0005-0000-0000-0000F03A0000}"/>
    <cellStyle name="Percent 2 2 4 2 3 2 2" xfId="30088" xr:uid="{03E16AB7-FDCB-466F-A1F7-52A98D1C194D}"/>
    <cellStyle name="Percent 2 2 4 2 3 3" xfId="23170" xr:uid="{301B6531-1723-4491-A5EC-6CB76FBD6113}"/>
    <cellStyle name="Percent 2 2 4 3" xfId="3464" xr:uid="{00000000-0005-0000-0000-0000F13A0000}"/>
    <cellStyle name="Percent 2 2 4 3 2" xfId="4628" xr:uid="{00000000-0005-0000-0000-0000F23A0000}"/>
    <cellStyle name="Percent 2 2 4 3 3" xfId="10971" xr:uid="{00000000-0005-0000-0000-0000F33A0000}"/>
    <cellStyle name="Percent 2 2 4 3 3 2" xfId="25910" xr:uid="{73A1E2F9-4EF1-45C6-A334-C23D7A68314A}"/>
    <cellStyle name="Percent 2 2 4 3 4" xfId="19034" xr:uid="{B3BA7DF3-D6E8-4408-8ABC-D4328FC8CF9B}"/>
    <cellStyle name="Percent 2 2 4 4" xfId="5028" xr:uid="{00000000-0005-0000-0000-0000F43A0000}"/>
    <cellStyle name="Percent 2 2 4 4 2" xfId="7058" xr:uid="{00000000-0005-0000-0000-0000F53A0000}"/>
    <cellStyle name="Percent 2 2 4 4 3" xfId="12305" xr:uid="{00000000-0005-0000-0000-0000F63A0000}"/>
    <cellStyle name="Percent 2 2 4 4 3 2" xfId="27232" xr:uid="{E5FF76A3-5AAA-4191-9897-C9B71859E62A}"/>
    <cellStyle name="Percent 2 2 4 4 4" xfId="20347" xr:uid="{CB4AB9B4-7D4E-49E6-A459-CD090E490226}"/>
    <cellStyle name="Percent 2 2 4 5" xfId="5609" xr:uid="{00000000-0005-0000-0000-0000F73A0000}"/>
    <cellStyle name="Percent 2 2 4 5 2" xfId="12886" xr:uid="{00000000-0005-0000-0000-0000F83A0000}"/>
    <cellStyle name="Percent 2 2 4 5 2 2" xfId="27811" xr:uid="{BC4125FA-BB4B-4BEF-AA87-A5A82407874B}"/>
    <cellStyle name="Percent 2 2 4 5 3" xfId="20916" xr:uid="{4F381220-8977-4CBD-BE00-29E3A9804A9E}"/>
    <cellStyle name="Percent 2 2 4 6" xfId="7495" xr:uid="{00000000-0005-0000-0000-0000F93A0000}"/>
    <cellStyle name="Percent 2 2 4 6 2" xfId="14586" xr:uid="{00000000-0005-0000-0000-0000FA3A0000}"/>
    <cellStyle name="Percent 2 2 4 6 2 2" xfId="29507" xr:uid="{24C1BE11-3CAF-40FF-BD38-FAED9A1BBCA8}"/>
    <cellStyle name="Percent 2 2 4 6 3" xfId="22591" xr:uid="{30C26D88-1322-474A-B232-0F856D16F320}"/>
    <cellStyle name="Percent 2 2 5" xfId="1642" xr:uid="{00000000-0005-0000-0000-0000FB3A0000}"/>
    <cellStyle name="Percent 2 2 5 2" xfId="1643" xr:uid="{00000000-0005-0000-0000-0000FC3A0000}"/>
    <cellStyle name="Percent 2 2 5 2 2" xfId="2954" xr:uid="{00000000-0005-0000-0000-0000FD3A0000}"/>
    <cellStyle name="Percent 2 2 5 3" xfId="2953" xr:uid="{00000000-0005-0000-0000-0000FE3A0000}"/>
    <cellStyle name="Percent 2 2 5 4" xfId="8343" xr:uid="{00000000-0005-0000-0000-0000FF3A0000}"/>
    <cellStyle name="Percent 2 2 5 4 2" xfId="15425" xr:uid="{00000000-0005-0000-0000-0000003B0000}"/>
    <cellStyle name="Percent 2 2 5 4 2 2" xfId="30346" xr:uid="{34B447DC-5013-4F92-9F0B-32B21DAF8229}"/>
    <cellStyle name="Percent 2 2 5 4 3" xfId="23426" xr:uid="{91BEA0B7-70CB-49C7-A283-E5B2242982BA}"/>
    <cellStyle name="Percent 2 2 6" xfId="1644" xr:uid="{00000000-0005-0000-0000-0000013B0000}"/>
    <cellStyle name="Percent 2 2 6 2" xfId="8423" xr:uid="{00000000-0005-0000-0000-0000023B0000}"/>
    <cellStyle name="Percent 2 2 6 2 2" xfId="15465" xr:uid="{00000000-0005-0000-0000-0000033B0000}"/>
    <cellStyle name="Percent 2 2 6 2 2 2" xfId="30386" xr:uid="{6C2393F1-57FC-40DB-8263-36BD63473A11}"/>
    <cellStyle name="Percent 2 2 6 2 3" xfId="23466" xr:uid="{7C7218EB-4D6B-44C3-AAD5-B71C8716C4BC}"/>
    <cellStyle name="Percent 2 2 7" xfId="1645" xr:uid="{00000000-0005-0000-0000-0000043B0000}"/>
    <cellStyle name="Percent 2 2 7 2" xfId="2955" xr:uid="{00000000-0005-0000-0000-0000053B0000}"/>
    <cellStyle name="Percent 2 2 7 3" xfId="8512" xr:uid="{00000000-0005-0000-0000-0000063B0000}"/>
    <cellStyle name="Percent 2 2 7 3 2" xfId="15554" xr:uid="{00000000-0005-0000-0000-0000073B0000}"/>
    <cellStyle name="Percent 2 2 7 3 2 2" xfId="30475" xr:uid="{35082709-A889-438A-B328-B5F90F511397}"/>
    <cellStyle name="Percent 2 2 7 3 3" xfId="23555" xr:uid="{550C5286-AAA1-456E-95CE-538A90AA4590}"/>
    <cellStyle name="Percent 2 2 8" xfId="1646" xr:uid="{00000000-0005-0000-0000-0000083B0000}"/>
    <cellStyle name="Percent 2 2 8 2" xfId="2956" xr:uid="{00000000-0005-0000-0000-0000093B0000}"/>
    <cellStyle name="Percent 2 2 8 3" xfId="7787" xr:uid="{00000000-0005-0000-0000-00000A3B0000}"/>
    <cellStyle name="Percent 2 2 8 3 2" xfId="14878" xr:uid="{00000000-0005-0000-0000-00000B3B0000}"/>
    <cellStyle name="Percent 2 2 8 3 2 2" xfId="29799" xr:uid="{7DCC45A8-D923-43BA-A1EC-E5000B3318F4}"/>
    <cellStyle name="Percent 2 2 8 3 3" xfId="22881" xr:uid="{46DA7A28-A0B8-499A-9423-5B9B939B246D}"/>
    <cellStyle name="Percent 2 2 9" xfId="1831" xr:uid="{00000000-0005-0000-0000-00000C3B0000}"/>
    <cellStyle name="Percent 2 2 9 2" xfId="4629" xr:uid="{00000000-0005-0000-0000-00000D3B0000}"/>
    <cellStyle name="Percent 2 2 9 2 2" xfId="11940" xr:uid="{00000000-0005-0000-0000-00000E3B0000}"/>
    <cellStyle name="Percent 2 2 9 2 2 2" xfId="26879" xr:uid="{50F94FA2-D137-4E52-80EB-4F9FFDC4CE0C}"/>
    <cellStyle name="Percent 2 2 9 2 3" xfId="19991" xr:uid="{D0E9E9BA-3367-45BD-8018-CD57F5D7C473}"/>
    <cellStyle name="Percent 2 2 9 3" xfId="7059" xr:uid="{00000000-0005-0000-0000-00000F3B0000}"/>
    <cellStyle name="Percent 2 2 9 4" xfId="9626" xr:uid="{00000000-0005-0000-0000-0000103B0000}"/>
    <cellStyle name="Percent 2 2 9 4 2" xfId="24576" xr:uid="{407D13EB-8D2E-44F5-ADFD-A3FE03E2F8C4}"/>
    <cellStyle name="Percent 2 2 9 5" xfId="17722" xr:uid="{B1D2C7D5-57D0-4D47-9C44-D4A75CCEDEBE}"/>
    <cellStyle name="Percent 2 20" xfId="1647" xr:uid="{00000000-0005-0000-0000-0000113B0000}"/>
    <cellStyle name="Percent 2 20 2" xfId="2957" xr:uid="{00000000-0005-0000-0000-0000123B0000}"/>
    <cellStyle name="Percent 2 21" xfId="1786" xr:uid="{00000000-0005-0000-0000-0000133B0000}"/>
    <cellStyle name="Percent 2 21 2" xfId="3014" xr:uid="{00000000-0005-0000-0000-0000143B0000}"/>
    <cellStyle name="Percent 2 21 2 2" xfId="10530" xr:uid="{00000000-0005-0000-0000-0000153B0000}"/>
    <cellStyle name="Percent 2 21 2 2 2" xfId="25479" xr:uid="{66A6AAC0-B5D5-4534-81E3-80639272498E}"/>
    <cellStyle name="Percent 2 21 2 3" xfId="18606" xr:uid="{876DFFE0-DD99-45E0-A022-F080B5502513}"/>
    <cellStyle name="Percent 2 21 3" xfId="4630" xr:uid="{00000000-0005-0000-0000-0000163B0000}"/>
    <cellStyle name="Percent 2 21 3 2" xfId="11941" xr:uid="{00000000-0005-0000-0000-0000173B0000}"/>
    <cellStyle name="Percent 2 21 3 2 2" xfId="26880" xr:uid="{0975E510-77C3-4437-B677-19A36DF2979D}"/>
    <cellStyle name="Percent 2 21 3 3" xfId="19992" xr:uid="{51E66F1E-ADA7-4BC1-B418-A0C3CF591609}"/>
    <cellStyle name="Percent 2 21 4" xfId="7060" xr:uid="{00000000-0005-0000-0000-0000183B0000}"/>
    <cellStyle name="Percent 2 21 5" xfId="9592" xr:uid="{00000000-0005-0000-0000-0000193B0000}"/>
    <cellStyle name="Percent 2 21 5 2" xfId="24542" xr:uid="{CD13B862-F944-44DA-9991-BCF67E89AC84}"/>
    <cellStyle name="Percent 2 21 6" xfId="17699" xr:uid="{345E63DF-68D4-4874-864A-3EDB7E2AF99A}"/>
    <cellStyle name="Percent 2 22" xfId="1813" xr:uid="{00000000-0005-0000-0000-00001A3B0000}"/>
    <cellStyle name="Percent 2 22 2" xfId="4631" xr:uid="{00000000-0005-0000-0000-00001B3B0000}"/>
    <cellStyle name="Percent 2 22 2 2" xfId="11942" xr:uid="{00000000-0005-0000-0000-00001C3B0000}"/>
    <cellStyle name="Percent 2 22 2 2 2" xfId="26881" xr:uid="{42C0C450-5112-42BA-A864-E908FA24C922}"/>
    <cellStyle name="Percent 2 22 2 3" xfId="19993" xr:uid="{53D8EA05-B313-41A6-BBB1-4203A6E2BCBC}"/>
    <cellStyle name="Percent 2 22 3" xfId="7061" xr:uid="{00000000-0005-0000-0000-00001D3B0000}"/>
    <cellStyle name="Percent 2 22 4" xfId="9609" xr:uid="{00000000-0005-0000-0000-00001E3B0000}"/>
    <cellStyle name="Percent 2 22 4 2" xfId="24559" xr:uid="{E552FEFB-7480-4B64-914F-A1B4098BE58F}"/>
    <cellStyle name="Percent 2 22 5" xfId="17704" xr:uid="{8A638BD8-D0F4-466D-A8A4-E09556A78340}"/>
    <cellStyle name="Percent 2 23" xfId="2936" xr:uid="{00000000-0005-0000-0000-00001F3B0000}"/>
    <cellStyle name="Percent 2 24" xfId="3079" xr:uid="{00000000-0005-0000-0000-0000203B0000}"/>
    <cellStyle name="Percent 2 24 2" xfId="10589" xr:uid="{00000000-0005-0000-0000-0000213B0000}"/>
    <cellStyle name="Percent 2 24 2 2" xfId="25528" xr:uid="{5F018086-86B0-4A3C-AC90-DDC4DDEB46A3}"/>
    <cellStyle name="Percent 2 24 3" xfId="18652" xr:uid="{F16DA2EC-82BE-4036-92B2-8643AFB89DB9}"/>
    <cellStyle name="Percent 2 25" xfId="4682" xr:uid="{00000000-0005-0000-0000-0000223B0000}"/>
    <cellStyle name="Percent 2 25 2" xfId="11959" xr:uid="{00000000-0005-0000-0000-0000233B0000}"/>
    <cellStyle name="Percent 2 25 2 2" xfId="26886" xr:uid="{36A23D9C-3AB6-45C6-BF6F-4E35CD0CC319}"/>
    <cellStyle name="Percent 2 25 3" xfId="20001" xr:uid="{D99DF087-A85A-4551-AC57-41AB2E8874BC}"/>
    <cellStyle name="Percent 2 26" xfId="5263" xr:uid="{00000000-0005-0000-0000-0000243B0000}"/>
    <cellStyle name="Percent 2 26 2" xfId="12540" xr:uid="{00000000-0005-0000-0000-0000253B0000}"/>
    <cellStyle name="Percent 2 26 2 2" xfId="27465" xr:uid="{4DFDCB9D-81C5-4DBC-9772-76A945F1D820}"/>
    <cellStyle name="Percent 2 26 3" xfId="20570" xr:uid="{0072A1C1-9BC5-4A5B-9EB7-8342BF53849C}"/>
    <cellStyle name="Percent 2 27" xfId="7132" xr:uid="{00000000-0005-0000-0000-0000263B0000}"/>
    <cellStyle name="Percent 2 27 2" xfId="14223" xr:uid="{00000000-0005-0000-0000-0000273B0000}"/>
    <cellStyle name="Percent 2 27 2 2" xfId="29146" xr:uid="{984E8B4C-EA9F-4A17-A44C-2BB09C57B1D5}"/>
    <cellStyle name="Percent 2 27 3" xfId="22240" xr:uid="{60E7F3C2-34A3-41CD-92F0-8846140F14DE}"/>
    <cellStyle name="Percent 2 28" xfId="7149" xr:uid="{00000000-0005-0000-0000-0000283B0000}"/>
    <cellStyle name="Percent 2 28 2" xfId="14240" xr:uid="{00000000-0005-0000-0000-0000293B0000}"/>
    <cellStyle name="Percent 2 28 2 2" xfId="29161" xr:uid="{3F1B3EA0-FF80-4E6E-AED3-9969D04CB859}"/>
    <cellStyle name="Percent 2 28 3" xfId="22245" xr:uid="{0E538868-B63E-4B39-B6D0-9EDD9FC9A874}"/>
    <cellStyle name="Percent 2 29" xfId="1614" xr:uid="{00000000-0005-0000-0000-00002A3B0000}"/>
    <cellStyle name="Percent 2 3" xfId="1648" xr:uid="{00000000-0005-0000-0000-00002B3B0000}"/>
    <cellStyle name="Percent 2 3 10" xfId="15736" xr:uid="{C1C16B97-0C98-4AEC-8D11-01277318CF89}"/>
    <cellStyle name="Percent 2 3 2" xfId="1649" xr:uid="{00000000-0005-0000-0000-00002C3B0000}"/>
    <cellStyle name="Percent 2 3 2 2" xfId="1650" xr:uid="{00000000-0005-0000-0000-00002D3B0000}"/>
    <cellStyle name="Percent 2 3 2 2 2" xfId="1651" xr:uid="{00000000-0005-0000-0000-00002E3B0000}"/>
    <cellStyle name="Percent 2 3 2 2 2 2" xfId="2958" xr:uid="{00000000-0005-0000-0000-00002F3B0000}"/>
    <cellStyle name="Percent 2 3 2 2 2 3" xfId="8242" xr:uid="{00000000-0005-0000-0000-0000303B0000}"/>
    <cellStyle name="Percent 2 3 2 2 2 3 2" xfId="15333" xr:uid="{00000000-0005-0000-0000-0000313B0000}"/>
    <cellStyle name="Percent 2 3 2 2 2 3 2 2" xfId="30254" xr:uid="{96006ACC-D2D9-4449-9585-E6E078D5B38F}"/>
    <cellStyle name="Percent 2 3 2 2 2 3 3" xfId="23336" xr:uid="{48DED15F-834B-4816-8CD8-2A469914FD82}"/>
    <cellStyle name="Percent 2 3 2 2 3" xfId="3630" xr:uid="{00000000-0005-0000-0000-0000323B0000}"/>
    <cellStyle name="Percent 2 3 2 2 3 2" xfId="4632" xr:uid="{00000000-0005-0000-0000-0000333B0000}"/>
    <cellStyle name="Percent 2 3 2 2 3 3" xfId="11137" xr:uid="{00000000-0005-0000-0000-0000343B0000}"/>
    <cellStyle name="Percent 2 3 2 2 3 3 2" xfId="26076" xr:uid="{D1E253EB-8190-4FCA-B03F-BEA7D700BEB7}"/>
    <cellStyle name="Percent 2 3 2 2 3 4" xfId="19200" xr:uid="{46E590EB-E0BA-4F2A-B322-8027D32C351E}"/>
    <cellStyle name="Percent 2 3 2 2 4" xfId="5194" xr:uid="{00000000-0005-0000-0000-0000353B0000}"/>
    <cellStyle name="Percent 2 3 2 2 4 2" xfId="7062" xr:uid="{00000000-0005-0000-0000-0000363B0000}"/>
    <cellStyle name="Percent 2 3 2 2 4 3" xfId="12471" xr:uid="{00000000-0005-0000-0000-0000373B0000}"/>
    <cellStyle name="Percent 2 3 2 2 4 3 2" xfId="27398" xr:uid="{7D703B74-9D6E-4BD0-874D-D192EF84E144}"/>
    <cellStyle name="Percent 2 3 2 2 4 4" xfId="20513" xr:uid="{562B8574-8917-4A42-A8D5-BB28CEB1575C}"/>
    <cellStyle name="Percent 2 3 2 2 5" xfId="5775" xr:uid="{00000000-0005-0000-0000-0000383B0000}"/>
    <cellStyle name="Percent 2 3 2 2 5 2" xfId="13052" xr:uid="{00000000-0005-0000-0000-0000393B0000}"/>
    <cellStyle name="Percent 2 3 2 2 5 2 2" xfId="27977" xr:uid="{17C4BACF-02B5-4AB0-8077-A12617E22306}"/>
    <cellStyle name="Percent 2 3 2 2 5 3" xfId="21082" xr:uid="{7B40C84B-1AAC-44F8-9ADF-82B9A9E621C3}"/>
    <cellStyle name="Percent 2 3 2 2 6" xfId="7661" xr:uid="{00000000-0005-0000-0000-00003A3B0000}"/>
    <cellStyle name="Percent 2 3 2 2 6 2" xfId="14752" xr:uid="{00000000-0005-0000-0000-00003B3B0000}"/>
    <cellStyle name="Percent 2 3 2 2 6 2 2" xfId="29673" xr:uid="{4695EC0B-CEDA-4FD1-8F32-19EF921B1D85}"/>
    <cellStyle name="Percent 2 3 2 2 6 3" xfId="22757" xr:uid="{79F39AB8-0C21-455A-87BC-FEBFC4E16B6B}"/>
    <cellStyle name="Percent 2 3 2 3" xfId="1652" xr:uid="{00000000-0005-0000-0000-00003C3B0000}"/>
    <cellStyle name="Percent 2 3 2 3 2" xfId="2959" xr:uid="{00000000-0005-0000-0000-00003D3B0000}"/>
    <cellStyle name="Percent 2 3 2 3 3" xfId="7953" xr:uid="{00000000-0005-0000-0000-00003E3B0000}"/>
    <cellStyle name="Percent 2 3 2 3 3 2" xfId="15044" xr:uid="{00000000-0005-0000-0000-00003F3B0000}"/>
    <cellStyle name="Percent 2 3 2 3 3 2 2" xfId="29965" xr:uid="{753B2890-DEBF-4C9E-B169-4A29CC042578}"/>
    <cellStyle name="Percent 2 3 2 3 3 3" xfId="23047" xr:uid="{3705F80B-2A76-4E81-A324-5BBA23C65999}"/>
    <cellStyle name="Percent 2 3 2 4" xfId="3330" xr:uid="{00000000-0005-0000-0000-0000403B0000}"/>
    <cellStyle name="Percent 2 3 2 4 2" xfId="4633" xr:uid="{00000000-0005-0000-0000-0000413B0000}"/>
    <cellStyle name="Percent 2 3 2 4 3" xfId="10840" xr:uid="{00000000-0005-0000-0000-0000423B0000}"/>
    <cellStyle name="Percent 2 3 2 4 3 2" xfId="25779" xr:uid="{FA265A8D-9CFB-4047-9524-C3834206FA95}"/>
    <cellStyle name="Percent 2 3 2 4 4" xfId="18903" xr:uid="{AF744DB3-074C-4D27-88B5-93B108C4B7AE}"/>
    <cellStyle name="Percent 2 3 2 5" xfId="4905" xr:uid="{00000000-0005-0000-0000-0000433B0000}"/>
    <cellStyle name="Percent 2 3 2 5 2" xfId="7063" xr:uid="{00000000-0005-0000-0000-0000443B0000}"/>
    <cellStyle name="Percent 2 3 2 5 3" xfId="12182" xr:uid="{00000000-0005-0000-0000-0000453B0000}"/>
    <cellStyle name="Percent 2 3 2 5 3 2" xfId="27109" xr:uid="{2CA7EF29-C16F-4F22-888B-6E04CE10E6DC}"/>
    <cellStyle name="Percent 2 3 2 5 4" xfId="20224" xr:uid="{5A2CB101-BDA8-4562-804E-61F4FFCC4976}"/>
    <cellStyle name="Percent 2 3 2 6" xfId="5486" xr:uid="{00000000-0005-0000-0000-0000463B0000}"/>
    <cellStyle name="Percent 2 3 2 6 2" xfId="12763" xr:uid="{00000000-0005-0000-0000-0000473B0000}"/>
    <cellStyle name="Percent 2 3 2 6 2 2" xfId="27688" xr:uid="{864F83A5-FF10-49CE-9E73-740686471D20}"/>
    <cellStyle name="Percent 2 3 2 6 3" xfId="20793" xr:uid="{34522E2F-2942-4C35-97E7-7F667922CF24}"/>
    <cellStyle name="Percent 2 3 2 7" xfId="7372" xr:uid="{00000000-0005-0000-0000-0000483B0000}"/>
    <cellStyle name="Percent 2 3 2 7 2" xfId="14463" xr:uid="{00000000-0005-0000-0000-0000493B0000}"/>
    <cellStyle name="Percent 2 3 2 7 2 2" xfId="29384" xr:uid="{D9576C86-4780-49E5-BEC4-EDCED4709845}"/>
    <cellStyle name="Percent 2 3 2 7 3" xfId="22468" xr:uid="{8B8D4F19-6848-4800-A75A-3B7D034FE7CB}"/>
    <cellStyle name="Percent 2 3 2 8" xfId="17684" xr:uid="{AF8F9550-18E0-403D-9A82-537F692DA1FD}"/>
    <cellStyle name="Percent 2 3 2 9" xfId="16151" xr:uid="{A6F2F49A-7806-4AD2-92C7-A8DA3CC42059}"/>
    <cellStyle name="Percent 2 3 3" xfId="1653" xr:uid="{00000000-0005-0000-0000-00004A3B0000}"/>
    <cellStyle name="Percent 2 3 3 2" xfId="1654" xr:uid="{00000000-0005-0000-0000-00004B3B0000}"/>
    <cellStyle name="Percent 2 3 3 2 2" xfId="2960" xr:uid="{00000000-0005-0000-0000-00004C3B0000}"/>
    <cellStyle name="Percent 2 3 3 2 3" xfId="8099" xr:uid="{00000000-0005-0000-0000-00004D3B0000}"/>
    <cellStyle name="Percent 2 3 3 2 3 2" xfId="15190" xr:uid="{00000000-0005-0000-0000-00004E3B0000}"/>
    <cellStyle name="Percent 2 3 3 2 3 2 2" xfId="30111" xr:uid="{8DFD0FDA-D0B5-4180-863D-1BDC20629D42}"/>
    <cellStyle name="Percent 2 3 3 2 3 3" xfId="23193" xr:uid="{B1994123-8222-42FC-860E-951FF4C87537}"/>
    <cellStyle name="Percent 2 3 3 3" xfId="3487" xr:uid="{00000000-0005-0000-0000-00004F3B0000}"/>
    <cellStyle name="Percent 2 3 3 3 2" xfId="4634" xr:uid="{00000000-0005-0000-0000-0000503B0000}"/>
    <cellStyle name="Percent 2 3 3 3 3" xfId="10994" xr:uid="{00000000-0005-0000-0000-0000513B0000}"/>
    <cellStyle name="Percent 2 3 3 3 3 2" xfId="25933" xr:uid="{A52DD1A1-7FEF-4F62-99AC-5E73EF2B473B}"/>
    <cellStyle name="Percent 2 3 3 3 4" xfId="19057" xr:uid="{9B8B6C35-C6F8-45F2-9064-6DF3C4465292}"/>
    <cellStyle name="Percent 2 3 3 4" xfId="5051" xr:uid="{00000000-0005-0000-0000-0000523B0000}"/>
    <cellStyle name="Percent 2 3 3 4 2" xfId="7064" xr:uid="{00000000-0005-0000-0000-0000533B0000}"/>
    <cellStyle name="Percent 2 3 3 4 3" xfId="12328" xr:uid="{00000000-0005-0000-0000-0000543B0000}"/>
    <cellStyle name="Percent 2 3 3 4 3 2" xfId="27255" xr:uid="{A0443794-5AA7-47DA-BE78-DD45C89B189D}"/>
    <cellStyle name="Percent 2 3 3 4 4" xfId="20370" xr:uid="{B5C8F532-AEE8-482A-BE15-95B91EBF9CCB}"/>
    <cellStyle name="Percent 2 3 3 5" xfId="5632" xr:uid="{00000000-0005-0000-0000-0000553B0000}"/>
    <cellStyle name="Percent 2 3 3 5 2" xfId="12909" xr:uid="{00000000-0005-0000-0000-0000563B0000}"/>
    <cellStyle name="Percent 2 3 3 5 2 2" xfId="27834" xr:uid="{91027BC6-3FC1-418E-98DB-34E502840952}"/>
    <cellStyle name="Percent 2 3 3 5 3" xfId="20939" xr:uid="{DA89F703-B967-45A9-95C2-673204E38329}"/>
    <cellStyle name="Percent 2 3 3 6" xfId="7518" xr:uid="{00000000-0005-0000-0000-0000573B0000}"/>
    <cellStyle name="Percent 2 3 3 6 2" xfId="14609" xr:uid="{00000000-0005-0000-0000-0000583B0000}"/>
    <cellStyle name="Percent 2 3 3 6 2 2" xfId="29530" xr:uid="{7B2CA9FC-B36E-45BE-B5D7-B1DB76BD0AF3}"/>
    <cellStyle name="Percent 2 3 3 6 3" xfId="22614" xr:uid="{D15F2D08-F431-40EE-8B0F-3623D87D02E3}"/>
    <cellStyle name="Percent 2 3 4" xfId="1655" xr:uid="{00000000-0005-0000-0000-0000593B0000}"/>
    <cellStyle name="Percent 2 3 4 2" xfId="4635" xr:uid="{00000000-0005-0000-0000-00005A3B0000}"/>
    <cellStyle name="Percent 2 3 4 3" xfId="8446" xr:uid="{00000000-0005-0000-0000-00005B3B0000}"/>
    <cellStyle name="Percent 2 3 4 3 2" xfId="15488" xr:uid="{00000000-0005-0000-0000-00005C3B0000}"/>
    <cellStyle name="Percent 2 3 4 3 2 2" xfId="30409" xr:uid="{77247735-EA9B-4D14-AFA6-67CDFA46919A}"/>
    <cellStyle name="Percent 2 3 4 3 3" xfId="23489" xr:uid="{465F0B0C-0F87-4E14-AF85-AFCBC8BD3879}"/>
    <cellStyle name="Percent 2 3 5" xfId="1656" xr:uid="{00000000-0005-0000-0000-00005D3B0000}"/>
    <cellStyle name="Percent 2 3 5 2" xfId="2961" xr:uid="{00000000-0005-0000-0000-00005E3B0000}"/>
    <cellStyle name="Percent 2 3 5 3" xfId="8535" xr:uid="{00000000-0005-0000-0000-00005F3B0000}"/>
    <cellStyle name="Percent 2 3 5 3 2" xfId="15577" xr:uid="{00000000-0005-0000-0000-0000603B0000}"/>
    <cellStyle name="Percent 2 3 5 3 2 2" xfId="30498" xr:uid="{54803C31-8BCD-409D-8532-D30D046E961B}"/>
    <cellStyle name="Percent 2 3 5 3 3" xfId="23578" xr:uid="{51109A3A-FDF5-4E50-B369-2556661E278F}"/>
    <cellStyle name="Percent 2 3 6" xfId="3185" xr:uid="{00000000-0005-0000-0000-0000613B0000}"/>
    <cellStyle name="Percent 2 3 6 2" xfId="7065" xr:uid="{00000000-0005-0000-0000-0000623B0000}"/>
    <cellStyle name="Percent 2 3 6 3" xfId="7810" xr:uid="{00000000-0005-0000-0000-0000633B0000}"/>
    <cellStyle name="Percent 2 3 6 3 2" xfId="14901" xr:uid="{00000000-0005-0000-0000-0000643B0000}"/>
    <cellStyle name="Percent 2 3 6 3 2 2" xfId="29822" xr:uid="{D71A23D1-4165-497D-9C78-564F4BDBF35C}"/>
    <cellStyle name="Percent 2 3 6 3 3" xfId="22904" xr:uid="{EBE63838-6E6C-4028-88F7-916228D0F211}"/>
    <cellStyle name="Percent 2 3 6 4" xfId="10695" xr:uid="{00000000-0005-0000-0000-0000653B0000}"/>
    <cellStyle name="Percent 2 3 6 4 2" xfId="25634" xr:uid="{BDE2FEF2-488D-4215-B1BA-379E4FD1AEC4}"/>
    <cellStyle name="Percent 2 3 6 5" xfId="18758" xr:uid="{19E52E56-1A17-4EF9-B817-D6E678260B4A}"/>
    <cellStyle name="Percent 2 3 7" xfId="4762" xr:uid="{00000000-0005-0000-0000-0000663B0000}"/>
    <cellStyle name="Percent 2 3 7 2" xfId="12039" xr:uid="{00000000-0005-0000-0000-0000673B0000}"/>
    <cellStyle name="Percent 2 3 7 2 2" xfId="26966" xr:uid="{84BFF744-6073-4E72-A946-F82E8D8B0B20}"/>
    <cellStyle name="Percent 2 3 7 3" xfId="20081" xr:uid="{C1CB884B-BC16-4690-A634-D7DB41A47ACA}"/>
    <cellStyle name="Percent 2 3 8" xfId="5343" xr:uid="{00000000-0005-0000-0000-0000683B0000}"/>
    <cellStyle name="Percent 2 3 8 2" xfId="12620" xr:uid="{00000000-0005-0000-0000-0000693B0000}"/>
    <cellStyle name="Percent 2 3 8 2 2" xfId="27545" xr:uid="{09EB86F7-1FE2-4693-8D58-215236B289B8}"/>
    <cellStyle name="Percent 2 3 8 3" xfId="20650" xr:uid="{182C4CE2-DBF1-4120-BCB3-05EAF25F76CD}"/>
    <cellStyle name="Percent 2 3 9" xfId="7229" xr:uid="{00000000-0005-0000-0000-00006A3B0000}"/>
    <cellStyle name="Percent 2 3 9 2" xfId="14320" xr:uid="{00000000-0005-0000-0000-00006B3B0000}"/>
    <cellStyle name="Percent 2 3 9 2 2" xfId="29241" xr:uid="{B0B98E7A-420E-4C92-A751-B2ECE5D6EE30}"/>
    <cellStyle name="Percent 2 3 9 3" xfId="22325" xr:uid="{937D6BDB-7E5C-4F1E-BBC9-51049A03277E}"/>
    <cellStyle name="Percent 2 30" xfId="8691" xr:uid="{00000000-0005-0000-0000-00006C3B0000}"/>
    <cellStyle name="Percent 2 30 2" xfId="23641" xr:uid="{58D0F77E-9E4A-4364-A76F-FB37512252D7}"/>
    <cellStyle name="Percent 2 4" xfId="1657" xr:uid="{00000000-0005-0000-0000-00006D3B0000}"/>
    <cellStyle name="Percent 2 4 2" xfId="1658" xr:uid="{00000000-0005-0000-0000-00006E3B0000}"/>
    <cellStyle name="Percent 2 4 2 2" xfId="1659" xr:uid="{00000000-0005-0000-0000-00006F3B0000}"/>
    <cellStyle name="Percent 2 4 2 2 2" xfId="1660" xr:uid="{00000000-0005-0000-0000-0000703B0000}"/>
    <cellStyle name="Percent 2 4 2 2 2 2" xfId="2962" xr:uid="{00000000-0005-0000-0000-0000713B0000}"/>
    <cellStyle name="Percent 2 4 2 2 2 3" xfId="8196" xr:uid="{00000000-0005-0000-0000-0000723B0000}"/>
    <cellStyle name="Percent 2 4 2 2 2 3 2" xfId="15287" xr:uid="{00000000-0005-0000-0000-0000733B0000}"/>
    <cellStyle name="Percent 2 4 2 2 2 3 2 2" xfId="30208" xr:uid="{FF5A512F-5A76-4346-85BD-C7235FDE844B}"/>
    <cellStyle name="Percent 2 4 2 2 2 3 3" xfId="23290" xr:uid="{4E6BFB9C-3769-491C-B889-DB508A3B5B9A}"/>
    <cellStyle name="Percent 2 4 2 2 3" xfId="3584" xr:uid="{00000000-0005-0000-0000-0000743B0000}"/>
    <cellStyle name="Percent 2 4 2 2 3 2" xfId="4636" xr:uid="{00000000-0005-0000-0000-0000753B0000}"/>
    <cellStyle name="Percent 2 4 2 2 3 3" xfId="11091" xr:uid="{00000000-0005-0000-0000-0000763B0000}"/>
    <cellStyle name="Percent 2 4 2 2 3 3 2" xfId="26030" xr:uid="{CACF792D-1116-4A88-828F-709414767C8C}"/>
    <cellStyle name="Percent 2 4 2 2 3 4" xfId="19154" xr:uid="{9F98D989-B53B-4161-9989-2663218B5BFD}"/>
    <cellStyle name="Percent 2 4 2 2 4" xfId="5148" xr:uid="{00000000-0005-0000-0000-0000773B0000}"/>
    <cellStyle name="Percent 2 4 2 2 4 2" xfId="7066" xr:uid="{00000000-0005-0000-0000-0000783B0000}"/>
    <cellStyle name="Percent 2 4 2 2 4 3" xfId="12425" xr:uid="{00000000-0005-0000-0000-0000793B0000}"/>
    <cellStyle name="Percent 2 4 2 2 4 3 2" xfId="27352" xr:uid="{D90C36CC-CE7A-4FAC-BF2B-D40E887844CC}"/>
    <cellStyle name="Percent 2 4 2 2 4 4" xfId="20467" xr:uid="{A2AA3FBD-5C65-42AC-AFFE-A49DCDDE331B}"/>
    <cellStyle name="Percent 2 4 2 2 5" xfId="5729" xr:uid="{00000000-0005-0000-0000-00007A3B0000}"/>
    <cellStyle name="Percent 2 4 2 2 5 2" xfId="13006" xr:uid="{00000000-0005-0000-0000-00007B3B0000}"/>
    <cellStyle name="Percent 2 4 2 2 5 2 2" xfId="27931" xr:uid="{B68894A6-72A9-4A29-B28C-41E41A5063C0}"/>
    <cellStyle name="Percent 2 4 2 2 5 3" xfId="21036" xr:uid="{EB043592-1AF0-4DA1-9240-E7DD370155EA}"/>
    <cellStyle name="Percent 2 4 2 2 6" xfId="7615" xr:uid="{00000000-0005-0000-0000-00007C3B0000}"/>
    <cellStyle name="Percent 2 4 2 2 6 2" xfId="14706" xr:uid="{00000000-0005-0000-0000-00007D3B0000}"/>
    <cellStyle name="Percent 2 4 2 2 6 2 2" xfId="29627" xr:uid="{579BCF15-574C-48C9-A95E-89E351DD251E}"/>
    <cellStyle name="Percent 2 4 2 2 6 3" xfId="22711" xr:uid="{9BDF50DA-6643-49B1-87E6-6DF5665E91B1}"/>
    <cellStyle name="Percent 2 4 2 3" xfId="1661" xr:uid="{00000000-0005-0000-0000-00007E3B0000}"/>
    <cellStyle name="Percent 2 4 2 3 2" xfId="2963" xr:uid="{00000000-0005-0000-0000-00007F3B0000}"/>
    <cellStyle name="Percent 2 4 2 3 3" xfId="7907" xr:uid="{00000000-0005-0000-0000-0000803B0000}"/>
    <cellStyle name="Percent 2 4 2 3 3 2" xfId="14998" xr:uid="{00000000-0005-0000-0000-0000813B0000}"/>
    <cellStyle name="Percent 2 4 2 3 3 2 2" xfId="29919" xr:uid="{BA6C626F-2451-4B37-9E31-F1835A9008FB}"/>
    <cellStyle name="Percent 2 4 2 3 3 3" xfId="23001" xr:uid="{3E8C83E1-D369-4D88-B007-484ED3CD2FC1}"/>
    <cellStyle name="Percent 2 4 2 4" xfId="3284" xr:uid="{00000000-0005-0000-0000-0000823B0000}"/>
    <cellStyle name="Percent 2 4 2 4 2" xfId="4637" xr:uid="{00000000-0005-0000-0000-0000833B0000}"/>
    <cellStyle name="Percent 2 4 2 4 3" xfId="10794" xr:uid="{00000000-0005-0000-0000-0000843B0000}"/>
    <cellStyle name="Percent 2 4 2 4 3 2" xfId="25733" xr:uid="{FD9F8DB9-1170-471C-9A93-CF9C06DFB9A0}"/>
    <cellStyle name="Percent 2 4 2 4 4" xfId="18857" xr:uid="{04087967-5C31-452D-B834-C976BA965FBE}"/>
    <cellStyle name="Percent 2 4 2 5" xfId="4859" xr:uid="{00000000-0005-0000-0000-0000853B0000}"/>
    <cellStyle name="Percent 2 4 2 5 2" xfId="7067" xr:uid="{00000000-0005-0000-0000-0000863B0000}"/>
    <cellStyle name="Percent 2 4 2 5 3" xfId="12136" xr:uid="{00000000-0005-0000-0000-0000873B0000}"/>
    <cellStyle name="Percent 2 4 2 5 3 2" xfId="27063" xr:uid="{5F87FC36-D60E-4B82-A9B8-21713A5A68C4}"/>
    <cellStyle name="Percent 2 4 2 5 4" xfId="20178" xr:uid="{83673D57-B425-4179-A503-2E034B3294A1}"/>
    <cellStyle name="Percent 2 4 2 6" xfId="5440" xr:uid="{00000000-0005-0000-0000-0000883B0000}"/>
    <cellStyle name="Percent 2 4 2 6 2" xfId="12717" xr:uid="{00000000-0005-0000-0000-0000893B0000}"/>
    <cellStyle name="Percent 2 4 2 6 2 2" xfId="27642" xr:uid="{239151ED-FE25-4F07-A042-E5D23CEC0A0B}"/>
    <cellStyle name="Percent 2 4 2 6 3" xfId="20747" xr:uid="{62CECF89-22AB-4D56-914C-1F014B48A220}"/>
    <cellStyle name="Percent 2 4 2 7" xfId="7326" xr:uid="{00000000-0005-0000-0000-00008A3B0000}"/>
    <cellStyle name="Percent 2 4 2 7 2" xfId="14417" xr:uid="{00000000-0005-0000-0000-00008B3B0000}"/>
    <cellStyle name="Percent 2 4 2 7 2 2" xfId="29338" xr:uid="{041B62CA-16B5-4E51-8D65-3AE3268B7D0F}"/>
    <cellStyle name="Percent 2 4 2 7 3" xfId="22422" xr:uid="{8CCB717E-BC71-4826-AF99-367A1F41E211}"/>
    <cellStyle name="Percent 2 4 3" xfId="1662" xr:uid="{00000000-0005-0000-0000-00008C3B0000}"/>
    <cellStyle name="Percent 2 4 3 2" xfId="1663" xr:uid="{00000000-0005-0000-0000-00008D3B0000}"/>
    <cellStyle name="Percent 2 4 3 2 2" xfId="2964" xr:uid="{00000000-0005-0000-0000-00008E3B0000}"/>
    <cellStyle name="Percent 2 4 3 2 3" xfId="8056" xr:uid="{00000000-0005-0000-0000-00008F3B0000}"/>
    <cellStyle name="Percent 2 4 3 2 3 2" xfId="15147" xr:uid="{00000000-0005-0000-0000-0000903B0000}"/>
    <cellStyle name="Percent 2 4 3 2 3 2 2" xfId="30068" xr:uid="{2CFAEECF-2056-44C3-AF3D-AF3AF97B2B11}"/>
    <cellStyle name="Percent 2 4 3 2 3 3" xfId="23150" xr:uid="{05FEA3F1-C9A8-4682-B504-3C2CBC2F2863}"/>
    <cellStyle name="Percent 2 4 3 3" xfId="3444" xr:uid="{00000000-0005-0000-0000-0000913B0000}"/>
    <cellStyle name="Percent 2 4 3 3 2" xfId="4638" xr:uid="{00000000-0005-0000-0000-0000923B0000}"/>
    <cellStyle name="Percent 2 4 3 3 3" xfId="10951" xr:uid="{00000000-0005-0000-0000-0000933B0000}"/>
    <cellStyle name="Percent 2 4 3 3 3 2" xfId="25890" xr:uid="{79465AFC-3837-4CC2-BD24-A707AA5C1191}"/>
    <cellStyle name="Percent 2 4 3 3 4" xfId="19014" xr:uid="{ACAE5F8F-7610-4C26-8461-2FA6F694E35C}"/>
    <cellStyle name="Percent 2 4 3 4" xfId="5008" xr:uid="{00000000-0005-0000-0000-0000943B0000}"/>
    <cellStyle name="Percent 2 4 3 4 2" xfId="7068" xr:uid="{00000000-0005-0000-0000-0000953B0000}"/>
    <cellStyle name="Percent 2 4 3 4 3" xfId="12285" xr:uid="{00000000-0005-0000-0000-0000963B0000}"/>
    <cellStyle name="Percent 2 4 3 4 3 2" xfId="27212" xr:uid="{9C6E303A-A49F-48E9-B2E0-7FF6660273C4}"/>
    <cellStyle name="Percent 2 4 3 4 4" xfId="20327" xr:uid="{9BE11CE4-0272-4E27-8A67-9E3321EC1DDF}"/>
    <cellStyle name="Percent 2 4 3 5" xfId="5589" xr:uid="{00000000-0005-0000-0000-0000973B0000}"/>
    <cellStyle name="Percent 2 4 3 5 2" xfId="12866" xr:uid="{00000000-0005-0000-0000-0000983B0000}"/>
    <cellStyle name="Percent 2 4 3 5 2 2" xfId="27791" xr:uid="{C8F6B64B-197E-4E25-9BD6-38D1AB55447E}"/>
    <cellStyle name="Percent 2 4 3 5 3" xfId="20896" xr:uid="{178DF5CB-1510-4B63-BF1D-F981E752F858}"/>
    <cellStyle name="Percent 2 4 3 6" xfId="7475" xr:uid="{00000000-0005-0000-0000-0000993B0000}"/>
    <cellStyle name="Percent 2 4 3 6 2" xfId="14566" xr:uid="{00000000-0005-0000-0000-00009A3B0000}"/>
    <cellStyle name="Percent 2 4 3 6 2 2" xfId="29487" xr:uid="{CB817282-3EBC-43AA-9A80-DB1B5D07BFD1}"/>
    <cellStyle name="Percent 2 4 3 6 3" xfId="22571" xr:uid="{776FFE89-8814-43B1-AA06-67A6F1D1695A}"/>
    <cellStyle name="Percent 2 4 4" xfId="1664" xr:uid="{00000000-0005-0000-0000-00009B3B0000}"/>
    <cellStyle name="Percent 2 4 4 2" xfId="7764" xr:uid="{00000000-0005-0000-0000-00009C3B0000}"/>
    <cellStyle name="Percent 2 4 4 2 2" xfId="14855" xr:uid="{00000000-0005-0000-0000-00009D3B0000}"/>
    <cellStyle name="Percent 2 4 4 2 2 2" xfId="29776" xr:uid="{258E61AB-9BC0-4C48-85B3-56F5EA93E67A}"/>
    <cellStyle name="Percent 2 4 4 2 3" xfId="22858" xr:uid="{3894B7C1-7108-4AA7-88AC-7FC003FE4EF9}"/>
    <cellStyle name="Percent 2 4 5" xfId="1665" xr:uid="{00000000-0005-0000-0000-00009E3B0000}"/>
    <cellStyle name="Percent 2 4 5 2" xfId="2965" xr:uid="{00000000-0005-0000-0000-00009F3B0000}"/>
    <cellStyle name="Percent 2 4 6" xfId="3115" xr:uid="{00000000-0005-0000-0000-0000A03B0000}"/>
    <cellStyle name="Percent 2 4 6 2" xfId="4639" xr:uid="{00000000-0005-0000-0000-0000A13B0000}"/>
    <cellStyle name="Percent 2 4 6 3" xfId="10625" xr:uid="{00000000-0005-0000-0000-0000A23B0000}"/>
    <cellStyle name="Percent 2 4 6 3 2" xfId="25564" xr:uid="{491615BD-BC96-47C2-B2EA-7267CEAF36A6}"/>
    <cellStyle name="Percent 2 4 6 4" xfId="18688" xr:uid="{DEB1AEA2-1CAD-43F8-A4A2-E5EAF36AE7D5}"/>
    <cellStyle name="Percent 2 4 7" xfId="4716" xr:uid="{00000000-0005-0000-0000-0000A33B0000}"/>
    <cellStyle name="Percent 2 4 7 2" xfId="7069" xr:uid="{00000000-0005-0000-0000-0000A43B0000}"/>
    <cellStyle name="Percent 2 4 7 3" xfId="11993" xr:uid="{00000000-0005-0000-0000-0000A53B0000}"/>
    <cellStyle name="Percent 2 4 7 3 2" xfId="26920" xr:uid="{A765CD58-0586-4022-BB80-2A3BCD616B0E}"/>
    <cellStyle name="Percent 2 4 7 4" xfId="20035" xr:uid="{A5DD5CA4-E2E3-475A-9949-DAB963E2C800}"/>
    <cellStyle name="Percent 2 4 8" xfId="5297" xr:uid="{00000000-0005-0000-0000-0000A63B0000}"/>
    <cellStyle name="Percent 2 4 8 2" xfId="12574" xr:uid="{00000000-0005-0000-0000-0000A73B0000}"/>
    <cellStyle name="Percent 2 4 8 2 2" xfId="27499" xr:uid="{F4EA02CD-2C6D-4520-95DB-242FABE65BAE}"/>
    <cellStyle name="Percent 2 4 8 3" xfId="20604" xr:uid="{6200A5C9-233B-4A21-86BD-1F7344590E8F}"/>
    <cellStyle name="Percent 2 4 9" xfId="7183" xr:uid="{00000000-0005-0000-0000-0000A83B0000}"/>
    <cellStyle name="Percent 2 4 9 2" xfId="14274" xr:uid="{00000000-0005-0000-0000-0000A93B0000}"/>
    <cellStyle name="Percent 2 4 9 2 2" xfId="29195" xr:uid="{DB9F0B24-FD38-4F85-B43A-7FC43FC54238}"/>
    <cellStyle name="Percent 2 4 9 3" xfId="22279" xr:uid="{D3FEF390-5973-45C7-AE21-561C42875C0B}"/>
    <cellStyle name="Percent 2 5" xfId="1666" xr:uid="{00000000-0005-0000-0000-0000AA3B0000}"/>
    <cellStyle name="Percent 2 5 2" xfId="1667" xr:uid="{00000000-0005-0000-0000-0000AB3B0000}"/>
    <cellStyle name="Percent 2 5 2 2" xfId="1668" xr:uid="{00000000-0005-0000-0000-0000AC3B0000}"/>
    <cellStyle name="Percent 2 5 2 2 2" xfId="1669" xr:uid="{00000000-0005-0000-0000-0000AD3B0000}"/>
    <cellStyle name="Percent 2 5 2 2 2 2" xfId="2966" xr:uid="{00000000-0005-0000-0000-0000AE3B0000}"/>
    <cellStyle name="Percent 2 5 2 2 2 3" xfId="8179" xr:uid="{00000000-0005-0000-0000-0000AF3B0000}"/>
    <cellStyle name="Percent 2 5 2 2 2 3 2" xfId="15270" xr:uid="{00000000-0005-0000-0000-0000B03B0000}"/>
    <cellStyle name="Percent 2 5 2 2 2 3 2 2" xfId="30191" xr:uid="{90B48095-7D57-4939-B830-97D4D90C6AED}"/>
    <cellStyle name="Percent 2 5 2 2 2 3 3" xfId="23273" xr:uid="{F2406FF4-78FC-4A0F-8C6F-7A66825E896D}"/>
    <cellStyle name="Percent 2 5 2 2 3" xfId="3567" xr:uid="{00000000-0005-0000-0000-0000B13B0000}"/>
    <cellStyle name="Percent 2 5 2 2 3 2" xfId="4640" xr:uid="{00000000-0005-0000-0000-0000B23B0000}"/>
    <cellStyle name="Percent 2 5 2 2 3 3" xfId="11074" xr:uid="{00000000-0005-0000-0000-0000B33B0000}"/>
    <cellStyle name="Percent 2 5 2 2 3 3 2" xfId="26013" xr:uid="{95ACEBDC-9D66-4855-B8B6-AA745B1C512A}"/>
    <cellStyle name="Percent 2 5 2 2 3 4" xfId="19137" xr:uid="{3F63D6E2-2383-4BA4-B2F3-DE2C7587057B}"/>
    <cellStyle name="Percent 2 5 2 2 4" xfId="5131" xr:uid="{00000000-0005-0000-0000-0000B43B0000}"/>
    <cellStyle name="Percent 2 5 2 2 4 2" xfId="7070" xr:uid="{00000000-0005-0000-0000-0000B53B0000}"/>
    <cellStyle name="Percent 2 5 2 2 4 3" xfId="12408" xr:uid="{00000000-0005-0000-0000-0000B63B0000}"/>
    <cellStyle name="Percent 2 5 2 2 4 3 2" xfId="27335" xr:uid="{10769352-A83A-4AC2-BE44-91EC28D2DA06}"/>
    <cellStyle name="Percent 2 5 2 2 4 4" xfId="20450" xr:uid="{8DA4330B-62E6-4AA0-9CF6-9EBAD82D5834}"/>
    <cellStyle name="Percent 2 5 2 2 5" xfId="5712" xr:uid="{00000000-0005-0000-0000-0000B73B0000}"/>
    <cellStyle name="Percent 2 5 2 2 5 2" xfId="12989" xr:uid="{00000000-0005-0000-0000-0000B83B0000}"/>
    <cellStyle name="Percent 2 5 2 2 5 2 2" xfId="27914" xr:uid="{11800586-0FEE-4354-BAC7-012C89CC2110}"/>
    <cellStyle name="Percent 2 5 2 2 5 3" xfId="21019" xr:uid="{0427ED32-E52A-46D9-8252-6168DE0AB2EB}"/>
    <cellStyle name="Percent 2 5 2 2 6" xfId="7598" xr:uid="{00000000-0005-0000-0000-0000B93B0000}"/>
    <cellStyle name="Percent 2 5 2 2 6 2" xfId="14689" xr:uid="{00000000-0005-0000-0000-0000BA3B0000}"/>
    <cellStyle name="Percent 2 5 2 2 6 2 2" xfId="29610" xr:uid="{BBE55EB5-14E2-4F3D-91EA-BBF1990DCD94}"/>
    <cellStyle name="Percent 2 5 2 2 6 3" xfId="22694" xr:uid="{2A716835-39F1-44FE-B969-153F410F8783}"/>
    <cellStyle name="Percent 2 5 2 3" xfId="1670" xr:uid="{00000000-0005-0000-0000-0000BB3B0000}"/>
    <cellStyle name="Percent 2 5 2 3 2" xfId="2967" xr:uid="{00000000-0005-0000-0000-0000BC3B0000}"/>
    <cellStyle name="Percent 2 5 2 3 3" xfId="7890" xr:uid="{00000000-0005-0000-0000-0000BD3B0000}"/>
    <cellStyle name="Percent 2 5 2 3 3 2" xfId="14981" xr:uid="{00000000-0005-0000-0000-0000BE3B0000}"/>
    <cellStyle name="Percent 2 5 2 3 3 2 2" xfId="29902" xr:uid="{9833DE79-8C24-45F0-8C6F-0E068D88A6F0}"/>
    <cellStyle name="Percent 2 5 2 3 3 3" xfId="22984" xr:uid="{7812674B-6D0A-45D1-9A68-6634B572DAAB}"/>
    <cellStyle name="Percent 2 5 2 4" xfId="3267" xr:uid="{00000000-0005-0000-0000-0000BF3B0000}"/>
    <cellStyle name="Percent 2 5 2 4 2" xfId="4641" xr:uid="{00000000-0005-0000-0000-0000C03B0000}"/>
    <cellStyle name="Percent 2 5 2 4 3" xfId="10777" xr:uid="{00000000-0005-0000-0000-0000C13B0000}"/>
    <cellStyle name="Percent 2 5 2 4 3 2" xfId="25716" xr:uid="{5C4693E2-D369-43FD-AD69-6B9948535B1C}"/>
    <cellStyle name="Percent 2 5 2 4 4" xfId="18840" xr:uid="{28AFCB72-4174-41C4-83A6-EBB5E0623DFD}"/>
    <cellStyle name="Percent 2 5 2 5" xfId="4842" xr:uid="{00000000-0005-0000-0000-0000C23B0000}"/>
    <cellStyle name="Percent 2 5 2 5 2" xfId="7071" xr:uid="{00000000-0005-0000-0000-0000C33B0000}"/>
    <cellStyle name="Percent 2 5 2 5 3" xfId="12119" xr:uid="{00000000-0005-0000-0000-0000C43B0000}"/>
    <cellStyle name="Percent 2 5 2 5 3 2" xfId="27046" xr:uid="{93B30B04-FB9C-4D64-A48B-54467232F247}"/>
    <cellStyle name="Percent 2 5 2 5 4" xfId="20161" xr:uid="{0CD7C14B-EA4A-4B90-8063-F466A5204C1D}"/>
    <cellStyle name="Percent 2 5 2 6" xfId="5423" xr:uid="{00000000-0005-0000-0000-0000C53B0000}"/>
    <cellStyle name="Percent 2 5 2 6 2" xfId="12700" xr:uid="{00000000-0005-0000-0000-0000C63B0000}"/>
    <cellStyle name="Percent 2 5 2 6 2 2" xfId="27625" xr:uid="{D607BACE-A039-4BD2-9B1C-8C07656298C7}"/>
    <cellStyle name="Percent 2 5 2 6 3" xfId="20730" xr:uid="{6892AC55-C97E-433E-B680-AA311A250A1C}"/>
    <cellStyle name="Percent 2 5 2 7" xfId="7309" xr:uid="{00000000-0005-0000-0000-0000C73B0000}"/>
    <cellStyle name="Percent 2 5 2 7 2" xfId="14400" xr:uid="{00000000-0005-0000-0000-0000C83B0000}"/>
    <cellStyle name="Percent 2 5 2 7 2 2" xfId="29321" xr:uid="{DA27FBA3-DED3-474F-BFED-1BFE098220EA}"/>
    <cellStyle name="Percent 2 5 2 7 3" xfId="22405" xr:uid="{48022D3B-3A7A-4B2E-B66B-2E0DC336EBBA}"/>
    <cellStyle name="Percent 2 5 3" xfId="1671" xr:uid="{00000000-0005-0000-0000-0000C93B0000}"/>
    <cellStyle name="Percent 2 5 3 2" xfId="1672" xr:uid="{00000000-0005-0000-0000-0000CA3B0000}"/>
    <cellStyle name="Percent 2 5 3 2 2" xfId="2968" xr:uid="{00000000-0005-0000-0000-0000CB3B0000}"/>
    <cellStyle name="Percent 2 5 3 2 3" xfId="8039" xr:uid="{00000000-0005-0000-0000-0000CC3B0000}"/>
    <cellStyle name="Percent 2 5 3 2 3 2" xfId="15130" xr:uid="{00000000-0005-0000-0000-0000CD3B0000}"/>
    <cellStyle name="Percent 2 5 3 2 3 2 2" xfId="30051" xr:uid="{C898C223-AB34-421E-80E6-37E81B241181}"/>
    <cellStyle name="Percent 2 5 3 2 3 3" xfId="23133" xr:uid="{26C40B63-3308-46C5-8E04-E439E8813F41}"/>
    <cellStyle name="Percent 2 5 3 3" xfId="3427" xr:uid="{00000000-0005-0000-0000-0000CE3B0000}"/>
    <cellStyle name="Percent 2 5 3 3 2" xfId="4642" xr:uid="{00000000-0005-0000-0000-0000CF3B0000}"/>
    <cellStyle name="Percent 2 5 3 3 3" xfId="10934" xr:uid="{00000000-0005-0000-0000-0000D03B0000}"/>
    <cellStyle name="Percent 2 5 3 3 3 2" xfId="25873" xr:uid="{B99EB46A-0B99-4526-8475-B3A0A49EA013}"/>
    <cellStyle name="Percent 2 5 3 3 4" xfId="18997" xr:uid="{D9470DCF-8F04-4857-9865-88AB1F8496EA}"/>
    <cellStyle name="Percent 2 5 3 4" xfId="4991" xr:uid="{00000000-0005-0000-0000-0000D13B0000}"/>
    <cellStyle name="Percent 2 5 3 4 2" xfId="7072" xr:uid="{00000000-0005-0000-0000-0000D23B0000}"/>
    <cellStyle name="Percent 2 5 3 4 3" xfId="12268" xr:uid="{00000000-0005-0000-0000-0000D33B0000}"/>
    <cellStyle name="Percent 2 5 3 4 3 2" xfId="27195" xr:uid="{C79AF5D4-F2A7-4239-916A-3BD3A7C08B57}"/>
    <cellStyle name="Percent 2 5 3 4 4" xfId="20310" xr:uid="{2A6589F6-4C36-4A74-BA6D-1C332A158C49}"/>
    <cellStyle name="Percent 2 5 3 5" xfId="5572" xr:uid="{00000000-0005-0000-0000-0000D43B0000}"/>
    <cellStyle name="Percent 2 5 3 5 2" xfId="12849" xr:uid="{00000000-0005-0000-0000-0000D53B0000}"/>
    <cellStyle name="Percent 2 5 3 5 2 2" xfId="27774" xr:uid="{5C58BDDE-59F7-4CA1-8C15-3E13D8BB3714}"/>
    <cellStyle name="Percent 2 5 3 5 3" xfId="20879" xr:uid="{92D9223E-15FE-4285-BF0E-8DC4B082D753}"/>
    <cellStyle name="Percent 2 5 3 6" xfId="7458" xr:uid="{00000000-0005-0000-0000-0000D63B0000}"/>
    <cellStyle name="Percent 2 5 3 6 2" xfId="14549" xr:uid="{00000000-0005-0000-0000-0000D73B0000}"/>
    <cellStyle name="Percent 2 5 3 6 2 2" xfId="29470" xr:uid="{E9196433-25DF-469A-B07F-921ADE59D22E}"/>
    <cellStyle name="Percent 2 5 3 6 3" xfId="22554" xr:uid="{00C2D845-60CD-44CD-BF21-81C752D351F6}"/>
    <cellStyle name="Percent 2 5 4" xfId="1673" xr:uid="{00000000-0005-0000-0000-0000D83B0000}"/>
    <cellStyle name="Percent 2 5 4 2" xfId="7747" xr:uid="{00000000-0005-0000-0000-0000D93B0000}"/>
    <cellStyle name="Percent 2 5 4 2 2" xfId="14838" xr:uid="{00000000-0005-0000-0000-0000DA3B0000}"/>
    <cellStyle name="Percent 2 5 4 2 2 2" xfId="29759" xr:uid="{E24B772D-28B9-4CA1-A2F9-F969A79BD340}"/>
    <cellStyle name="Percent 2 5 4 2 3" xfId="22841" xr:uid="{EEB95C21-20FF-4906-88A8-86EA6B2B710A}"/>
    <cellStyle name="Percent 2 5 5" xfId="1674" xr:uid="{00000000-0005-0000-0000-0000DB3B0000}"/>
    <cellStyle name="Percent 2 5 5 2" xfId="2969" xr:uid="{00000000-0005-0000-0000-0000DC3B0000}"/>
    <cellStyle name="Percent 2 5 6" xfId="3098" xr:uid="{00000000-0005-0000-0000-0000DD3B0000}"/>
    <cellStyle name="Percent 2 5 6 2" xfId="4643" xr:uid="{00000000-0005-0000-0000-0000DE3B0000}"/>
    <cellStyle name="Percent 2 5 6 3" xfId="10608" xr:uid="{00000000-0005-0000-0000-0000DF3B0000}"/>
    <cellStyle name="Percent 2 5 6 3 2" xfId="25547" xr:uid="{C06ABB0F-A641-4666-BF7F-A1C0CFB4FB32}"/>
    <cellStyle name="Percent 2 5 6 4" xfId="18671" xr:uid="{53F43BF7-183C-458E-816F-1B16959572E0}"/>
    <cellStyle name="Percent 2 5 7" xfId="4699" xr:uid="{00000000-0005-0000-0000-0000E03B0000}"/>
    <cellStyle name="Percent 2 5 7 2" xfId="7073" xr:uid="{00000000-0005-0000-0000-0000E13B0000}"/>
    <cellStyle name="Percent 2 5 7 3" xfId="11976" xr:uid="{00000000-0005-0000-0000-0000E23B0000}"/>
    <cellStyle name="Percent 2 5 7 3 2" xfId="26903" xr:uid="{2F730CBF-1CA4-409E-B680-D4F15EA985AC}"/>
    <cellStyle name="Percent 2 5 7 4" xfId="20018" xr:uid="{07799361-D7DC-49F3-AF0E-772E8D823790}"/>
    <cellStyle name="Percent 2 5 8" xfId="5280" xr:uid="{00000000-0005-0000-0000-0000E33B0000}"/>
    <cellStyle name="Percent 2 5 8 2" xfId="12557" xr:uid="{00000000-0005-0000-0000-0000E43B0000}"/>
    <cellStyle name="Percent 2 5 8 2 2" xfId="27482" xr:uid="{AC5302D1-E151-4542-ADD3-0424AC419C03}"/>
    <cellStyle name="Percent 2 5 8 3" xfId="20587" xr:uid="{07CBE197-C564-499E-BA8B-24CC267F54B5}"/>
    <cellStyle name="Percent 2 5 9" xfId="7166" xr:uid="{00000000-0005-0000-0000-0000E53B0000}"/>
    <cellStyle name="Percent 2 5 9 2" xfId="14257" xr:uid="{00000000-0005-0000-0000-0000E63B0000}"/>
    <cellStyle name="Percent 2 5 9 2 2" xfId="29178" xr:uid="{80476DEF-1619-48B7-9CBE-1D550AC91D0F}"/>
    <cellStyle name="Percent 2 5 9 3" xfId="22262" xr:uid="{DB859D29-BDF2-4222-A0F8-27E2CB60426C}"/>
    <cellStyle name="Percent 2 6" xfId="1675" xr:uid="{00000000-0005-0000-0000-0000E73B0000}"/>
    <cellStyle name="Percent 2 6 2" xfId="1676" xr:uid="{00000000-0005-0000-0000-0000E83B0000}"/>
    <cellStyle name="Percent 2 6 2 2" xfId="1677" xr:uid="{00000000-0005-0000-0000-0000E93B0000}"/>
    <cellStyle name="Percent 2 6 2 2 2" xfId="1678" xr:uid="{00000000-0005-0000-0000-0000EA3B0000}"/>
    <cellStyle name="Percent 2 6 2 2 2 2" xfId="2970" xr:uid="{00000000-0005-0000-0000-0000EB3B0000}"/>
    <cellStyle name="Percent 2 6 2 2 2 3" xfId="8285" xr:uid="{00000000-0005-0000-0000-0000EC3B0000}"/>
    <cellStyle name="Percent 2 6 2 2 2 3 2" xfId="15376" xr:uid="{00000000-0005-0000-0000-0000ED3B0000}"/>
    <cellStyle name="Percent 2 6 2 2 2 3 2 2" xfId="30297" xr:uid="{9566399E-D14C-4BCC-80D8-B76F37E7C265}"/>
    <cellStyle name="Percent 2 6 2 2 2 3 3" xfId="23379" xr:uid="{16010D54-7124-4488-85CB-A050238998CD}"/>
    <cellStyle name="Percent 2 6 2 2 3" xfId="3673" xr:uid="{00000000-0005-0000-0000-0000EE3B0000}"/>
    <cellStyle name="Percent 2 6 2 2 3 2" xfId="4644" xr:uid="{00000000-0005-0000-0000-0000EF3B0000}"/>
    <cellStyle name="Percent 2 6 2 2 3 3" xfId="11180" xr:uid="{00000000-0005-0000-0000-0000F03B0000}"/>
    <cellStyle name="Percent 2 6 2 2 3 3 2" xfId="26119" xr:uid="{6B0C10F1-1867-4226-9C14-BF03E07EBA4A}"/>
    <cellStyle name="Percent 2 6 2 2 3 4" xfId="19243" xr:uid="{65F22424-F91C-48EC-A73D-C69FD8152991}"/>
    <cellStyle name="Percent 2 6 2 2 4" xfId="5237" xr:uid="{00000000-0005-0000-0000-0000F13B0000}"/>
    <cellStyle name="Percent 2 6 2 2 4 2" xfId="7074" xr:uid="{00000000-0005-0000-0000-0000F23B0000}"/>
    <cellStyle name="Percent 2 6 2 2 4 3" xfId="12514" xr:uid="{00000000-0005-0000-0000-0000F33B0000}"/>
    <cellStyle name="Percent 2 6 2 2 4 3 2" xfId="27441" xr:uid="{99DAA255-B080-4F68-8779-A9189084665F}"/>
    <cellStyle name="Percent 2 6 2 2 4 4" xfId="20556" xr:uid="{2D5AD835-7631-4BAC-B6E2-007103D13D16}"/>
    <cellStyle name="Percent 2 6 2 2 5" xfId="5818" xr:uid="{00000000-0005-0000-0000-0000F43B0000}"/>
    <cellStyle name="Percent 2 6 2 2 5 2" xfId="13095" xr:uid="{00000000-0005-0000-0000-0000F53B0000}"/>
    <cellStyle name="Percent 2 6 2 2 5 2 2" xfId="28020" xr:uid="{029268CD-3D05-4ED4-BE6B-08B66688D619}"/>
    <cellStyle name="Percent 2 6 2 2 5 3" xfId="21125" xr:uid="{E4F1BBE0-C3E1-48A8-8672-E86035BA4D20}"/>
    <cellStyle name="Percent 2 6 2 2 6" xfId="7704" xr:uid="{00000000-0005-0000-0000-0000F63B0000}"/>
    <cellStyle name="Percent 2 6 2 2 6 2" xfId="14795" xr:uid="{00000000-0005-0000-0000-0000F73B0000}"/>
    <cellStyle name="Percent 2 6 2 2 6 2 2" xfId="29716" xr:uid="{A567907D-AB0F-4A8F-8EB0-D6C69D3466B3}"/>
    <cellStyle name="Percent 2 6 2 2 6 3" xfId="22800" xr:uid="{8370C7DA-1DBF-47A4-A820-C28BA07ACD50}"/>
    <cellStyle name="Percent 2 6 2 3" xfId="1679" xr:uid="{00000000-0005-0000-0000-0000F83B0000}"/>
    <cellStyle name="Percent 2 6 2 3 2" xfId="2971" xr:uid="{00000000-0005-0000-0000-0000F93B0000}"/>
    <cellStyle name="Percent 2 6 2 3 3" xfId="7996" xr:uid="{00000000-0005-0000-0000-0000FA3B0000}"/>
    <cellStyle name="Percent 2 6 2 3 3 2" xfId="15087" xr:uid="{00000000-0005-0000-0000-0000FB3B0000}"/>
    <cellStyle name="Percent 2 6 2 3 3 2 2" xfId="30008" xr:uid="{CA716A43-92F8-45E0-82BC-8028B9DF82D5}"/>
    <cellStyle name="Percent 2 6 2 3 3 3" xfId="23090" xr:uid="{62FF4552-07D7-49F2-931B-6EE9F5BC026C}"/>
    <cellStyle name="Percent 2 6 2 4" xfId="3373" xr:uid="{00000000-0005-0000-0000-0000FC3B0000}"/>
    <cellStyle name="Percent 2 6 2 4 2" xfId="4645" xr:uid="{00000000-0005-0000-0000-0000FD3B0000}"/>
    <cellStyle name="Percent 2 6 2 4 3" xfId="10883" xr:uid="{00000000-0005-0000-0000-0000FE3B0000}"/>
    <cellStyle name="Percent 2 6 2 4 3 2" xfId="25822" xr:uid="{BC69F474-93AD-4D37-A819-5CB7B72D8484}"/>
    <cellStyle name="Percent 2 6 2 4 4" xfId="18946" xr:uid="{4495F934-6149-438A-BCE6-47DE2C4656FC}"/>
    <cellStyle name="Percent 2 6 2 5" xfId="4948" xr:uid="{00000000-0005-0000-0000-0000FF3B0000}"/>
    <cellStyle name="Percent 2 6 2 5 2" xfId="7075" xr:uid="{00000000-0005-0000-0000-0000003C0000}"/>
    <cellStyle name="Percent 2 6 2 5 3" xfId="12225" xr:uid="{00000000-0005-0000-0000-0000013C0000}"/>
    <cellStyle name="Percent 2 6 2 5 3 2" xfId="27152" xr:uid="{D061EFB1-433D-4703-9BC4-896A5A76A298}"/>
    <cellStyle name="Percent 2 6 2 5 4" xfId="20267" xr:uid="{8C8637AC-1ABE-4309-9111-F20B700846D5}"/>
    <cellStyle name="Percent 2 6 2 6" xfId="5529" xr:uid="{00000000-0005-0000-0000-0000023C0000}"/>
    <cellStyle name="Percent 2 6 2 6 2" xfId="12806" xr:uid="{00000000-0005-0000-0000-0000033C0000}"/>
    <cellStyle name="Percent 2 6 2 6 2 2" xfId="27731" xr:uid="{099BDFBA-2D59-4D92-B979-7CBFB001BF40}"/>
    <cellStyle name="Percent 2 6 2 6 3" xfId="20836" xr:uid="{CDBDF5F0-3912-429E-ABC3-499647DB8DB3}"/>
    <cellStyle name="Percent 2 6 2 7" xfId="7415" xr:uid="{00000000-0005-0000-0000-0000043C0000}"/>
    <cellStyle name="Percent 2 6 2 7 2" xfId="14506" xr:uid="{00000000-0005-0000-0000-0000053C0000}"/>
    <cellStyle name="Percent 2 6 2 7 2 2" xfId="29427" xr:uid="{96758434-27D9-4150-890E-C1A33F5787AF}"/>
    <cellStyle name="Percent 2 6 2 7 3" xfId="22511" xr:uid="{6DC075F2-2C88-4B67-A1D4-608719DC43B3}"/>
    <cellStyle name="Percent 2 6 3" xfId="1680" xr:uid="{00000000-0005-0000-0000-0000063C0000}"/>
    <cellStyle name="Percent 2 6 3 2" xfId="1681" xr:uid="{00000000-0005-0000-0000-0000073C0000}"/>
    <cellStyle name="Percent 2 6 3 2 2" xfId="2972" xr:uid="{00000000-0005-0000-0000-0000083C0000}"/>
    <cellStyle name="Percent 2 6 3 2 3" xfId="8142" xr:uid="{00000000-0005-0000-0000-0000093C0000}"/>
    <cellStyle name="Percent 2 6 3 2 3 2" xfId="15233" xr:uid="{00000000-0005-0000-0000-00000A3C0000}"/>
    <cellStyle name="Percent 2 6 3 2 3 2 2" xfId="30154" xr:uid="{6F8C3154-D6AC-4952-A588-063DAA37B0BC}"/>
    <cellStyle name="Percent 2 6 3 2 3 3" xfId="23236" xr:uid="{604D76E3-DF81-4571-A4B6-4A3DEE7D3489}"/>
    <cellStyle name="Percent 2 6 3 3" xfId="3530" xr:uid="{00000000-0005-0000-0000-00000B3C0000}"/>
    <cellStyle name="Percent 2 6 3 3 2" xfId="4646" xr:uid="{00000000-0005-0000-0000-00000C3C0000}"/>
    <cellStyle name="Percent 2 6 3 3 3" xfId="11037" xr:uid="{00000000-0005-0000-0000-00000D3C0000}"/>
    <cellStyle name="Percent 2 6 3 3 3 2" xfId="25976" xr:uid="{67DBAD0F-92C9-4CA1-B1AF-FE68059B9CCB}"/>
    <cellStyle name="Percent 2 6 3 3 4" xfId="19100" xr:uid="{F43A951D-0A36-45C3-9177-8B273F1BDE00}"/>
    <cellStyle name="Percent 2 6 3 4" xfId="5094" xr:uid="{00000000-0005-0000-0000-00000E3C0000}"/>
    <cellStyle name="Percent 2 6 3 4 2" xfId="7076" xr:uid="{00000000-0005-0000-0000-00000F3C0000}"/>
    <cellStyle name="Percent 2 6 3 4 3" xfId="12371" xr:uid="{00000000-0005-0000-0000-0000103C0000}"/>
    <cellStyle name="Percent 2 6 3 4 3 2" xfId="27298" xr:uid="{1CFCB8AA-C2D7-43B4-987F-ABB218F7417F}"/>
    <cellStyle name="Percent 2 6 3 4 4" xfId="20413" xr:uid="{76F4FACD-2D0F-4212-B79B-F292C5BF5AA0}"/>
    <cellStyle name="Percent 2 6 3 5" xfId="5675" xr:uid="{00000000-0005-0000-0000-0000113C0000}"/>
    <cellStyle name="Percent 2 6 3 5 2" xfId="12952" xr:uid="{00000000-0005-0000-0000-0000123C0000}"/>
    <cellStyle name="Percent 2 6 3 5 2 2" xfId="27877" xr:uid="{21629844-EA35-4974-8622-6C351E3D4FD7}"/>
    <cellStyle name="Percent 2 6 3 5 3" xfId="20982" xr:uid="{209B67E5-831F-4385-97FD-7FF4926BFD12}"/>
    <cellStyle name="Percent 2 6 3 6" xfId="7561" xr:uid="{00000000-0005-0000-0000-0000133C0000}"/>
    <cellStyle name="Percent 2 6 3 6 2" xfId="14652" xr:uid="{00000000-0005-0000-0000-0000143C0000}"/>
    <cellStyle name="Percent 2 6 3 6 2 2" xfId="29573" xr:uid="{DAC28C4F-A20D-4069-BC3D-27E23785D3D8}"/>
    <cellStyle name="Percent 2 6 3 6 3" xfId="22657" xr:uid="{1D813518-02C6-4248-9346-64372333A877}"/>
    <cellStyle name="Percent 2 6 4" xfId="1682" xr:uid="{00000000-0005-0000-0000-0000153C0000}"/>
    <cellStyle name="Percent 2 6 4 2" xfId="7853" xr:uid="{00000000-0005-0000-0000-0000163C0000}"/>
    <cellStyle name="Percent 2 6 4 2 2" xfId="14944" xr:uid="{00000000-0005-0000-0000-0000173C0000}"/>
    <cellStyle name="Percent 2 6 4 2 2 2" xfId="29865" xr:uid="{D1F2563E-BBC8-4AA8-80FD-54BEB8E3C683}"/>
    <cellStyle name="Percent 2 6 4 2 3" xfId="22947" xr:uid="{1DB86A36-8A24-4090-9FE0-CE736370FE41}"/>
    <cellStyle name="Percent 2 6 5" xfId="1683" xr:uid="{00000000-0005-0000-0000-0000183C0000}"/>
    <cellStyle name="Percent 2 6 5 2" xfId="2973" xr:uid="{00000000-0005-0000-0000-0000193C0000}"/>
    <cellStyle name="Percent 2 6 6" xfId="3228" xr:uid="{00000000-0005-0000-0000-00001A3C0000}"/>
    <cellStyle name="Percent 2 6 6 2" xfId="4647" xr:uid="{00000000-0005-0000-0000-00001B3C0000}"/>
    <cellStyle name="Percent 2 6 6 3" xfId="10738" xr:uid="{00000000-0005-0000-0000-00001C3C0000}"/>
    <cellStyle name="Percent 2 6 6 3 2" xfId="25677" xr:uid="{FCF5425B-9D73-48B8-A2C9-E96D01ADC360}"/>
    <cellStyle name="Percent 2 6 6 4" xfId="18801" xr:uid="{2E4D6861-3D2D-4AC8-A1A1-F200FEE9A4ED}"/>
    <cellStyle name="Percent 2 6 7" xfId="4805" xr:uid="{00000000-0005-0000-0000-00001D3C0000}"/>
    <cellStyle name="Percent 2 6 7 2" xfId="7077" xr:uid="{00000000-0005-0000-0000-00001E3C0000}"/>
    <cellStyle name="Percent 2 6 7 3" xfId="12082" xr:uid="{00000000-0005-0000-0000-00001F3C0000}"/>
    <cellStyle name="Percent 2 6 7 3 2" xfId="27009" xr:uid="{43A3C2B6-6CF2-4DF8-ACF7-93166EE886AE}"/>
    <cellStyle name="Percent 2 6 7 4" xfId="20124" xr:uid="{DA3C6074-C575-4B50-99DE-279A105234F4}"/>
    <cellStyle name="Percent 2 6 8" xfId="5386" xr:uid="{00000000-0005-0000-0000-0000203C0000}"/>
    <cellStyle name="Percent 2 6 8 2" xfId="12663" xr:uid="{00000000-0005-0000-0000-0000213C0000}"/>
    <cellStyle name="Percent 2 6 8 2 2" xfId="27588" xr:uid="{552F9DEC-2651-4764-9FFE-00945FE7CC23}"/>
    <cellStyle name="Percent 2 6 8 3" xfId="20693" xr:uid="{A9DD6AA1-5510-414B-A706-C6C51F78B261}"/>
    <cellStyle name="Percent 2 6 9" xfId="7272" xr:uid="{00000000-0005-0000-0000-0000223C0000}"/>
    <cellStyle name="Percent 2 6 9 2" xfId="14363" xr:uid="{00000000-0005-0000-0000-0000233C0000}"/>
    <cellStyle name="Percent 2 6 9 2 2" xfId="29284" xr:uid="{AC55E746-8A55-4AA8-A2DD-08688FC4C586}"/>
    <cellStyle name="Percent 2 6 9 3" xfId="22368" xr:uid="{91996D40-7FAC-4A8D-8FBD-679E12DBF4C8}"/>
    <cellStyle name="Percent 2 7" xfId="1684" xr:uid="{00000000-0005-0000-0000-0000243C0000}"/>
    <cellStyle name="Percent 2 7 2" xfId="1685" xr:uid="{00000000-0005-0000-0000-0000253C0000}"/>
    <cellStyle name="Percent 2 7 2 2" xfId="1686" xr:uid="{00000000-0005-0000-0000-0000263C0000}"/>
    <cellStyle name="Percent 2 7 2 2 2" xfId="2974" xr:uid="{00000000-0005-0000-0000-0000273C0000}"/>
    <cellStyle name="Percent 2 7 2 2 3" xfId="8162" xr:uid="{00000000-0005-0000-0000-0000283C0000}"/>
    <cellStyle name="Percent 2 7 2 2 3 2" xfId="15253" xr:uid="{00000000-0005-0000-0000-0000293C0000}"/>
    <cellStyle name="Percent 2 7 2 2 3 2 2" xfId="30174" xr:uid="{E77EC53D-B8F1-4418-B016-4FF69FFA3B60}"/>
    <cellStyle name="Percent 2 7 2 2 3 3" xfId="23256" xr:uid="{CFCF5906-3CD2-4042-9851-8EDF9DCDA2A4}"/>
    <cellStyle name="Percent 2 7 2 3" xfId="3550" xr:uid="{00000000-0005-0000-0000-00002A3C0000}"/>
    <cellStyle name="Percent 2 7 2 3 2" xfId="4648" xr:uid="{00000000-0005-0000-0000-00002B3C0000}"/>
    <cellStyle name="Percent 2 7 2 3 3" xfId="11057" xr:uid="{00000000-0005-0000-0000-00002C3C0000}"/>
    <cellStyle name="Percent 2 7 2 3 3 2" xfId="25996" xr:uid="{D13F46F7-4641-4A85-8E72-95EFC3EE7ABD}"/>
    <cellStyle name="Percent 2 7 2 3 4" xfId="19120" xr:uid="{761E6B0B-6A8D-43C9-8AF9-A8CE06F1D875}"/>
    <cellStyle name="Percent 2 7 2 4" xfId="5114" xr:uid="{00000000-0005-0000-0000-00002D3C0000}"/>
    <cellStyle name="Percent 2 7 2 4 2" xfId="7078" xr:uid="{00000000-0005-0000-0000-00002E3C0000}"/>
    <cellStyle name="Percent 2 7 2 4 3" xfId="12391" xr:uid="{00000000-0005-0000-0000-00002F3C0000}"/>
    <cellStyle name="Percent 2 7 2 4 3 2" xfId="27318" xr:uid="{5556CFB0-356C-4C42-B66A-05B51DBB48E3}"/>
    <cellStyle name="Percent 2 7 2 4 4" xfId="20433" xr:uid="{25B35AFE-B988-4D96-A287-5503FD07DEA6}"/>
    <cellStyle name="Percent 2 7 2 5" xfId="5695" xr:uid="{00000000-0005-0000-0000-0000303C0000}"/>
    <cellStyle name="Percent 2 7 2 5 2" xfId="12972" xr:uid="{00000000-0005-0000-0000-0000313C0000}"/>
    <cellStyle name="Percent 2 7 2 5 2 2" xfId="27897" xr:uid="{97A69F1E-7541-4279-A48B-E860E9E256AD}"/>
    <cellStyle name="Percent 2 7 2 5 3" xfId="21002" xr:uid="{33F6B794-1925-46FF-8CB4-790E09410FEB}"/>
    <cellStyle name="Percent 2 7 2 6" xfId="7581" xr:uid="{00000000-0005-0000-0000-0000323C0000}"/>
    <cellStyle name="Percent 2 7 2 6 2" xfId="14672" xr:uid="{00000000-0005-0000-0000-0000333C0000}"/>
    <cellStyle name="Percent 2 7 2 6 2 2" xfId="29593" xr:uid="{E03B986F-B8E5-4A5A-8FBF-D52BEB36DEA2}"/>
    <cellStyle name="Percent 2 7 2 6 3" xfId="22677" xr:uid="{998605C5-707A-467C-9D28-BC61E289C2E2}"/>
    <cellStyle name="Percent 2 7 3" xfId="1687" xr:uid="{00000000-0005-0000-0000-0000343C0000}"/>
    <cellStyle name="Percent 2 7 3 2" xfId="2975" xr:uid="{00000000-0005-0000-0000-0000353C0000}"/>
    <cellStyle name="Percent 2 7 3 3" xfId="7873" xr:uid="{00000000-0005-0000-0000-0000363C0000}"/>
    <cellStyle name="Percent 2 7 3 3 2" xfId="14964" xr:uid="{00000000-0005-0000-0000-0000373C0000}"/>
    <cellStyle name="Percent 2 7 3 3 2 2" xfId="29885" xr:uid="{C9197B68-8ACE-44CD-B8EC-52EE44391877}"/>
    <cellStyle name="Percent 2 7 3 3 3" xfId="22967" xr:uid="{35E7AF02-AFCF-45E4-A235-3BBB645C7471}"/>
    <cellStyle name="Percent 2 7 4" xfId="3250" xr:uid="{00000000-0005-0000-0000-0000383C0000}"/>
    <cellStyle name="Percent 2 7 4 2" xfId="4649" xr:uid="{00000000-0005-0000-0000-0000393C0000}"/>
    <cellStyle name="Percent 2 7 4 3" xfId="10760" xr:uid="{00000000-0005-0000-0000-00003A3C0000}"/>
    <cellStyle name="Percent 2 7 4 3 2" xfId="25699" xr:uid="{BF9F07E0-B48E-4B24-BA3E-96E06082C468}"/>
    <cellStyle name="Percent 2 7 4 4" xfId="18823" xr:uid="{2DD3EC36-3FA5-4915-8A30-BC72DA808CEE}"/>
    <cellStyle name="Percent 2 7 5" xfId="4825" xr:uid="{00000000-0005-0000-0000-00003B3C0000}"/>
    <cellStyle name="Percent 2 7 5 2" xfId="7079" xr:uid="{00000000-0005-0000-0000-00003C3C0000}"/>
    <cellStyle name="Percent 2 7 5 3" xfId="12102" xr:uid="{00000000-0005-0000-0000-00003D3C0000}"/>
    <cellStyle name="Percent 2 7 5 3 2" xfId="27029" xr:uid="{C2CEF661-A56B-431E-B8A4-819EEB0BD723}"/>
    <cellStyle name="Percent 2 7 5 4" xfId="20144" xr:uid="{E0473E38-943C-4DED-BADE-B9A8524751A5}"/>
    <cellStyle name="Percent 2 7 6" xfId="5406" xr:uid="{00000000-0005-0000-0000-00003E3C0000}"/>
    <cellStyle name="Percent 2 7 6 2" xfId="12683" xr:uid="{00000000-0005-0000-0000-00003F3C0000}"/>
    <cellStyle name="Percent 2 7 6 2 2" xfId="27608" xr:uid="{22395EBB-8186-4D50-B7F2-727D1F464F75}"/>
    <cellStyle name="Percent 2 7 6 3" xfId="20713" xr:uid="{EE0BE98C-B5A4-471D-8E8D-F94634FDA171}"/>
    <cellStyle name="Percent 2 7 7" xfId="7292" xr:uid="{00000000-0005-0000-0000-0000403C0000}"/>
    <cellStyle name="Percent 2 7 7 2" xfId="14383" xr:uid="{00000000-0005-0000-0000-0000413C0000}"/>
    <cellStyle name="Percent 2 7 7 2 2" xfId="29304" xr:uid="{B9F77D4F-D547-401A-B0D5-727B2674BD9B}"/>
    <cellStyle name="Percent 2 7 7 3" xfId="22388" xr:uid="{0688508C-4405-4315-B278-C30D677420FF}"/>
    <cellStyle name="Percent 2 8" xfId="1688" xr:uid="{00000000-0005-0000-0000-0000423C0000}"/>
    <cellStyle name="Percent 2 8 2" xfId="1689" xr:uid="{00000000-0005-0000-0000-0000433C0000}"/>
    <cellStyle name="Percent 2 8 2 2" xfId="2976" xr:uid="{00000000-0005-0000-0000-0000443C0000}"/>
    <cellStyle name="Percent 2 8 2 3" xfId="8019" xr:uid="{00000000-0005-0000-0000-0000453C0000}"/>
    <cellStyle name="Percent 2 8 2 3 2" xfId="15110" xr:uid="{00000000-0005-0000-0000-0000463C0000}"/>
    <cellStyle name="Percent 2 8 2 3 2 2" xfId="30031" xr:uid="{B5AFAB8C-0EF1-4787-92B4-8B250E7CA996}"/>
    <cellStyle name="Percent 2 8 2 3 3" xfId="23113" xr:uid="{0DB3E45E-4117-4C60-B2F9-238BFA46002A}"/>
    <cellStyle name="Percent 2 8 3" xfId="3407" xr:uid="{00000000-0005-0000-0000-0000473C0000}"/>
    <cellStyle name="Percent 2 8 3 2" xfId="4650" xr:uid="{00000000-0005-0000-0000-0000483C0000}"/>
    <cellStyle name="Percent 2 8 3 3" xfId="10914" xr:uid="{00000000-0005-0000-0000-0000493C0000}"/>
    <cellStyle name="Percent 2 8 3 3 2" xfId="25853" xr:uid="{5A088707-91EB-43E8-A085-9152522FBBCC}"/>
    <cellStyle name="Percent 2 8 3 4" xfId="18977" xr:uid="{0734A601-F12F-4BB2-8478-A5DDC348ED16}"/>
    <cellStyle name="Percent 2 8 4" xfId="4971" xr:uid="{00000000-0005-0000-0000-00004A3C0000}"/>
    <cellStyle name="Percent 2 8 4 2" xfId="7080" xr:uid="{00000000-0005-0000-0000-00004B3C0000}"/>
    <cellStyle name="Percent 2 8 4 3" xfId="12248" xr:uid="{00000000-0005-0000-0000-00004C3C0000}"/>
    <cellStyle name="Percent 2 8 4 3 2" xfId="27175" xr:uid="{F69C22E8-89D2-4EC3-A454-2E117EC490E0}"/>
    <cellStyle name="Percent 2 8 4 4" xfId="20290" xr:uid="{CC35D52A-D2D6-4E94-953E-F8B81361F7A0}"/>
    <cellStyle name="Percent 2 8 5" xfId="5552" xr:uid="{00000000-0005-0000-0000-00004D3C0000}"/>
    <cellStyle name="Percent 2 8 5 2" xfId="12829" xr:uid="{00000000-0005-0000-0000-00004E3C0000}"/>
    <cellStyle name="Percent 2 8 5 2 2" xfId="27754" xr:uid="{F3340C8C-3E29-4DD2-A736-81D8A8169644}"/>
    <cellStyle name="Percent 2 8 5 3" xfId="20859" xr:uid="{B24CD628-F094-4EF8-8AAB-CECCB99901DD}"/>
    <cellStyle name="Percent 2 8 6" xfId="7438" xr:uid="{00000000-0005-0000-0000-00004F3C0000}"/>
    <cellStyle name="Percent 2 8 6 2" xfId="14529" xr:uid="{00000000-0005-0000-0000-0000503C0000}"/>
    <cellStyle name="Percent 2 8 6 2 2" xfId="29450" xr:uid="{04D8CCF8-67FE-4B38-9699-CD30806EA06F}"/>
    <cellStyle name="Percent 2 8 6 3" xfId="22534" xr:uid="{8E10E527-1C8D-4849-AAC4-BEB85976B3A2}"/>
    <cellStyle name="Percent 2 9" xfId="1690" xr:uid="{00000000-0005-0000-0000-0000513C0000}"/>
    <cellStyle name="Percent 2 9 2" xfId="1691" xr:uid="{00000000-0005-0000-0000-0000523C0000}"/>
    <cellStyle name="Percent 2 9 2 2" xfId="2977" xr:uid="{00000000-0005-0000-0000-0000533C0000}"/>
    <cellStyle name="Percent 2 9 2 3" xfId="8024" xr:uid="{00000000-0005-0000-0000-0000543C0000}"/>
    <cellStyle name="Percent 2 9 2 3 2" xfId="15115" xr:uid="{00000000-0005-0000-0000-0000553C0000}"/>
    <cellStyle name="Percent 2 9 2 3 2 2" xfId="30036" xr:uid="{A22F180F-30BA-49D4-98DA-3DDCAB1CBD07}"/>
    <cellStyle name="Percent 2 9 2 3 3" xfId="23118" xr:uid="{B7AE54CE-0E59-401F-A5F3-CF672C389705}"/>
    <cellStyle name="Percent 2 9 3" xfId="3412" xr:uid="{00000000-0005-0000-0000-0000563C0000}"/>
    <cellStyle name="Percent 2 9 3 2" xfId="4651" xr:uid="{00000000-0005-0000-0000-0000573C0000}"/>
    <cellStyle name="Percent 2 9 3 3" xfId="10919" xr:uid="{00000000-0005-0000-0000-0000583C0000}"/>
    <cellStyle name="Percent 2 9 3 3 2" xfId="25858" xr:uid="{BCD5D608-922D-4447-B2F7-5CC31C5C45F5}"/>
    <cellStyle name="Percent 2 9 3 4" xfId="18982" xr:uid="{299916C3-DA70-4556-8E14-E03703A75803}"/>
    <cellStyle name="Percent 2 9 4" xfId="4976" xr:uid="{00000000-0005-0000-0000-0000593C0000}"/>
    <cellStyle name="Percent 2 9 4 2" xfId="7081" xr:uid="{00000000-0005-0000-0000-00005A3C0000}"/>
    <cellStyle name="Percent 2 9 4 3" xfId="12253" xr:uid="{00000000-0005-0000-0000-00005B3C0000}"/>
    <cellStyle name="Percent 2 9 4 3 2" xfId="27180" xr:uid="{57313F8C-7B13-415E-910A-DD7247416703}"/>
    <cellStyle name="Percent 2 9 4 4" xfId="20295" xr:uid="{0CC74681-3B69-447C-88D7-254BE74AC9A0}"/>
    <cellStyle name="Percent 2 9 5" xfId="5557" xr:uid="{00000000-0005-0000-0000-00005C3C0000}"/>
    <cellStyle name="Percent 2 9 5 2" xfId="12834" xr:uid="{00000000-0005-0000-0000-00005D3C0000}"/>
    <cellStyle name="Percent 2 9 5 2 2" xfId="27759" xr:uid="{93C1F6CA-2C90-4CEE-B8CA-AD0B288B0987}"/>
    <cellStyle name="Percent 2 9 5 3" xfId="20864" xr:uid="{AA50FD08-26A0-46EA-90AE-D5B07CACA274}"/>
    <cellStyle name="Percent 2 9 6" xfId="7443" xr:uid="{00000000-0005-0000-0000-00005E3C0000}"/>
    <cellStyle name="Percent 2 9 6 2" xfId="14534" xr:uid="{00000000-0005-0000-0000-00005F3C0000}"/>
    <cellStyle name="Percent 2 9 6 2 2" xfId="29455" xr:uid="{3EAF6153-054E-4259-B0F9-9F59E686606A}"/>
    <cellStyle name="Percent 2 9 6 3" xfId="22539" xr:uid="{BF5FDFA2-8363-4696-87C9-3C8FA22BA7F2}"/>
    <cellStyle name="Percent 3" xfId="1692" xr:uid="{00000000-0005-0000-0000-0000603C0000}"/>
    <cellStyle name="Percent 3 2" xfId="1693" xr:uid="{00000000-0005-0000-0000-0000613C0000}"/>
    <cellStyle name="Percent 3 2 2" xfId="17686" xr:uid="{3619A6CF-DF63-4535-A3D0-2E62386E49AA}"/>
    <cellStyle name="Percent 3 2 3" xfId="15706" xr:uid="{7F65C32D-FC6C-4414-9EC4-557280CA133E}"/>
    <cellStyle name="Percent 3 3" xfId="1694" xr:uid="{00000000-0005-0000-0000-0000623C0000}"/>
    <cellStyle name="Percent 3 4" xfId="8663" xr:uid="{00000000-0005-0000-0000-0000633C0000}"/>
    <cellStyle name="Percent 3 5" xfId="17685" xr:uid="{5043A572-9D91-4E8B-A387-E7EE4EB645A7}"/>
    <cellStyle name="Percent 3 6" xfId="15705" xr:uid="{D4559E2A-A491-42AE-8D70-D622EAB2B252}"/>
    <cellStyle name="Percent 4" xfId="1695" xr:uid="{00000000-0005-0000-0000-0000643C0000}"/>
    <cellStyle name="Percent 4 2" xfId="1696" xr:uid="{00000000-0005-0000-0000-0000653C0000}"/>
    <cellStyle name="Percent 4 3" xfId="4652" xr:uid="{00000000-0005-0000-0000-0000663C0000}"/>
    <cellStyle name="Percent 4 4" xfId="17687" xr:uid="{6B8BB978-49A7-4FA5-B3D4-E17CAB1BF49E}"/>
    <cellStyle name="Percent 4 5" xfId="15707" xr:uid="{1D3FD7E8-A2AD-4F51-986D-45C6AE176003}"/>
    <cellStyle name="Percent 5" xfId="1697" xr:uid="{00000000-0005-0000-0000-0000673C0000}"/>
    <cellStyle name="Percent 5 2" xfId="17688" xr:uid="{701A2182-A8B7-4703-B620-6656C2E89150}"/>
    <cellStyle name="Percent 5 3" xfId="15710" xr:uid="{1FEBFF12-830D-4C00-9149-0821DAB0F5C5}"/>
    <cellStyle name="Percent 6" xfId="1698" xr:uid="{00000000-0005-0000-0000-0000683C0000}"/>
    <cellStyle name="Percent 6 10" xfId="15715" xr:uid="{D1FB462D-B1DE-4774-9692-0745AA4DD043}"/>
    <cellStyle name="Percent 6 2" xfId="1699" xr:uid="{00000000-0005-0000-0000-0000693C0000}"/>
    <cellStyle name="Percent 6 2 2" xfId="1700" xr:uid="{00000000-0005-0000-0000-00006A3C0000}"/>
    <cellStyle name="Percent 6 2 2 2" xfId="1701" xr:uid="{00000000-0005-0000-0000-00006B3C0000}"/>
    <cellStyle name="Percent 6 2 2 2 2" xfId="2982" xr:uid="{00000000-0005-0000-0000-00006C3C0000}"/>
    <cellStyle name="Percent 6 2 2 2 3" xfId="8225" xr:uid="{00000000-0005-0000-0000-00006D3C0000}"/>
    <cellStyle name="Percent 6 2 2 2 3 2" xfId="15316" xr:uid="{00000000-0005-0000-0000-00006E3C0000}"/>
    <cellStyle name="Percent 6 2 2 2 3 2 2" xfId="30237" xr:uid="{80930DA1-A9A4-48C2-B4AA-8564564A4E14}"/>
    <cellStyle name="Percent 6 2 2 2 3 3" xfId="23319" xr:uid="{54D43AA1-2454-4D4A-8BF3-9C694AB8DBAC}"/>
    <cellStyle name="Percent 6 2 2 3" xfId="3613" xr:uid="{00000000-0005-0000-0000-00006F3C0000}"/>
    <cellStyle name="Percent 6 2 2 3 2" xfId="4653" xr:uid="{00000000-0005-0000-0000-0000703C0000}"/>
    <cellStyle name="Percent 6 2 2 3 3" xfId="11120" xr:uid="{00000000-0005-0000-0000-0000713C0000}"/>
    <cellStyle name="Percent 6 2 2 3 3 2" xfId="26059" xr:uid="{47CE4B23-CD3F-4957-AD62-CC98BB931E26}"/>
    <cellStyle name="Percent 6 2 2 3 4" xfId="19183" xr:uid="{5D6A9A14-5905-4314-A26C-2A3FAA2101A4}"/>
    <cellStyle name="Percent 6 2 2 4" xfId="5177" xr:uid="{00000000-0005-0000-0000-0000723C0000}"/>
    <cellStyle name="Percent 6 2 2 4 2" xfId="7082" xr:uid="{00000000-0005-0000-0000-0000733C0000}"/>
    <cellStyle name="Percent 6 2 2 4 3" xfId="12454" xr:uid="{00000000-0005-0000-0000-0000743C0000}"/>
    <cellStyle name="Percent 6 2 2 4 3 2" xfId="27381" xr:uid="{59C9AEF2-66B5-4FC6-9F23-5FC68AF6604A}"/>
    <cellStyle name="Percent 6 2 2 4 4" xfId="20496" xr:uid="{22382FD3-7D59-4DCA-AE2D-CEFC044980C2}"/>
    <cellStyle name="Percent 6 2 2 5" xfId="5758" xr:uid="{00000000-0005-0000-0000-0000753C0000}"/>
    <cellStyle name="Percent 6 2 2 5 2" xfId="13035" xr:uid="{00000000-0005-0000-0000-0000763C0000}"/>
    <cellStyle name="Percent 6 2 2 5 2 2" xfId="27960" xr:uid="{EA1924CC-9C6E-4D13-9F01-4EDE43F44B61}"/>
    <cellStyle name="Percent 6 2 2 5 3" xfId="21065" xr:uid="{E8F6B24F-F378-44F9-9811-830264C70BC7}"/>
    <cellStyle name="Percent 6 2 2 6" xfId="7644" xr:uid="{00000000-0005-0000-0000-0000773C0000}"/>
    <cellStyle name="Percent 6 2 2 6 2" xfId="14735" xr:uid="{00000000-0005-0000-0000-0000783C0000}"/>
    <cellStyle name="Percent 6 2 2 6 2 2" xfId="29656" xr:uid="{F5561313-037E-4023-9974-FF366A4A5DC0}"/>
    <cellStyle name="Percent 6 2 2 6 3" xfId="22740" xr:uid="{20737E73-D4D6-46B4-A735-DE6C4FD54D68}"/>
    <cellStyle name="Percent 6 2 3" xfId="1702" xr:uid="{00000000-0005-0000-0000-0000793C0000}"/>
    <cellStyle name="Percent 6 2 3 2" xfId="2983" xr:uid="{00000000-0005-0000-0000-00007A3C0000}"/>
    <cellStyle name="Percent 6 2 3 3" xfId="7936" xr:uid="{00000000-0005-0000-0000-00007B3C0000}"/>
    <cellStyle name="Percent 6 2 3 3 2" xfId="15027" xr:uid="{00000000-0005-0000-0000-00007C3C0000}"/>
    <cellStyle name="Percent 6 2 3 3 2 2" xfId="29948" xr:uid="{9C2A0ECA-639C-4347-AC3A-7FA375D8D0E2}"/>
    <cellStyle name="Percent 6 2 3 3 3" xfId="23030" xr:uid="{476F3CDA-1762-477C-AFFF-844F47878D65}"/>
    <cellStyle name="Percent 6 2 4" xfId="3313" xr:uid="{00000000-0005-0000-0000-00007D3C0000}"/>
    <cellStyle name="Percent 6 2 4 2" xfId="4654" xr:uid="{00000000-0005-0000-0000-00007E3C0000}"/>
    <cellStyle name="Percent 6 2 4 3" xfId="10823" xr:uid="{00000000-0005-0000-0000-00007F3C0000}"/>
    <cellStyle name="Percent 6 2 4 3 2" xfId="25762" xr:uid="{CC789932-B49F-457D-9DD5-6BECEFD15035}"/>
    <cellStyle name="Percent 6 2 4 4" xfId="18886" xr:uid="{6AD2720C-41F8-4809-8DC6-D6A164AD46C7}"/>
    <cellStyle name="Percent 6 2 5" xfId="4888" xr:uid="{00000000-0005-0000-0000-0000803C0000}"/>
    <cellStyle name="Percent 6 2 5 2" xfId="7083" xr:uid="{00000000-0005-0000-0000-0000813C0000}"/>
    <cellStyle name="Percent 6 2 5 3" xfId="12165" xr:uid="{00000000-0005-0000-0000-0000823C0000}"/>
    <cellStyle name="Percent 6 2 5 3 2" xfId="27092" xr:uid="{4C785EF7-F5BE-4B22-B80D-99568D958F6A}"/>
    <cellStyle name="Percent 6 2 5 4" xfId="20207" xr:uid="{6ED693EA-DB52-4D1A-9C71-15DFD0670552}"/>
    <cellStyle name="Percent 6 2 6" xfId="5469" xr:uid="{00000000-0005-0000-0000-0000833C0000}"/>
    <cellStyle name="Percent 6 2 6 2" xfId="12746" xr:uid="{00000000-0005-0000-0000-0000843C0000}"/>
    <cellStyle name="Percent 6 2 6 2 2" xfId="27671" xr:uid="{95B71B39-FAAC-450B-AB04-875756494D84}"/>
    <cellStyle name="Percent 6 2 6 3" xfId="20776" xr:uid="{D159638F-6442-4A83-A967-42AE0FB46EF7}"/>
    <cellStyle name="Percent 6 2 7" xfId="7355" xr:uid="{00000000-0005-0000-0000-0000853C0000}"/>
    <cellStyle name="Percent 6 2 7 2" xfId="14446" xr:uid="{00000000-0005-0000-0000-0000863C0000}"/>
    <cellStyle name="Percent 6 2 7 2 2" xfId="29367" xr:uid="{BE09B96F-62A1-43EE-A090-7FC487DC6097}"/>
    <cellStyle name="Percent 6 2 7 3" xfId="22451" xr:uid="{4314FA47-8726-424F-A0B4-EEB483DB8E5F}"/>
    <cellStyle name="Percent 6 2 8" xfId="17690" xr:uid="{CAC96150-DD8E-485D-A4D2-50BDB92966DF}"/>
    <cellStyle name="Percent 6 2 9" xfId="16160" xr:uid="{9E233A04-67BB-4B71-ABEC-C0093BF2E0BD}"/>
    <cellStyle name="Percent 6 3" xfId="1703" xr:uid="{00000000-0005-0000-0000-0000873C0000}"/>
    <cellStyle name="Percent 6 3 2" xfId="1704" xr:uid="{00000000-0005-0000-0000-0000883C0000}"/>
    <cellStyle name="Percent 6 3 2 2" xfId="2984" xr:uid="{00000000-0005-0000-0000-0000893C0000}"/>
    <cellStyle name="Percent 6 3 2 3" xfId="8082" xr:uid="{00000000-0005-0000-0000-00008A3C0000}"/>
    <cellStyle name="Percent 6 3 2 3 2" xfId="15173" xr:uid="{00000000-0005-0000-0000-00008B3C0000}"/>
    <cellStyle name="Percent 6 3 2 3 2 2" xfId="30094" xr:uid="{62ADA542-54B7-43AF-AAE2-DED06A98FBA3}"/>
    <cellStyle name="Percent 6 3 2 3 3" xfId="23176" xr:uid="{6AE469C5-E08F-4346-9EBD-C77E5469E009}"/>
    <cellStyle name="Percent 6 3 3" xfId="3470" xr:uid="{00000000-0005-0000-0000-00008C3C0000}"/>
    <cellStyle name="Percent 6 3 3 2" xfId="4655" xr:uid="{00000000-0005-0000-0000-00008D3C0000}"/>
    <cellStyle name="Percent 6 3 3 3" xfId="10977" xr:uid="{00000000-0005-0000-0000-00008E3C0000}"/>
    <cellStyle name="Percent 6 3 3 3 2" xfId="25916" xr:uid="{0F31899A-EC98-4480-870A-7B2ACE299918}"/>
    <cellStyle name="Percent 6 3 3 4" xfId="19040" xr:uid="{90E66F95-C77F-4AE2-A7D5-52C694EAB457}"/>
    <cellStyle name="Percent 6 3 4" xfId="5034" xr:uid="{00000000-0005-0000-0000-00008F3C0000}"/>
    <cellStyle name="Percent 6 3 4 2" xfId="7084" xr:uid="{00000000-0005-0000-0000-0000903C0000}"/>
    <cellStyle name="Percent 6 3 4 3" xfId="12311" xr:uid="{00000000-0005-0000-0000-0000913C0000}"/>
    <cellStyle name="Percent 6 3 4 3 2" xfId="27238" xr:uid="{788938AF-3BFA-4BC3-B55E-D1CB2F9C17BB}"/>
    <cellStyle name="Percent 6 3 4 4" xfId="20353" xr:uid="{E6FFF047-4B5D-4798-8E28-79C2CB3F8829}"/>
    <cellStyle name="Percent 6 3 5" xfId="5615" xr:uid="{00000000-0005-0000-0000-0000923C0000}"/>
    <cellStyle name="Percent 6 3 5 2" xfId="12892" xr:uid="{00000000-0005-0000-0000-0000933C0000}"/>
    <cellStyle name="Percent 6 3 5 2 2" xfId="27817" xr:uid="{47C37444-CE51-4B6B-B53D-AF23D457922F}"/>
    <cellStyle name="Percent 6 3 5 3" xfId="20922" xr:uid="{392890CE-1EDE-494A-91EC-C361F5179DA2}"/>
    <cellStyle name="Percent 6 3 6" xfId="7501" xr:uid="{00000000-0005-0000-0000-0000943C0000}"/>
    <cellStyle name="Percent 6 3 6 2" xfId="14592" xr:uid="{00000000-0005-0000-0000-0000953C0000}"/>
    <cellStyle name="Percent 6 3 6 2 2" xfId="29513" xr:uid="{111246DF-3012-4708-A231-58829D39E110}"/>
    <cellStyle name="Percent 6 3 6 3" xfId="22597" xr:uid="{4CB2C6F1-6547-4386-A281-6D6B132AAF12}"/>
    <cellStyle name="Percent 6 4" xfId="1705" xr:uid="{00000000-0005-0000-0000-0000963C0000}"/>
    <cellStyle name="Percent 6 4 2" xfId="2985" xr:uid="{00000000-0005-0000-0000-0000973C0000}"/>
    <cellStyle name="Percent 6 4 3" xfId="8429" xr:uid="{00000000-0005-0000-0000-0000983C0000}"/>
    <cellStyle name="Percent 6 4 3 2" xfId="15471" xr:uid="{00000000-0005-0000-0000-0000993C0000}"/>
    <cellStyle name="Percent 6 4 3 2 2" xfId="30392" xr:uid="{01DF6A6B-73DE-466A-945A-76D9B8ADD1BB}"/>
    <cellStyle name="Percent 6 4 3 3" xfId="23472" xr:uid="{D82C931E-B900-4F93-AC2B-C711D5C1513A}"/>
    <cellStyle name="Percent 6 5" xfId="3165" xr:uid="{00000000-0005-0000-0000-00009A3C0000}"/>
    <cellStyle name="Percent 6 5 2" xfId="4656" xr:uid="{00000000-0005-0000-0000-00009B3C0000}"/>
    <cellStyle name="Percent 6 5 3" xfId="8518" xr:uid="{00000000-0005-0000-0000-00009C3C0000}"/>
    <cellStyle name="Percent 6 5 3 2" xfId="15560" xr:uid="{00000000-0005-0000-0000-00009D3C0000}"/>
    <cellStyle name="Percent 6 5 3 2 2" xfId="30481" xr:uid="{D4EF496A-CCE4-47E6-84A1-AB3770C14566}"/>
    <cellStyle name="Percent 6 5 3 3" xfId="23561" xr:uid="{B5638FF0-6C99-41CD-85EF-154D0B38BE0A}"/>
    <cellStyle name="Percent 6 5 4" xfId="10675" xr:uid="{00000000-0005-0000-0000-00009E3C0000}"/>
    <cellStyle name="Percent 6 5 4 2" xfId="25614" xr:uid="{B2E8EB6F-5A9D-441B-93CB-49A473CE668B}"/>
    <cellStyle name="Percent 6 5 5" xfId="18738" xr:uid="{2AF30EA1-AA47-41A3-82C5-CC4223CEC1BA}"/>
    <cellStyle name="Percent 6 6" xfId="4745" xr:uid="{00000000-0005-0000-0000-00009F3C0000}"/>
    <cellStyle name="Percent 6 6 2" xfId="7085" xr:uid="{00000000-0005-0000-0000-0000A03C0000}"/>
    <cellStyle name="Percent 6 6 3" xfId="7793" xr:uid="{00000000-0005-0000-0000-0000A13C0000}"/>
    <cellStyle name="Percent 6 6 3 2" xfId="14884" xr:uid="{00000000-0005-0000-0000-0000A23C0000}"/>
    <cellStyle name="Percent 6 6 3 2 2" xfId="29805" xr:uid="{C00689E0-CC69-4E45-89C9-935C059F23F7}"/>
    <cellStyle name="Percent 6 6 3 3" xfId="22887" xr:uid="{7CC2878D-5DEE-42E9-A06A-9645375C4EF8}"/>
    <cellStyle name="Percent 6 6 4" xfId="12022" xr:uid="{00000000-0005-0000-0000-0000A33C0000}"/>
    <cellStyle name="Percent 6 6 4 2" xfId="26949" xr:uid="{AC735F23-0456-4F9E-97D0-C982CA1B264D}"/>
    <cellStyle name="Percent 6 6 5" xfId="20064" xr:uid="{A6E79737-4464-4989-922B-B7DD50A1B7C0}"/>
    <cellStyle name="Percent 6 7" xfId="5326" xr:uid="{00000000-0005-0000-0000-0000A43C0000}"/>
    <cellStyle name="Percent 6 7 2" xfId="12603" xr:uid="{00000000-0005-0000-0000-0000A53C0000}"/>
    <cellStyle name="Percent 6 7 2 2" xfId="27528" xr:uid="{4A71B8E0-CB86-4FFB-A85B-E3647AB30C4C}"/>
    <cellStyle name="Percent 6 7 3" xfId="20633" xr:uid="{69AEA700-996F-4C8C-B15D-9C604F548075}"/>
    <cellStyle name="Percent 6 8" xfId="7212" xr:uid="{00000000-0005-0000-0000-0000A63C0000}"/>
    <cellStyle name="Percent 6 8 2" xfId="14303" xr:uid="{00000000-0005-0000-0000-0000A73C0000}"/>
    <cellStyle name="Percent 6 8 2 2" xfId="29224" xr:uid="{B39FE2AA-389F-4DCF-8095-CEAA5F1036D6}"/>
    <cellStyle name="Percent 6 8 3" xfId="22308" xr:uid="{20976B9C-B299-4359-BE53-4B8D1DF6DB22}"/>
    <cellStyle name="Percent 6 9" xfId="17689" xr:uid="{920580FA-916B-4839-82A0-C3E3E69C0F8F}"/>
    <cellStyle name="Percent 7" xfId="1706" xr:uid="{00000000-0005-0000-0000-0000A83C0000}"/>
    <cellStyle name="Percent 7 2" xfId="17691" xr:uid="{D7812CBD-A9EA-4859-8EEF-39C4DB770C91}"/>
    <cellStyle name="Percent 7 3" xfId="15720" xr:uid="{58CDF7B6-ADA1-46A7-970C-56DB11E26DF6}"/>
    <cellStyle name="Percent 8" xfId="1707" xr:uid="{00000000-0005-0000-0000-0000A93C0000}"/>
    <cellStyle name="Percent 8 2" xfId="1708" xr:uid="{00000000-0005-0000-0000-0000AA3C0000}"/>
    <cellStyle name="Percent 8 2 2" xfId="16179" xr:uid="{9D004EA3-4FE5-4785-A20D-4F53B83A3D05}"/>
    <cellStyle name="Percent 8 2 3" xfId="17693" xr:uid="{2034065D-7138-4B8D-9BAC-DA8BCC5C31A7}"/>
    <cellStyle name="Percent 8 2 4" xfId="15725" xr:uid="{FE600354-B053-494F-8804-D3062AD48257}"/>
    <cellStyle name="Percent 8 3" xfId="4657" xr:uid="{00000000-0005-0000-0000-0000AB3C0000}"/>
    <cellStyle name="Percent 8 3 2" xfId="19994" xr:uid="{9C99F3E3-09BA-42E2-ACE1-1AA48FC7E23C}"/>
    <cellStyle name="Percent 8 3 3" xfId="16164" xr:uid="{3B1E36B3-3EC7-47F7-80A4-FE6AA8058AE7}"/>
    <cellStyle name="Percent 8 4" xfId="17692" xr:uid="{A4E8533E-0E2A-4A5E-8866-322A94D01698}"/>
    <cellStyle name="Percent 8 5" xfId="15722" xr:uid="{777C6B5C-F52F-49C3-90BE-BD013FE57B10}"/>
    <cellStyle name="Percent 9" xfId="1811" xr:uid="{00000000-0005-0000-0000-0000AC3C0000}"/>
    <cellStyle name="Percent 9 2" xfId="4659" xr:uid="{00000000-0005-0000-0000-0000AD3C0000}"/>
    <cellStyle name="Percent 9 2 2" xfId="19996" xr:uid="{C1386620-F06F-4915-9A99-B6795444B9B8}"/>
    <cellStyle name="Percent 9 2 3" xfId="15766" xr:uid="{171FCBCC-88FE-4F68-850D-E8B28A81F608}"/>
    <cellStyle name="Percent 9 3" xfId="4658" xr:uid="{00000000-0005-0000-0000-0000AE3C0000}"/>
    <cellStyle name="Percent 9 3 2" xfId="19995" xr:uid="{8A8FA008-6B8B-40D4-9E1D-523A5984B8B3}"/>
    <cellStyle name="Percent 9 3 3" xfId="16713" xr:uid="{AC64C257-B395-4A47-A1F3-123E0A676DDE}"/>
    <cellStyle name="Percent 9 4" xfId="15814" xr:uid="{AC9FCB88-CFAC-4CDC-B75C-B9D92E9CC245}"/>
    <cellStyle name="SAPBEXaggData" xfId="8344" xr:uid="{00000000-0005-0000-0000-0000AF3C0000}"/>
    <cellStyle name="SAPBEXaggDataEmph" xfId="8345" xr:uid="{00000000-0005-0000-0000-0000B03C0000}"/>
    <cellStyle name="SAPBEXaggItem" xfId="8346" xr:uid="{00000000-0005-0000-0000-0000B13C0000}"/>
    <cellStyle name="SAPBEXaggItemX" xfId="8347" xr:uid="{00000000-0005-0000-0000-0000B23C0000}"/>
    <cellStyle name="SAPBEXchaText" xfId="8348" xr:uid="{00000000-0005-0000-0000-0000B33C0000}"/>
    <cellStyle name="SAPBEXexcBad7" xfId="8349" xr:uid="{00000000-0005-0000-0000-0000B43C0000}"/>
    <cellStyle name="SAPBEXexcBad8" xfId="8350" xr:uid="{00000000-0005-0000-0000-0000B53C0000}"/>
    <cellStyle name="SAPBEXexcBad9" xfId="8351" xr:uid="{00000000-0005-0000-0000-0000B63C0000}"/>
    <cellStyle name="SAPBEXexcCritical4" xfId="8352" xr:uid="{00000000-0005-0000-0000-0000B73C0000}"/>
    <cellStyle name="SAPBEXexcCritical5" xfId="8353" xr:uid="{00000000-0005-0000-0000-0000B83C0000}"/>
    <cellStyle name="SAPBEXexcCritical6" xfId="8354" xr:uid="{00000000-0005-0000-0000-0000B93C0000}"/>
    <cellStyle name="SAPBEXexcGood1" xfId="8355" xr:uid="{00000000-0005-0000-0000-0000BA3C0000}"/>
    <cellStyle name="SAPBEXexcGood2" xfId="8356" xr:uid="{00000000-0005-0000-0000-0000BB3C0000}"/>
    <cellStyle name="SAPBEXexcGood3" xfId="8357" xr:uid="{00000000-0005-0000-0000-0000BC3C0000}"/>
    <cellStyle name="SAPBEXfilterDrill" xfId="8358" xr:uid="{00000000-0005-0000-0000-0000BD3C0000}"/>
    <cellStyle name="SAPBEXfilterItem" xfId="8359" xr:uid="{00000000-0005-0000-0000-0000BE3C0000}"/>
    <cellStyle name="SAPBEXfilterText" xfId="8360" xr:uid="{00000000-0005-0000-0000-0000BF3C0000}"/>
    <cellStyle name="SAPBEXformats" xfId="8361" xr:uid="{00000000-0005-0000-0000-0000C03C0000}"/>
    <cellStyle name="SAPBEXheaderItem" xfId="8362" xr:uid="{00000000-0005-0000-0000-0000C13C0000}"/>
    <cellStyle name="SAPBEXheaderText" xfId="8363" xr:uid="{00000000-0005-0000-0000-0000C23C0000}"/>
    <cellStyle name="SAPBEXHLevel0" xfId="8364" xr:uid="{00000000-0005-0000-0000-0000C33C0000}"/>
    <cellStyle name="SAPBEXHLevel0X" xfId="8365" xr:uid="{00000000-0005-0000-0000-0000C43C0000}"/>
    <cellStyle name="SAPBEXHLevel1" xfId="8366" xr:uid="{00000000-0005-0000-0000-0000C53C0000}"/>
    <cellStyle name="SAPBEXHLevel1X" xfId="8367" xr:uid="{00000000-0005-0000-0000-0000C63C0000}"/>
    <cellStyle name="SAPBEXHLevel2" xfId="8368" xr:uid="{00000000-0005-0000-0000-0000C73C0000}"/>
    <cellStyle name="SAPBEXHLevel2X" xfId="8369" xr:uid="{00000000-0005-0000-0000-0000C83C0000}"/>
    <cellStyle name="SAPBEXHLevel3" xfId="8370" xr:uid="{00000000-0005-0000-0000-0000C93C0000}"/>
    <cellStyle name="SAPBEXHLevel3X" xfId="8371" xr:uid="{00000000-0005-0000-0000-0000CA3C0000}"/>
    <cellStyle name="SAPBEXinputData" xfId="8372" xr:uid="{00000000-0005-0000-0000-0000CB3C0000}"/>
    <cellStyle name="SAPBEXresData" xfId="8373" xr:uid="{00000000-0005-0000-0000-0000CC3C0000}"/>
    <cellStyle name="SAPBEXresDataEmph" xfId="8374" xr:uid="{00000000-0005-0000-0000-0000CD3C0000}"/>
    <cellStyle name="SAPBEXresItem" xfId="8375" xr:uid="{00000000-0005-0000-0000-0000CE3C0000}"/>
    <cellStyle name="SAPBEXresItemX" xfId="8376" xr:uid="{00000000-0005-0000-0000-0000CF3C0000}"/>
    <cellStyle name="SAPBEXstdData" xfId="8377" xr:uid="{00000000-0005-0000-0000-0000D03C0000}"/>
    <cellStyle name="SAPBEXstdDataEmph" xfId="8378" xr:uid="{00000000-0005-0000-0000-0000D13C0000}"/>
    <cellStyle name="SAPBEXstdItem" xfId="8379" xr:uid="{00000000-0005-0000-0000-0000D23C0000}"/>
    <cellStyle name="SAPBEXstdItemX" xfId="8380" xr:uid="{00000000-0005-0000-0000-0000D33C0000}"/>
    <cellStyle name="SAPBEXtitle" xfId="8381" xr:uid="{00000000-0005-0000-0000-0000D43C0000}"/>
    <cellStyle name="SAPBEXundefined" xfId="8382" xr:uid="{00000000-0005-0000-0000-0000D53C0000}"/>
    <cellStyle name="Sheet Title" xfId="8383" xr:uid="{00000000-0005-0000-0000-0000D63C0000}"/>
    <cellStyle name="Style 1" xfId="8674" xr:uid="{00000000-0005-0000-0000-0000D73C0000}"/>
    <cellStyle name="Style 2" xfId="8675" xr:uid="{00000000-0005-0000-0000-0000D83C0000}"/>
    <cellStyle name="TableStyleLight1" xfId="1709" xr:uid="{00000000-0005-0000-0000-0000D93C0000}"/>
    <cellStyle name="Title" xfId="2" builtinId="15" customBuiltin="1"/>
    <cellStyle name="Title 10" xfId="1711" xr:uid="{00000000-0005-0000-0000-0000DB3C0000}"/>
    <cellStyle name="Title 10 2" xfId="2988" xr:uid="{00000000-0005-0000-0000-0000DC3C0000}"/>
    <cellStyle name="Title 11" xfId="1712" xr:uid="{00000000-0005-0000-0000-0000DD3C0000}"/>
    <cellStyle name="Title 11 2" xfId="7086" xr:uid="{00000000-0005-0000-0000-0000DE3C0000}"/>
    <cellStyle name="Title 12" xfId="1787" xr:uid="{00000000-0005-0000-0000-0000DF3C0000}"/>
    <cellStyle name="Title 12 2" xfId="7087" xr:uid="{00000000-0005-0000-0000-0000E03C0000}"/>
    <cellStyle name="Title 13" xfId="2987" xr:uid="{00000000-0005-0000-0000-0000E13C0000}"/>
    <cellStyle name="Title 14" xfId="1710" xr:uid="{00000000-0005-0000-0000-0000E23C0000}"/>
    <cellStyle name="Title 15" xfId="15739" xr:uid="{B5764A58-F519-41BB-AF96-C00924A588D8}"/>
    <cellStyle name="Title 2" xfId="1713" xr:uid="{00000000-0005-0000-0000-0000E33C0000}"/>
    <cellStyle name="Title 2 2" xfId="1714" xr:uid="{00000000-0005-0000-0000-0000E43C0000}"/>
    <cellStyle name="Title 2 3" xfId="4660" xr:uid="{00000000-0005-0000-0000-0000E53C0000}"/>
    <cellStyle name="Title 2 4" xfId="17694" xr:uid="{CE89A11B-B204-4135-80FD-9F1C9DAE63B4}"/>
    <cellStyle name="Title 2 5" xfId="15815" xr:uid="{BDDD4F2A-8FBB-46D3-A9CB-10D308B8D88F}"/>
    <cellStyle name="Title 3" xfId="1715" xr:uid="{00000000-0005-0000-0000-0000E63C0000}"/>
    <cellStyle name="Title 3 2" xfId="1716" xr:uid="{00000000-0005-0000-0000-0000E73C0000}"/>
    <cellStyle name="Title 3 3" xfId="4662" xr:uid="{00000000-0005-0000-0000-0000E83C0000}"/>
    <cellStyle name="Title 3 4" xfId="4661" xr:uid="{00000000-0005-0000-0000-0000E93C0000}"/>
    <cellStyle name="Title 4" xfId="1717" xr:uid="{00000000-0005-0000-0000-0000EA3C0000}"/>
    <cellStyle name="Title 4 2" xfId="1718" xr:uid="{00000000-0005-0000-0000-0000EB3C0000}"/>
    <cellStyle name="Title 4 2 2" xfId="2990" xr:uid="{00000000-0005-0000-0000-0000EC3C0000}"/>
    <cellStyle name="Title 4 3" xfId="2989" xr:uid="{00000000-0005-0000-0000-0000ED3C0000}"/>
    <cellStyle name="Title 4 4" xfId="4663" xr:uid="{00000000-0005-0000-0000-0000EE3C0000}"/>
    <cellStyle name="Title 4 5" xfId="7088" xr:uid="{00000000-0005-0000-0000-0000EF3C0000}"/>
    <cellStyle name="Title 5" xfId="1719" xr:uid="{00000000-0005-0000-0000-0000F03C0000}"/>
    <cellStyle name="Title 5 2" xfId="1720" xr:uid="{00000000-0005-0000-0000-0000F13C0000}"/>
    <cellStyle name="Title 5 2 2" xfId="2992" xr:uid="{00000000-0005-0000-0000-0000F23C0000}"/>
    <cellStyle name="Title 5 3" xfId="2991" xr:uid="{00000000-0005-0000-0000-0000F33C0000}"/>
    <cellStyle name="Title 6" xfId="1721" xr:uid="{00000000-0005-0000-0000-0000F43C0000}"/>
    <cellStyle name="Title 6 2" xfId="2993" xr:uid="{00000000-0005-0000-0000-0000F53C0000}"/>
    <cellStyle name="Title 7" xfId="1722" xr:uid="{00000000-0005-0000-0000-0000F63C0000}"/>
    <cellStyle name="Title 7 2" xfId="2994" xr:uid="{00000000-0005-0000-0000-0000F73C0000}"/>
    <cellStyle name="Title 8" xfId="1723" xr:uid="{00000000-0005-0000-0000-0000F83C0000}"/>
    <cellStyle name="Title 8 2" xfId="2995" xr:uid="{00000000-0005-0000-0000-0000F93C0000}"/>
    <cellStyle name="Title 9" xfId="1724" xr:uid="{00000000-0005-0000-0000-0000FA3C0000}"/>
    <cellStyle name="Title 9 2" xfId="2996" xr:uid="{00000000-0005-0000-0000-0000FB3C0000}"/>
    <cellStyle name="Total" xfId="17" builtinId="25" customBuiltin="1"/>
    <cellStyle name="Total 2" xfId="1726" xr:uid="{00000000-0005-0000-0000-0000FD3C0000}"/>
    <cellStyle name="Total 2 10" xfId="1727" xr:uid="{00000000-0005-0000-0000-0000FE3C0000}"/>
    <cellStyle name="Total 2 11" xfId="1728" xr:uid="{00000000-0005-0000-0000-0000FF3C0000}"/>
    <cellStyle name="Total 2 12" xfId="1729" xr:uid="{00000000-0005-0000-0000-0000003D0000}"/>
    <cellStyle name="Total 2 13" xfId="1730" xr:uid="{00000000-0005-0000-0000-0000013D0000}"/>
    <cellStyle name="Total 2 14" xfId="1788" xr:uid="{00000000-0005-0000-0000-0000023D0000}"/>
    <cellStyle name="Total 2 14 2" xfId="7089" xr:uid="{00000000-0005-0000-0000-0000033D0000}"/>
    <cellStyle name="Total 2 15" xfId="2997" xr:uid="{00000000-0005-0000-0000-0000043D0000}"/>
    <cellStyle name="Total 2 16" xfId="8626" xr:uid="{00000000-0005-0000-0000-0000053D0000}"/>
    <cellStyle name="Total 2 2" xfId="1731" xr:uid="{00000000-0005-0000-0000-0000063D0000}"/>
    <cellStyle name="Total 2 2 2" xfId="1732" xr:uid="{00000000-0005-0000-0000-0000073D0000}"/>
    <cellStyle name="Total 2 2 3" xfId="3022" xr:uid="{00000000-0005-0000-0000-0000083D0000}"/>
    <cellStyle name="Total 2 2 3 2" xfId="7090" xr:uid="{00000000-0005-0000-0000-0000093D0000}"/>
    <cellStyle name="Total 2 2 4" xfId="3390" xr:uid="{00000000-0005-0000-0000-00000A3D0000}"/>
    <cellStyle name="Total 2 3" xfId="1733" xr:uid="{00000000-0005-0000-0000-00000B3D0000}"/>
    <cellStyle name="Total 2 3 2" xfId="1734" xr:uid="{00000000-0005-0000-0000-00000C3D0000}"/>
    <cellStyle name="Total 2 4" xfId="1735" xr:uid="{00000000-0005-0000-0000-00000D3D0000}"/>
    <cellStyle name="Total 2 4 2" xfId="1736" xr:uid="{00000000-0005-0000-0000-00000E3D0000}"/>
    <cellStyle name="Total 2 5" xfId="1737" xr:uid="{00000000-0005-0000-0000-00000F3D0000}"/>
    <cellStyle name="Total 2 5 2" xfId="4665" xr:uid="{00000000-0005-0000-0000-0000103D0000}"/>
    <cellStyle name="Total 2 5 3" xfId="4664" xr:uid="{00000000-0005-0000-0000-0000113D0000}"/>
    <cellStyle name="Total 2 6" xfId="1738" xr:uid="{00000000-0005-0000-0000-0000123D0000}"/>
    <cellStyle name="Total 2 7" xfId="1739" xr:uid="{00000000-0005-0000-0000-0000133D0000}"/>
    <cellStyle name="Total 2 7 2" xfId="1740" xr:uid="{00000000-0005-0000-0000-0000143D0000}"/>
    <cellStyle name="Total 2 8" xfId="1741" xr:uid="{00000000-0005-0000-0000-0000153D0000}"/>
    <cellStyle name="Total 2 9" xfId="1742" xr:uid="{00000000-0005-0000-0000-0000163D0000}"/>
    <cellStyle name="Total 3" xfId="1743" xr:uid="{00000000-0005-0000-0000-0000173D0000}"/>
    <cellStyle name="Total 3 2" xfId="8659" xr:uid="{00000000-0005-0000-0000-0000183D0000}"/>
    <cellStyle name="Total 4" xfId="1744" xr:uid="{00000000-0005-0000-0000-0000193D0000}"/>
    <cellStyle name="Total 5" xfId="1745" xr:uid="{00000000-0005-0000-0000-00001A3D0000}"/>
    <cellStyle name="Total 6" xfId="1746" xr:uid="{00000000-0005-0000-0000-00001B3D0000}"/>
    <cellStyle name="Total 7" xfId="1747" xr:uid="{00000000-0005-0000-0000-00001C3D0000}"/>
    <cellStyle name="Total 8" xfId="1725" xr:uid="{00000000-0005-0000-0000-00001D3D0000}"/>
    <cellStyle name="Warning Text" xfId="15" builtinId="11" customBuiltin="1"/>
    <cellStyle name="Warning Text 2" xfId="8623" xr:uid="{00000000-0005-0000-0000-00001F3D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133351</xdr:rowOff>
    </xdr:from>
    <xdr:to>
      <xdr:col>10</xdr:col>
      <xdr:colOff>790576</xdr:colOff>
      <xdr:row>12</xdr:row>
      <xdr:rowOff>64283</xdr:rowOff>
    </xdr:to>
    <xdr:pic>
      <xdr:nvPicPr>
        <xdr:cNvPr id="2" name="Picture 1">
          <a:extLst>
            <a:ext uri="{FF2B5EF4-FFF2-40B4-BE49-F238E27FC236}">
              <a16:creationId xmlns:a16="http://schemas.microsoft.com/office/drawing/2014/main" id="{C9F5F7D8-F1B3-4FC4-B0D5-867604D2A5C4}"/>
            </a:ext>
          </a:extLst>
        </xdr:cNvPr>
        <xdr:cNvPicPr>
          <a:picLocks noChangeAspect="1"/>
        </xdr:cNvPicPr>
      </xdr:nvPicPr>
      <xdr:blipFill>
        <a:blip xmlns:r="http://schemas.openxmlformats.org/officeDocument/2006/relationships" r:embed="rId1"/>
        <a:stretch>
          <a:fillRect/>
        </a:stretch>
      </xdr:blipFill>
      <xdr:spPr>
        <a:xfrm>
          <a:off x="152401" y="133351"/>
          <a:ext cx="6515100" cy="1759732"/>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state.nv.us/nac/nac-38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1"/>
  <sheetViews>
    <sheetView topLeftCell="A9" workbookViewId="0">
      <selection activeCell="H9" sqref="H9"/>
    </sheetView>
  </sheetViews>
  <sheetFormatPr defaultRowHeight="14.25"/>
  <cols>
    <col min="1" max="1" width="4.85546875" style="508" customWidth="1"/>
    <col min="2" max="2" width="110.7109375" style="513" customWidth="1"/>
    <col min="3" max="16384" width="9.140625" style="508"/>
  </cols>
  <sheetData>
    <row r="1" spans="1:2" ht="18">
      <c r="A1" s="520" t="s">
        <v>483</v>
      </c>
      <c r="B1" s="511"/>
    </row>
    <row r="3" spans="1:2" s="509" customFormat="1" ht="15">
      <c r="A3" s="521" t="s">
        <v>599</v>
      </c>
      <c r="B3" s="518"/>
    </row>
    <row r="5" spans="1:2" ht="30">
      <c r="B5" s="511" t="s">
        <v>698</v>
      </c>
    </row>
    <row r="6" spans="1:2" ht="15">
      <c r="B6" s="511"/>
    </row>
    <row r="7" spans="1:2" ht="43.5">
      <c r="B7" s="511" t="s">
        <v>699</v>
      </c>
    </row>
    <row r="8" spans="1:2" ht="15">
      <c r="B8" s="511"/>
    </row>
    <row r="9" spans="1:2" ht="15">
      <c r="A9" s="509" t="s">
        <v>568</v>
      </c>
    </row>
    <row r="10" spans="1:2" ht="15">
      <c r="B10" s="513" t="s">
        <v>706</v>
      </c>
    </row>
    <row r="11" spans="1:2" ht="17.25" customHeight="1">
      <c r="B11" s="513" t="s">
        <v>705</v>
      </c>
    </row>
    <row r="12" spans="1:2" ht="28.5">
      <c r="B12" s="522" t="s">
        <v>701</v>
      </c>
    </row>
    <row r="14" spans="1:2" ht="15">
      <c r="B14" s="525" t="s">
        <v>707</v>
      </c>
    </row>
    <row r="15" spans="1:2" ht="15" thickBot="1"/>
    <row r="16" spans="1:2" ht="15">
      <c r="A16" s="510" t="s">
        <v>511</v>
      </c>
      <c r="B16" s="517"/>
    </row>
    <row r="17" spans="1:2">
      <c r="A17" s="512">
        <v>1</v>
      </c>
      <c r="B17" s="513" t="s">
        <v>513</v>
      </c>
    </row>
    <row r="18" spans="1:2" ht="28.5">
      <c r="A18" s="512">
        <v>2</v>
      </c>
      <c r="B18" s="513" t="s">
        <v>550</v>
      </c>
    </row>
    <row r="19" spans="1:2" ht="28.5">
      <c r="A19" s="512">
        <v>3</v>
      </c>
      <c r="B19" s="513" t="s">
        <v>569</v>
      </c>
    </row>
    <row r="20" spans="1:2" ht="28.5">
      <c r="A20" s="512">
        <v>4</v>
      </c>
      <c r="B20" s="513" t="s">
        <v>570</v>
      </c>
    </row>
    <row r="21" spans="1:2" ht="28.5">
      <c r="A21" s="512">
        <v>5</v>
      </c>
      <c r="B21" s="513" t="s">
        <v>702</v>
      </c>
    </row>
    <row r="22" spans="1:2" ht="42.75">
      <c r="A22" s="512">
        <v>6</v>
      </c>
      <c r="B22" s="513" t="s">
        <v>566</v>
      </c>
    </row>
    <row r="23" spans="1:2" ht="15" thickBot="1">
      <c r="A23" s="514">
        <v>7</v>
      </c>
      <c r="B23" s="516" t="s">
        <v>567</v>
      </c>
    </row>
    <row r="24" spans="1:2" ht="15" thickBot="1"/>
    <row r="25" spans="1:2" ht="15">
      <c r="A25" s="510" t="s">
        <v>684</v>
      </c>
      <c r="B25" s="517"/>
    </row>
    <row r="26" spans="1:2" ht="15">
      <c r="A26" s="515"/>
      <c r="B26" s="523" t="s">
        <v>693</v>
      </c>
    </row>
    <row r="27" spans="1:2" ht="42.75">
      <c r="A27" s="512">
        <v>1</v>
      </c>
      <c r="B27" s="513" t="s">
        <v>694</v>
      </c>
    </row>
    <row r="28" spans="1:2">
      <c r="A28" s="512">
        <v>2</v>
      </c>
      <c r="B28" s="513" t="s">
        <v>571</v>
      </c>
    </row>
    <row r="29" spans="1:2">
      <c r="A29" s="512">
        <v>3</v>
      </c>
      <c r="B29" s="513" t="s">
        <v>685</v>
      </c>
    </row>
    <row r="30" spans="1:2">
      <c r="A30" s="512">
        <v>5</v>
      </c>
      <c r="B30" s="513" t="s">
        <v>704</v>
      </c>
    </row>
    <row r="31" spans="1:2" ht="28.5">
      <c r="A31" s="512">
        <v>6</v>
      </c>
      <c r="B31" s="513" t="s">
        <v>686</v>
      </c>
    </row>
    <row r="32" spans="1:2">
      <c r="A32" s="512">
        <v>7</v>
      </c>
      <c r="B32" s="513" t="s">
        <v>689</v>
      </c>
    </row>
    <row r="33" spans="1:2">
      <c r="A33" s="512">
        <v>8</v>
      </c>
      <c r="B33" s="513" t="s">
        <v>687</v>
      </c>
    </row>
    <row r="34" spans="1:2">
      <c r="A34" s="512">
        <v>9</v>
      </c>
      <c r="B34" s="513" t="s">
        <v>690</v>
      </c>
    </row>
    <row r="35" spans="1:2">
      <c r="A35" s="512">
        <v>10</v>
      </c>
      <c r="B35" s="513" t="s">
        <v>688</v>
      </c>
    </row>
    <row r="36" spans="1:2" ht="43.5" thickBot="1">
      <c r="A36" s="514">
        <v>11</v>
      </c>
      <c r="B36" s="516" t="s">
        <v>691</v>
      </c>
    </row>
    <row r="37" spans="1:2" ht="15" thickBot="1"/>
    <row r="38" spans="1:2" ht="15">
      <c r="A38" s="510" t="s">
        <v>514</v>
      </c>
      <c r="B38" s="517"/>
    </row>
    <row r="39" spans="1:2" ht="28.5">
      <c r="A39" s="512">
        <v>1</v>
      </c>
      <c r="B39" s="513" t="s">
        <v>572</v>
      </c>
    </row>
    <row r="40" spans="1:2">
      <c r="A40" s="512">
        <v>2</v>
      </c>
      <c r="B40" s="513" t="s">
        <v>573</v>
      </c>
    </row>
    <row r="41" spans="1:2" ht="28.5">
      <c r="A41" s="512">
        <v>3</v>
      </c>
      <c r="B41" s="513" t="s">
        <v>574</v>
      </c>
    </row>
    <row r="42" spans="1:2" ht="28.5">
      <c r="A42" s="512">
        <v>4</v>
      </c>
      <c r="B42" s="513" t="s">
        <v>575</v>
      </c>
    </row>
    <row r="43" spans="1:2" ht="28.5">
      <c r="A43" s="512">
        <v>5</v>
      </c>
      <c r="B43" s="513" t="s">
        <v>692</v>
      </c>
    </row>
    <row r="44" spans="1:2">
      <c r="A44" s="512">
        <v>6</v>
      </c>
      <c r="B44" s="513" t="s">
        <v>516</v>
      </c>
    </row>
    <row r="45" spans="1:2" ht="15">
      <c r="A45" s="512">
        <v>7</v>
      </c>
      <c r="B45" s="513" t="s">
        <v>695</v>
      </c>
    </row>
    <row r="46" spans="1:2" ht="29.25">
      <c r="A46" s="512">
        <v>8</v>
      </c>
      <c r="B46" s="513" t="s">
        <v>696</v>
      </c>
    </row>
    <row r="47" spans="1:2" ht="15" thickBot="1">
      <c r="A47" s="514">
        <v>9</v>
      </c>
      <c r="B47" s="516" t="s">
        <v>518</v>
      </c>
    </row>
    <row r="48" spans="1:2" ht="15" thickBot="1"/>
    <row r="49" spans="1:2" ht="15">
      <c r="A49" s="510" t="s">
        <v>519</v>
      </c>
      <c r="B49" s="517"/>
    </row>
    <row r="50" spans="1:2">
      <c r="A50" s="512">
        <v>1</v>
      </c>
      <c r="B50" s="513" t="s">
        <v>576</v>
      </c>
    </row>
    <row r="51" spans="1:2">
      <c r="A51" s="512">
        <v>2</v>
      </c>
      <c r="B51" s="513" t="s">
        <v>520</v>
      </c>
    </row>
    <row r="52" spans="1:2" ht="28.5">
      <c r="A52" s="512">
        <v>3</v>
      </c>
      <c r="B52" s="513" t="s">
        <v>577</v>
      </c>
    </row>
    <row r="53" spans="1:2" ht="28.5">
      <c r="A53" s="512">
        <v>4</v>
      </c>
      <c r="B53" s="513" t="s">
        <v>578</v>
      </c>
    </row>
    <row r="54" spans="1:2" ht="28.5">
      <c r="A54" s="512">
        <v>5</v>
      </c>
      <c r="B54" s="513" t="s">
        <v>579</v>
      </c>
    </row>
    <row r="55" spans="1:2" ht="28.5">
      <c r="A55" s="512">
        <v>6</v>
      </c>
      <c r="B55" s="513" t="s">
        <v>580</v>
      </c>
    </row>
    <row r="56" spans="1:2" ht="42.75">
      <c r="A56" s="512">
        <v>7</v>
      </c>
      <c r="B56" s="513" t="s">
        <v>581</v>
      </c>
    </row>
    <row r="57" spans="1:2" ht="42.75">
      <c r="A57" s="512">
        <v>8</v>
      </c>
      <c r="B57" s="513" t="s">
        <v>582</v>
      </c>
    </row>
    <row r="58" spans="1:2" ht="28.5">
      <c r="A58" s="512">
        <v>9</v>
      </c>
      <c r="B58" s="513" t="s">
        <v>583</v>
      </c>
    </row>
    <row r="59" spans="1:2" ht="28.5">
      <c r="A59" s="512">
        <v>10</v>
      </c>
      <c r="B59" s="513" t="s">
        <v>584</v>
      </c>
    </row>
    <row r="60" spans="1:2" ht="48" customHeight="1" thickBot="1">
      <c r="A60" s="514">
        <v>11</v>
      </c>
      <c r="B60" s="524" t="s">
        <v>700</v>
      </c>
    </row>
    <row r="61" spans="1:2" ht="15" thickBot="1"/>
    <row r="62" spans="1:2" ht="15">
      <c r="A62" s="510" t="s">
        <v>521</v>
      </c>
      <c r="B62" s="517"/>
    </row>
    <row r="63" spans="1:2" ht="15" thickBot="1">
      <c r="A63" s="514">
        <v>1</v>
      </c>
      <c r="B63" s="516" t="s">
        <v>585</v>
      </c>
    </row>
    <row r="64" spans="1:2" ht="15" thickBot="1"/>
    <row r="65" spans="1:2" ht="15">
      <c r="A65" s="510" t="s">
        <v>539</v>
      </c>
      <c r="B65" s="517"/>
    </row>
    <row r="66" spans="1:2">
      <c r="A66" s="512"/>
      <c r="B66" s="523" t="s">
        <v>6</v>
      </c>
    </row>
    <row r="67" spans="1:2">
      <c r="A67" s="512">
        <v>1</v>
      </c>
      <c r="B67" s="513" t="s">
        <v>586</v>
      </c>
    </row>
    <row r="68" spans="1:2">
      <c r="A68" s="512">
        <v>2</v>
      </c>
      <c r="B68" s="513" t="s">
        <v>515</v>
      </c>
    </row>
    <row r="69" spans="1:2" ht="28.5">
      <c r="A69" s="512">
        <v>3</v>
      </c>
      <c r="B69" s="513" t="s">
        <v>574</v>
      </c>
    </row>
    <row r="70" spans="1:2" ht="28.5">
      <c r="A70" s="512">
        <v>4</v>
      </c>
      <c r="B70" s="513" t="s">
        <v>575</v>
      </c>
    </row>
    <row r="71" spans="1:2">
      <c r="A71" s="512"/>
      <c r="B71" s="519" t="s">
        <v>516</v>
      </c>
    </row>
    <row r="72" spans="1:2" ht="15">
      <c r="A72" s="512">
        <v>5</v>
      </c>
      <c r="B72" s="513" t="s">
        <v>695</v>
      </c>
    </row>
    <row r="73" spans="1:2" ht="29.25">
      <c r="A73" s="512">
        <v>6</v>
      </c>
      <c r="B73" s="513" t="s">
        <v>703</v>
      </c>
    </row>
    <row r="74" spans="1:2">
      <c r="A74" s="512">
        <v>7</v>
      </c>
      <c r="B74" s="513" t="s">
        <v>518</v>
      </c>
    </row>
    <row r="75" spans="1:2">
      <c r="A75" s="512">
        <v>8</v>
      </c>
      <c r="B75" s="513" t="s">
        <v>587</v>
      </c>
    </row>
    <row r="76" spans="1:2">
      <c r="A76" s="512">
        <v>9</v>
      </c>
      <c r="B76" s="513" t="s">
        <v>522</v>
      </c>
    </row>
    <row r="77" spans="1:2" ht="28.5">
      <c r="A77" s="512">
        <v>10</v>
      </c>
      <c r="B77" s="513" t="s">
        <v>588</v>
      </c>
    </row>
    <row r="78" spans="1:2" ht="28.5">
      <c r="A78" s="512">
        <v>11</v>
      </c>
      <c r="B78" s="513" t="s">
        <v>589</v>
      </c>
    </row>
    <row r="79" spans="1:2" ht="29.25" thickBot="1">
      <c r="A79" s="514">
        <v>12</v>
      </c>
      <c r="B79" s="516" t="s">
        <v>590</v>
      </c>
    </row>
    <row r="80" spans="1:2" ht="15" thickBot="1"/>
    <row r="81" spans="1:2" ht="15">
      <c r="A81" s="510" t="s">
        <v>523</v>
      </c>
      <c r="B81" s="517"/>
    </row>
    <row r="82" spans="1:2">
      <c r="A82" s="512"/>
      <c r="B82" s="523" t="s">
        <v>0</v>
      </c>
    </row>
    <row r="83" spans="1:2">
      <c r="A83" s="512">
        <v>1</v>
      </c>
      <c r="B83" s="513" t="s">
        <v>540</v>
      </c>
    </row>
    <row r="84" spans="1:2">
      <c r="A84" s="512">
        <v>2</v>
      </c>
      <c r="B84" s="513" t="s">
        <v>524</v>
      </c>
    </row>
    <row r="85" spans="1:2">
      <c r="A85" s="512">
        <v>3</v>
      </c>
      <c r="B85" s="513" t="s">
        <v>525</v>
      </c>
    </row>
    <row r="86" spans="1:2" ht="15">
      <c r="A86" s="512">
        <v>4</v>
      </c>
      <c r="B86" s="513" t="s">
        <v>697</v>
      </c>
    </row>
    <row r="87" spans="1:2">
      <c r="A87" s="512">
        <v>5</v>
      </c>
      <c r="B87" s="513" t="s">
        <v>530</v>
      </c>
    </row>
    <row r="88" spans="1:2">
      <c r="A88" s="512">
        <v>6</v>
      </c>
      <c r="B88" s="513" t="s">
        <v>529</v>
      </c>
    </row>
    <row r="89" spans="1:2">
      <c r="A89" s="512">
        <v>7</v>
      </c>
      <c r="B89" s="513" t="s">
        <v>531</v>
      </c>
    </row>
    <row r="90" spans="1:2">
      <c r="A90" s="512">
        <v>8</v>
      </c>
      <c r="B90" s="513" t="s">
        <v>532</v>
      </c>
    </row>
    <row r="91" spans="1:2">
      <c r="A91" s="512">
        <v>9</v>
      </c>
      <c r="B91" s="513" t="s">
        <v>533</v>
      </c>
    </row>
    <row r="92" spans="1:2">
      <c r="A92" s="512">
        <v>10</v>
      </c>
      <c r="B92" s="513" t="s">
        <v>534</v>
      </c>
    </row>
    <row r="93" spans="1:2">
      <c r="A93" s="512">
        <v>11</v>
      </c>
      <c r="B93" s="513" t="s">
        <v>535</v>
      </c>
    </row>
    <row r="94" spans="1:2" ht="15" thickBot="1">
      <c r="A94" s="514">
        <v>12</v>
      </c>
      <c r="B94" s="516" t="s">
        <v>536</v>
      </c>
    </row>
    <row r="95" spans="1:2" ht="15" thickBot="1"/>
    <row r="96" spans="1:2" ht="15">
      <c r="A96" s="510" t="s">
        <v>1</v>
      </c>
      <c r="B96" s="517"/>
    </row>
    <row r="97" spans="1:2">
      <c r="A97" s="512"/>
      <c r="B97" s="523" t="s">
        <v>2</v>
      </c>
    </row>
    <row r="98" spans="1:2">
      <c r="A98" s="512">
        <v>1</v>
      </c>
      <c r="B98" s="513" t="s">
        <v>3</v>
      </c>
    </row>
    <row r="99" spans="1:2">
      <c r="A99" s="512">
        <v>2</v>
      </c>
      <c r="B99" s="513" t="s">
        <v>541</v>
      </c>
    </row>
    <row r="100" spans="1:2" ht="28.5">
      <c r="A100" s="512">
        <v>3</v>
      </c>
      <c r="B100" s="513" t="s">
        <v>591</v>
      </c>
    </row>
    <row r="101" spans="1:2" ht="28.5">
      <c r="A101" s="512">
        <v>4</v>
      </c>
      <c r="B101" s="513" t="s">
        <v>592</v>
      </c>
    </row>
    <row r="102" spans="1:2" ht="28.5">
      <c r="A102" s="512">
        <v>5</v>
      </c>
      <c r="B102" s="513" t="s">
        <v>593</v>
      </c>
    </row>
    <row r="103" spans="1:2">
      <c r="A103" s="512">
        <v>6</v>
      </c>
      <c r="B103" s="513" t="s">
        <v>7</v>
      </c>
    </row>
    <row r="104" spans="1:2">
      <c r="A104" s="512">
        <v>7</v>
      </c>
      <c r="B104" s="513" t="s">
        <v>8</v>
      </c>
    </row>
    <row r="105" spans="1:2">
      <c r="A105" s="512">
        <v>8</v>
      </c>
      <c r="B105" s="513" t="s">
        <v>10</v>
      </c>
    </row>
    <row r="106" spans="1:2">
      <c r="A106" s="512">
        <v>9</v>
      </c>
      <c r="B106" s="513" t="s">
        <v>9</v>
      </c>
    </row>
    <row r="107" spans="1:2" ht="15" thickBot="1">
      <c r="A107" s="514">
        <v>10</v>
      </c>
      <c r="B107" s="516" t="s">
        <v>11</v>
      </c>
    </row>
    <row r="108" spans="1:2" ht="15" thickBot="1"/>
    <row r="109" spans="1:2" ht="15">
      <c r="A109" s="510" t="s">
        <v>490</v>
      </c>
      <c r="B109" s="517"/>
    </row>
    <row r="110" spans="1:2">
      <c r="A110" s="512"/>
      <c r="B110" s="523" t="s">
        <v>12</v>
      </c>
    </row>
    <row r="111" spans="1:2">
      <c r="A111" s="512">
        <v>1</v>
      </c>
      <c r="B111" s="513" t="s">
        <v>542</v>
      </c>
    </row>
    <row r="112" spans="1:2">
      <c r="A112" s="512">
        <v>2</v>
      </c>
      <c r="B112" s="513" t="s">
        <v>13</v>
      </c>
    </row>
    <row r="113" spans="1:2">
      <c r="A113" s="512">
        <v>3</v>
      </c>
      <c r="B113" s="513" t="s">
        <v>543</v>
      </c>
    </row>
    <row r="114" spans="1:2">
      <c r="A114" s="512">
        <v>4</v>
      </c>
      <c r="B114" s="513" t="s">
        <v>14</v>
      </c>
    </row>
    <row r="115" spans="1:2">
      <c r="A115" s="512">
        <v>5</v>
      </c>
      <c r="B115" s="513" t="s">
        <v>544</v>
      </c>
    </row>
    <row r="116" spans="1:2">
      <c r="A116" s="512">
        <v>6</v>
      </c>
      <c r="B116" s="513" t="s">
        <v>16</v>
      </c>
    </row>
    <row r="117" spans="1:2">
      <c r="A117" s="512">
        <v>7</v>
      </c>
      <c r="B117" s="513" t="s">
        <v>545</v>
      </c>
    </row>
    <row r="118" spans="1:2">
      <c r="A118" s="512">
        <v>8</v>
      </c>
      <c r="B118" s="513" t="s">
        <v>17</v>
      </c>
    </row>
    <row r="119" spans="1:2" ht="15" thickBot="1">
      <c r="A119" s="514">
        <v>9</v>
      </c>
      <c r="B119" s="516" t="s">
        <v>15</v>
      </c>
    </row>
    <row r="120" spans="1:2" ht="15" thickBot="1"/>
    <row r="121" spans="1:2" ht="15">
      <c r="A121" s="510" t="s">
        <v>639</v>
      </c>
      <c r="B121" s="517"/>
    </row>
    <row r="122" spans="1:2">
      <c r="A122" s="512"/>
      <c r="B122" s="523" t="s">
        <v>18</v>
      </c>
    </row>
    <row r="123" spans="1:2">
      <c r="A123" s="512">
        <v>1</v>
      </c>
      <c r="B123" s="513" t="s">
        <v>21</v>
      </c>
    </row>
    <row r="124" spans="1:2">
      <c r="A124" s="512">
        <v>2</v>
      </c>
      <c r="B124" s="513" t="s">
        <v>19</v>
      </c>
    </row>
    <row r="125" spans="1:2">
      <c r="A125" s="512">
        <v>3</v>
      </c>
      <c r="B125" s="513" t="s">
        <v>20</v>
      </c>
    </row>
    <row r="126" spans="1:2">
      <c r="A126" s="512">
        <v>4</v>
      </c>
      <c r="B126" s="513" t="s">
        <v>22</v>
      </c>
    </row>
    <row r="127" spans="1:2">
      <c r="A127" s="512">
        <v>5</v>
      </c>
      <c r="B127" s="513" t="s">
        <v>23</v>
      </c>
    </row>
    <row r="128" spans="1:2">
      <c r="A128" s="512">
        <v>6</v>
      </c>
      <c r="B128" s="513" t="s">
        <v>24</v>
      </c>
    </row>
    <row r="129" spans="1:2">
      <c r="A129" s="512">
        <v>7</v>
      </c>
      <c r="B129" s="513" t="s">
        <v>25</v>
      </c>
    </row>
    <row r="130" spans="1:2" ht="28.5">
      <c r="A130" s="512">
        <v>8</v>
      </c>
      <c r="B130" s="513" t="s">
        <v>594</v>
      </c>
    </row>
    <row r="131" spans="1:2">
      <c r="A131" s="512">
        <v>9</v>
      </c>
      <c r="B131" s="513" t="s">
        <v>27</v>
      </c>
    </row>
    <row r="132" spans="1:2" ht="15" thickBot="1">
      <c r="A132" s="514">
        <v>10</v>
      </c>
      <c r="B132" s="516" t="s">
        <v>26</v>
      </c>
    </row>
    <row r="133" spans="1:2" ht="15" thickBot="1"/>
    <row r="134" spans="1:2" ht="15">
      <c r="A134" s="510" t="s">
        <v>28</v>
      </c>
      <c r="B134" s="517"/>
    </row>
    <row r="135" spans="1:2">
      <c r="A135" s="512">
        <v>1</v>
      </c>
      <c r="B135" s="513" t="s">
        <v>30</v>
      </c>
    </row>
    <row r="136" spans="1:2">
      <c r="A136" s="512">
        <v>2</v>
      </c>
      <c r="B136" s="513" t="s">
        <v>29</v>
      </c>
    </row>
    <row r="137" spans="1:2" ht="28.5">
      <c r="A137" s="512">
        <v>3</v>
      </c>
      <c r="B137" s="513" t="s">
        <v>595</v>
      </c>
    </row>
    <row r="138" spans="1:2">
      <c r="A138" s="512">
        <v>4</v>
      </c>
      <c r="B138" s="513" t="s">
        <v>546</v>
      </c>
    </row>
    <row r="139" spans="1:2">
      <c r="A139" s="512">
        <v>5</v>
      </c>
      <c r="B139" s="513" t="s">
        <v>538</v>
      </c>
    </row>
    <row r="140" spans="1:2" ht="28.5">
      <c r="A140" s="512">
        <v>6</v>
      </c>
      <c r="B140" s="513" t="s">
        <v>596</v>
      </c>
    </row>
    <row r="141" spans="1:2" ht="29.25" thickBot="1">
      <c r="A141" s="514">
        <v>7</v>
      </c>
      <c r="B141" s="516" t="s">
        <v>597</v>
      </c>
    </row>
  </sheetData>
  <sheetProtection algorithmName="SHA-512" hashValue="3ZdIBEniWfb2rjTJQ8m8eTIg44IYWi7QdyX5NvXo8MnnwNBWDGRVZMah0+Dfx6U4CZLv0WM7jJV8T6IXMQ8GJA==" saltValue="DbRllrWqw9vxkMzbMYX1nw==" spinCount="100000" sheet="1" objects="1" scenarios="1"/>
  <phoneticPr fontId="15" type="noConversion"/>
  <hyperlinks>
    <hyperlink ref="A3" r:id="rId1" location="NAC387Sec720" xr:uid="{B38915A8-A212-45F6-9559-775D7D0E2437}"/>
  </hyperlinks>
  <pageMargins left="0.75" right="0.5" top="1" bottom="1" header="0.5" footer="0.5"/>
  <pageSetup scale="81" fitToHeight="0" orientation="portrait" r:id="rId2"/>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3:K149"/>
  <sheetViews>
    <sheetView tabSelected="1" zoomScaleNormal="100" workbookViewId="0">
      <selection activeCell="K24" sqref="K24"/>
    </sheetView>
  </sheetViews>
  <sheetFormatPr defaultColWidth="9.140625" defaultRowHeight="12"/>
  <cols>
    <col min="1" max="1" width="2.140625" style="48" customWidth="1"/>
    <col min="2" max="2" width="9.7109375" style="48" customWidth="1"/>
    <col min="3" max="3" width="8.7109375" style="48" customWidth="1"/>
    <col min="4" max="4" width="12.42578125" style="48" customWidth="1"/>
    <col min="5" max="5" width="8.7109375" style="48" customWidth="1"/>
    <col min="6" max="6" width="7.28515625" style="48" customWidth="1"/>
    <col min="7" max="7" width="9.140625" style="48"/>
    <col min="8" max="8" width="8" style="48" customWidth="1"/>
    <col min="9" max="9" width="5.7109375" style="48" customWidth="1"/>
    <col min="10" max="10" width="16.28515625" style="48" customWidth="1"/>
    <col min="11" max="11" width="12" style="48" customWidth="1"/>
    <col min="12" max="16384" width="9.140625" style="48"/>
  </cols>
  <sheetData>
    <row r="3" spans="2:2">
      <c r="B3" s="1"/>
    </row>
    <row r="17" spans="2:11" ht="21" customHeight="1">
      <c r="B17" s="406" t="s">
        <v>402</v>
      </c>
      <c r="C17" s="406"/>
      <c r="D17" s="406"/>
      <c r="E17" s="406"/>
      <c r="F17" s="406"/>
      <c r="G17" s="406"/>
      <c r="H17" s="406"/>
      <c r="I17" s="406"/>
      <c r="J17" s="406"/>
      <c r="K17" s="406"/>
    </row>
    <row r="18" spans="2:11" ht="12" customHeight="1">
      <c r="B18" s="406"/>
      <c r="C18" s="406"/>
      <c r="D18" s="406"/>
      <c r="E18" s="406"/>
      <c r="F18" s="406"/>
      <c r="G18" s="406"/>
      <c r="H18" s="406"/>
      <c r="I18" s="406"/>
      <c r="J18" s="406"/>
      <c r="K18" s="406"/>
    </row>
    <row r="20" spans="2:11">
      <c r="B20" s="494" t="s">
        <v>714</v>
      </c>
      <c r="C20" s="400"/>
      <c r="D20" s="400"/>
      <c r="E20" s="400"/>
      <c r="F20" s="400"/>
      <c r="G20" s="1" t="s">
        <v>556</v>
      </c>
      <c r="I20" s="507"/>
      <c r="J20" s="412" t="s">
        <v>652</v>
      </c>
      <c r="K20" s="507"/>
    </row>
    <row r="21" spans="2:11">
      <c r="B21" s="342" t="s">
        <v>549</v>
      </c>
      <c r="C21" s="343"/>
      <c r="E21" s="50" t="str">
        <f>D138</f>
        <v>June 30, 2025</v>
      </c>
    </row>
    <row r="23" spans="2:11">
      <c r="B23" s="48" t="s">
        <v>248</v>
      </c>
      <c r="D23" s="359">
        <v>1</v>
      </c>
      <c r="E23" s="48" t="s">
        <v>269</v>
      </c>
      <c r="J23" s="413"/>
      <c r="K23" s="413">
        <v>3824799</v>
      </c>
    </row>
    <row r="24" spans="2:11">
      <c r="B24" s="359">
        <v>0</v>
      </c>
      <c r="C24" s="48" t="s">
        <v>270</v>
      </c>
      <c r="G24" s="413">
        <v>0</v>
      </c>
      <c r="H24" s="413"/>
      <c r="I24" s="48" t="s">
        <v>401</v>
      </c>
    </row>
    <row r="26" spans="2:11">
      <c r="B26" s="250" t="s">
        <v>640</v>
      </c>
    </row>
    <row r="28" spans="2:11">
      <c r="C28" s="249" t="s">
        <v>486</v>
      </c>
    </row>
    <row r="29" spans="2:11">
      <c r="C29" s="249"/>
      <c r="D29" s="48" t="s">
        <v>487</v>
      </c>
    </row>
    <row r="30" spans="2:11">
      <c r="G30" s="51"/>
    </row>
    <row r="31" spans="2:11">
      <c r="C31" s="249" t="s">
        <v>512</v>
      </c>
    </row>
    <row r="32" spans="2:11">
      <c r="D32" s="249" t="s">
        <v>485</v>
      </c>
    </row>
    <row r="33" spans="2:11">
      <c r="D33" s="48" t="s">
        <v>484</v>
      </c>
    </row>
    <row r="36" spans="2:11">
      <c r="B36" s="48" t="s">
        <v>249</v>
      </c>
      <c r="H36" s="48" t="s">
        <v>250</v>
      </c>
    </row>
    <row r="38" spans="2:11" ht="12.75" thickBot="1">
      <c r="B38" s="52" t="s">
        <v>400</v>
      </c>
      <c r="C38" s="526"/>
      <c r="D38" s="400"/>
      <c r="E38" s="400"/>
      <c r="F38" s="400"/>
      <c r="H38" s="356"/>
      <c r="I38" s="356"/>
      <c r="J38" s="356"/>
      <c r="K38" s="356"/>
    </row>
    <row r="39" spans="2:11">
      <c r="C39" s="342" t="s">
        <v>554</v>
      </c>
      <c r="D39" s="342"/>
      <c r="E39" s="342"/>
      <c r="F39" s="342"/>
      <c r="H39" s="357"/>
      <c r="I39" s="357"/>
      <c r="J39" s="357"/>
      <c r="K39" s="357"/>
    </row>
    <row r="40" spans="2:11" ht="12.75" thickBot="1">
      <c r="C40" s="400"/>
      <c r="D40" s="400"/>
      <c r="E40" s="400"/>
      <c r="F40" s="400"/>
      <c r="H40" s="356"/>
      <c r="I40" s="356"/>
      <c r="J40" s="356"/>
      <c r="K40" s="356"/>
    </row>
    <row r="41" spans="2:11">
      <c r="C41" s="407" t="s">
        <v>555</v>
      </c>
      <c r="D41" s="408"/>
      <c r="E41" s="408"/>
      <c r="F41" s="408"/>
      <c r="H41" s="357"/>
      <c r="I41" s="357"/>
      <c r="J41" s="357"/>
      <c r="K41" s="357"/>
    </row>
    <row r="42" spans="2:11" ht="12.75" thickBot="1">
      <c r="H42" s="356"/>
      <c r="I42" s="356"/>
      <c r="J42" s="356"/>
      <c r="K42" s="356"/>
    </row>
    <row r="43" spans="2:11">
      <c r="C43" s="48" t="s">
        <v>251</v>
      </c>
      <c r="H43" s="357"/>
      <c r="I43" s="357"/>
      <c r="J43" s="357"/>
      <c r="K43" s="357"/>
    </row>
    <row r="44" spans="2:11" ht="12.75" thickBot="1">
      <c r="C44" s="48" t="s">
        <v>252</v>
      </c>
      <c r="H44" s="356"/>
      <c r="I44" s="356"/>
      <c r="J44" s="356"/>
      <c r="K44" s="356"/>
    </row>
    <row r="45" spans="2:11">
      <c r="C45" s="48" t="s">
        <v>253</v>
      </c>
      <c r="H45" s="357"/>
      <c r="I45" s="357"/>
      <c r="J45" s="357"/>
      <c r="K45" s="357"/>
    </row>
    <row r="46" spans="2:11" ht="12.75" thickBot="1">
      <c r="H46" s="356"/>
      <c r="I46" s="356"/>
      <c r="J46" s="356"/>
      <c r="K46" s="356"/>
    </row>
    <row r="47" spans="2:11" ht="12.75" thickBot="1">
      <c r="C47" s="48" t="s">
        <v>254</v>
      </c>
      <c r="D47" s="356"/>
      <c r="E47" s="356"/>
      <c r="F47" s="356"/>
      <c r="H47" s="357"/>
      <c r="I47" s="357"/>
      <c r="J47" s="357"/>
      <c r="K47" s="357"/>
    </row>
    <row r="48" spans="2:11" ht="12.75" thickBot="1">
      <c r="H48" s="356"/>
      <c r="I48" s="356"/>
      <c r="J48" s="356"/>
      <c r="K48" s="356"/>
    </row>
    <row r="49" spans="2:11">
      <c r="H49" s="357"/>
      <c r="I49" s="357"/>
      <c r="J49" s="357"/>
      <c r="K49" s="357"/>
    </row>
    <row r="50" spans="2:11" ht="12.75" thickBot="1">
      <c r="C50" s="48" t="s">
        <v>255</v>
      </c>
      <c r="D50" s="527"/>
      <c r="E50" s="400"/>
      <c r="F50" s="400"/>
      <c r="H50" s="356"/>
      <c r="I50" s="356"/>
      <c r="J50" s="356"/>
      <c r="K50" s="356"/>
    </row>
    <row r="51" spans="2:11">
      <c r="H51" s="357"/>
      <c r="I51" s="357"/>
      <c r="J51" s="357"/>
      <c r="K51" s="357"/>
    </row>
    <row r="52" spans="2:11" ht="12.75" thickBot="1">
      <c r="H52" s="356"/>
      <c r="I52" s="356"/>
      <c r="J52" s="356"/>
      <c r="K52" s="356"/>
    </row>
    <row r="54" spans="2:11" ht="12.75" thickBot="1">
      <c r="B54" s="53"/>
      <c r="C54" s="53"/>
      <c r="D54" s="53"/>
      <c r="E54" s="53"/>
      <c r="F54" s="53"/>
      <c r="G54" s="53"/>
      <c r="H54" s="53"/>
      <c r="I54" s="53"/>
      <c r="J54" s="53"/>
      <c r="K54" s="53"/>
    </row>
    <row r="56" spans="2:11">
      <c r="B56" s="48" t="s">
        <v>256</v>
      </c>
    </row>
    <row r="58" spans="2:11" ht="12.75" customHeight="1">
      <c r="B58" s="48" t="s">
        <v>403</v>
      </c>
      <c r="D58" s="409"/>
      <c r="E58" s="409"/>
      <c r="F58" s="409"/>
      <c r="G58" s="409"/>
      <c r="I58" s="52" t="s">
        <v>257</v>
      </c>
      <c r="J58" s="400"/>
      <c r="K58" s="400"/>
    </row>
    <row r="59" spans="2:11" ht="12.75" customHeight="1">
      <c r="B59" s="54"/>
      <c r="C59" s="54"/>
      <c r="D59" s="55"/>
      <c r="E59" s="55"/>
      <c r="F59" s="55"/>
      <c r="H59" s="52"/>
      <c r="I59" s="52"/>
      <c r="J59" s="49"/>
      <c r="K59" s="49"/>
    </row>
    <row r="60" spans="2:11" ht="16.5" customHeight="1">
      <c r="B60" s="49" t="s">
        <v>258</v>
      </c>
      <c r="C60" s="400"/>
      <c r="D60" s="400"/>
      <c r="E60" s="400"/>
      <c r="F60" s="400"/>
      <c r="G60" s="400"/>
      <c r="H60" s="52"/>
      <c r="I60" s="52"/>
      <c r="J60" s="49"/>
      <c r="K60" s="49"/>
    </row>
    <row r="61" spans="2:11" ht="17.25" customHeight="1">
      <c r="C61" s="410"/>
      <c r="D61" s="410"/>
      <c r="E61" s="410"/>
      <c r="F61" s="410"/>
      <c r="G61" s="410"/>
      <c r="J61" s="52"/>
      <c r="K61" s="49" t="s">
        <v>404</v>
      </c>
    </row>
    <row r="62" spans="2:11">
      <c r="K62" s="58">
        <v>44607</v>
      </c>
    </row>
    <row r="123" spans="2:7" ht="12.75">
      <c r="B123" s="401"/>
    </row>
    <row r="124" spans="2:7" ht="12.75">
      <c r="B124"/>
      <c r="C124"/>
      <c r="D124"/>
    </row>
    <row r="125" spans="2:7" ht="12.75" hidden="1">
      <c r="B125"/>
      <c r="C125"/>
      <c r="D125"/>
    </row>
    <row r="126" spans="2:7" ht="15" hidden="1">
      <c r="B126" s="414" t="s">
        <v>274</v>
      </c>
      <c r="C126" s="250"/>
      <c r="D126" s="250"/>
      <c r="E126" s="250"/>
      <c r="F126" s="250"/>
      <c r="G126" s="250"/>
    </row>
    <row r="127" spans="2:7" hidden="1"/>
    <row r="128" spans="2:7" hidden="1"/>
    <row r="129" spans="2:10" hidden="1"/>
    <row r="130" spans="2:10" ht="12.75" hidden="1">
      <c r="B130" t="s">
        <v>558</v>
      </c>
      <c r="C130"/>
      <c r="D130" s="56">
        <v>45107</v>
      </c>
      <c r="E130" s="1" t="s">
        <v>559</v>
      </c>
      <c r="G130" s="11" t="s">
        <v>557</v>
      </c>
      <c r="J130" s="1" t="s">
        <v>653</v>
      </c>
    </row>
    <row r="131" spans="2:10" ht="12.75" hidden="1">
      <c r="B131"/>
      <c r="C131"/>
      <c r="D131"/>
      <c r="J131" s="1" t="s">
        <v>651</v>
      </c>
    </row>
    <row r="132" spans="2:10" hidden="1">
      <c r="J132" s="1" t="s">
        <v>652</v>
      </c>
    </row>
    <row r="133" spans="2:10" ht="12.75" hidden="1">
      <c r="B133" t="s">
        <v>275</v>
      </c>
      <c r="C133"/>
      <c r="D133" s="1" t="s">
        <v>710</v>
      </c>
    </row>
    <row r="134" spans="2:10" ht="12.75" hidden="1">
      <c r="B134" s="215" t="s">
        <v>552</v>
      </c>
      <c r="C134"/>
      <c r="D134" s="57">
        <v>45473</v>
      </c>
    </row>
    <row r="135" spans="2:10" ht="12.75" hidden="1">
      <c r="B135"/>
      <c r="C135"/>
      <c r="D135"/>
    </row>
    <row r="136" spans="2:10" ht="12.75" hidden="1">
      <c r="C136"/>
      <c r="D136"/>
    </row>
    <row r="137" spans="2:10" ht="12.75" hidden="1">
      <c r="B137" t="s">
        <v>276</v>
      </c>
      <c r="C137"/>
      <c r="D137" s="415" t="s">
        <v>709</v>
      </c>
    </row>
    <row r="138" spans="2:10" ht="12.75" hidden="1">
      <c r="B138" s="215" t="s">
        <v>553</v>
      </c>
      <c r="C138"/>
      <c r="D138" s="354" t="s">
        <v>708</v>
      </c>
    </row>
    <row r="139" spans="2:10" ht="12.75" hidden="1">
      <c r="B139" s="215" t="s">
        <v>553</v>
      </c>
      <c r="C139"/>
      <c r="D139" s="57">
        <v>45838</v>
      </c>
    </row>
    <row r="140" spans="2:10" ht="12.75" hidden="1">
      <c r="B140"/>
      <c r="C140"/>
      <c r="D140"/>
    </row>
    <row r="141" spans="2:10" ht="12.75" hidden="1">
      <c r="B141"/>
      <c r="C141"/>
      <c r="D141"/>
    </row>
    <row r="142" spans="2:10" ht="12.75" hidden="1">
      <c r="B142" t="s">
        <v>455</v>
      </c>
      <c r="C142"/>
      <c r="D142" s="354" t="s">
        <v>711</v>
      </c>
      <c r="F142" s="411" t="s">
        <v>282</v>
      </c>
      <c r="G142" s="411"/>
      <c r="H142" s="411"/>
    </row>
    <row r="143" spans="2:10" hidden="1">
      <c r="D143" s="58">
        <v>45474</v>
      </c>
      <c r="F143" s="411"/>
      <c r="G143" s="411"/>
      <c r="H143" s="411"/>
    </row>
    <row r="144" spans="2:10" hidden="1"/>
    <row r="145" spans="2:5" hidden="1"/>
    <row r="146" spans="2:5" hidden="1">
      <c r="B146" s="59" t="s">
        <v>286</v>
      </c>
      <c r="C146" s="59"/>
      <c r="D146" s="60">
        <v>45380</v>
      </c>
      <c r="E146" s="347">
        <f>D146</f>
        <v>45380</v>
      </c>
    </row>
    <row r="147" spans="2:5" hidden="1"/>
    <row r="148" spans="2:5" hidden="1">
      <c r="B148" s="1" t="s">
        <v>630</v>
      </c>
      <c r="D148" s="1" t="s">
        <v>641</v>
      </c>
    </row>
    <row r="149" spans="2:5" hidden="1"/>
  </sheetData>
  <sheetProtection algorithmName="SHA-512" hashValue="VKCYNXz3ZN14Va+hJPAodXOB1BwsTRbWJkbP89RLRpSfZ+57wTJWeomPNiMw6kjprwhBB0JxFiOOUxT81ix+Mw==" saltValue="l/z4fHFqj2mRmofXfDf3yQ==" spinCount="100000" sheet="1" objects="1" scenarios="1"/>
  <phoneticPr fontId="15" type="noConversion"/>
  <dataValidations count="5">
    <dataValidation type="date" allowBlank="1" showInputMessage="1" showErrorMessage="1" promptTitle="This needs to be a date format" prompt="Please input as 06/30/xx" sqref="E21" xr:uid="{00000000-0002-0000-0100-000000000000}">
      <formula1>36707</formula1>
      <formula2>72866</formula2>
    </dataValidation>
    <dataValidation operator="greaterThan" allowBlank="1" showInputMessage="1" showErrorMessage="1" sqref="D58:D59 E59:F59" xr:uid="{00000000-0002-0000-0100-000001000000}"/>
    <dataValidation type="whole" allowBlank="1" showInputMessage="1" showErrorMessage="1" promptTitle="This needs to be a whole number" prompt="Please input a whole number" sqref="B24 D23 G30" xr:uid="{00000000-0002-0000-0100-000002000000}">
      <formula1>0</formula1>
      <formula2>1000000000</formula2>
    </dataValidation>
    <dataValidation type="whole" allowBlank="1" showInputMessage="1" showErrorMessage="1" promptTitle="This needs to be a whole number" prompt="Please input as a whole number" sqref="G24:H24 J23:K23" xr:uid="{00000000-0002-0000-0100-000003000000}">
      <formula1>0</formula1>
      <formula2>1E+23</formula2>
    </dataValidation>
    <dataValidation type="list" allowBlank="1" showInputMessage="1" showErrorMessage="1" sqref="J20" xr:uid="{77FB0502-62AD-4302-A6AB-78E8405F0658}">
      <formula1>$J$130:$J$132</formula1>
    </dataValidation>
  </dataValidations>
  <pageMargins left="0.55000000000000004" right="0" top="0.5" bottom="0.25" header="0.5" footer="0"/>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zoomScale="110" zoomScaleNormal="110" workbookViewId="0">
      <selection activeCell="L44" sqref="L44"/>
    </sheetView>
  </sheetViews>
  <sheetFormatPr defaultColWidth="9.140625" defaultRowHeight="12"/>
  <cols>
    <col min="1" max="1" width="4.7109375" style="7" customWidth="1"/>
    <col min="2" max="2" width="10.7109375" style="1" customWidth="1"/>
    <col min="3" max="3" width="2.140625" style="1" customWidth="1"/>
    <col min="4" max="4" width="12.5703125" style="1" customWidth="1"/>
    <col min="5" max="5" width="4.42578125" style="1" customWidth="1"/>
    <col min="6" max="6" width="14" style="1" customWidth="1"/>
    <col min="7" max="7" width="2.42578125" style="1" customWidth="1"/>
    <col min="8" max="8" width="14.5703125" style="1" customWidth="1"/>
    <col min="9" max="9" width="4.5703125" style="1" customWidth="1"/>
    <col min="10" max="10" width="14.28515625" style="1" customWidth="1"/>
    <col min="11" max="11" width="3.5703125" style="1" customWidth="1"/>
    <col min="12" max="12" width="13.28515625" style="1" customWidth="1"/>
    <col min="13" max="13" width="4.28515625" style="1" customWidth="1"/>
    <col min="14" max="14" width="16.42578125" style="1" customWidth="1"/>
    <col min="15" max="16384" width="9.140625" style="1"/>
  </cols>
  <sheetData>
    <row r="1" spans="1:14">
      <c r="A1" s="249" t="s">
        <v>673</v>
      </c>
      <c r="B1" s="249"/>
      <c r="C1" s="249"/>
      <c r="D1" s="249"/>
      <c r="E1" s="249"/>
      <c r="F1" s="249"/>
      <c r="G1" s="249"/>
      <c r="H1" s="249"/>
      <c r="I1" s="249"/>
      <c r="J1" s="249"/>
      <c r="K1" s="249"/>
      <c r="L1" s="249"/>
      <c r="M1" s="249"/>
      <c r="N1" s="249"/>
    </row>
    <row r="2" spans="1:14">
      <c r="A2" s="249"/>
      <c r="B2" s="249"/>
      <c r="C2" s="249"/>
      <c r="D2" s="249"/>
      <c r="E2" s="249"/>
      <c r="F2" s="249"/>
      <c r="G2" s="249"/>
      <c r="H2" s="249"/>
      <c r="I2" s="249"/>
      <c r="J2" s="249"/>
      <c r="K2" s="249"/>
      <c r="L2" s="249"/>
      <c r="M2" s="249"/>
      <c r="N2" s="249"/>
    </row>
    <row r="3" spans="1:14">
      <c r="A3" s="249"/>
      <c r="B3" s="249"/>
      <c r="C3" s="249"/>
      <c r="D3" s="249"/>
      <c r="E3" s="249"/>
      <c r="F3" s="249"/>
      <c r="G3" s="249"/>
      <c r="H3" s="249"/>
      <c r="I3" s="249"/>
      <c r="J3" s="249"/>
      <c r="K3" s="249"/>
      <c r="L3" s="249"/>
      <c r="M3" s="249"/>
      <c r="N3" s="249"/>
    </row>
    <row r="4" spans="1:14">
      <c r="N4" s="8" t="s">
        <v>537</v>
      </c>
    </row>
    <row r="5" spans="1:14">
      <c r="F5" s="8" t="s">
        <v>537</v>
      </c>
      <c r="H5" s="344"/>
      <c r="J5" s="8" t="s">
        <v>537</v>
      </c>
      <c r="L5" s="344"/>
      <c r="N5" s="8" t="s">
        <v>31</v>
      </c>
    </row>
    <row r="6" spans="1:14">
      <c r="F6" s="403" t="s">
        <v>654</v>
      </c>
      <c r="H6" s="344"/>
      <c r="J6" s="403" t="s">
        <v>655</v>
      </c>
      <c r="L6" s="344"/>
      <c r="N6" s="403" t="s">
        <v>561</v>
      </c>
    </row>
    <row r="7" spans="1:14">
      <c r="F7" s="9" t="str">
        <f>"ENDING "&amp;TEXT('Form 1 Cover'!D130,"MM/DD/YY")</f>
        <v>ENDING 06/30/23</v>
      </c>
      <c r="H7" s="344"/>
      <c r="J7" s="9" t="str">
        <f>"ADE ENDING "&amp;TEXT('Form 1 Cover'!D134, "MM/DD/YY")</f>
        <v>ADE ENDING 06/30/24</v>
      </c>
      <c r="L7" s="344"/>
      <c r="N7" s="404" t="str">
        <f>"ENDING "&amp;TEXT('Form 1 Cover'!D139, "MM/DD/YY")</f>
        <v>ENDING 06/30/25</v>
      </c>
    </row>
    <row r="8" spans="1:14">
      <c r="H8" s="344"/>
      <c r="L8" s="344"/>
    </row>
    <row r="9" spans="1:14">
      <c r="A9" s="7" t="s">
        <v>41</v>
      </c>
      <c r="B9" s="1" t="s">
        <v>32</v>
      </c>
      <c r="H9" s="344"/>
      <c r="J9" s="10"/>
      <c r="L9" s="344"/>
    </row>
    <row r="10" spans="1:14">
      <c r="B10" s="1" t="s">
        <v>598</v>
      </c>
      <c r="D10" s="358"/>
      <c r="E10" s="243" t="s">
        <v>33</v>
      </c>
      <c r="F10" s="246">
        <f>D10*0.6</f>
        <v>0</v>
      </c>
      <c r="G10" s="244"/>
      <c r="H10" s="360"/>
      <c r="I10" s="243" t="s">
        <v>33</v>
      </c>
      <c r="J10" s="246">
        <f>H10*0.6</f>
        <v>0</v>
      </c>
      <c r="K10" s="245"/>
      <c r="L10" s="360"/>
      <c r="M10" s="243" t="s">
        <v>33</v>
      </c>
      <c r="N10" s="246">
        <f>L10*0.6</f>
        <v>0</v>
      </c>
    </row>
    <row r="11" spans="1:14">
      <c r="D11" s="245"/>
      <c r="E11" s="245"/>
      <c r="F11" s="247"/>
      <c r="G11" s="244"/>
      <c r="H11" s="345"/>
      <c r="I11" s="245"/>
      <c r="J11" s="248"/>
      <c r="K11" s="245"/>
      <c r="L11" s="345"/>
      <c r="M11" s="245"/>
      <c r="N11" s="248"/>
    </row>
    <row r="12" spans="1:14">
      <c r="A12" s="7" t="s">
        <v>295</v>
      </c>
      <c r="B12" s="1" t="s">
        <v>34</v>
      </c>
      <c r="D12" s="358"/>
      <c r="E12" s="243" t="s">
        <v>33</v>
      </c>
      <c r="F12" s="246">
        <f>D12*0.6</f>
        <v>0</v>
      </c>
      <c r="G12" s="244"/>
      <c r="H12" s="360"/>
      <c r="I12" s="243" t="s">
        <v>33</v>
      </c>
      <c r="J12" s="246">
        <f>H12*0.6</f>
        <v>0</v>
      </c>
      <c r="K12" s="245"/>
      <c r="L12" s="360"/>
      <c r="M12" s="243" t="s">
        <v>33</v>
      </c>
      <c r="N12" s="246">
        <f>L12*0.6</f>
        <v>0</v>
      </c>
    </row>
    <row r="13" spans="1:14">
      <c r="B13" s="1" t="s">
        <v>34</v>
      </c>
      <c r="D13" s="358"/>
      <c r="E13" s="243" t="s">
        <v>637</v>
      </c>
      <c r="F13" s="246">
        <f>D13*1</f>
        <v>0</v>
      </c>
      <c r="G13" s="244"/>
      <c r="H13" s="360"/>
      <c r="I13" s="243" t="s">
        <v>638</v>
      </c>
      <c r="J13" s="246">
        <f>H13*1</f>
        <v>0</v>
      </c>
      <c r="K13" s="245"/>
      <c r="L13" s="360"/>
      <c r="M13" s="243" t="s">
        <v>638</v>
      </c>
      <c r="N13" s="246">
        <f>L13*1</f>
        <v>0</v>
      </c>
    </row>
    <row r="14" spans="1:14">
      <c r="A14" s="7" t="s">
        <v>42</v>
      </c>
      <c r="B14" s="1" t="s">
        <v>35</v>
      </c>
      <c r="D14" s="245"/>
      <c r="E14" s="245"/>
      <c r="F14" s="361"/>
      <c r="G14" s="244"/>
      <c r="H14" s="345"/>
      <c r="I14" s="245"/>
      <c r="J14" s="361"/>
      <c r="K14" s="245"/>
      <c r="L14" s="345"/>
      <c r="M14" s="245"/>
      <c r="N14" s="361"/>
    </row>
    <row r="15" spans="1:14">
      <c r="D15" s="245"/>
      <c r="E15" s="245"/>
      <c r="F15" s="244"/>
      <c r="G15" s="244"/>
      <c r="H15" s="345"/>
      <c r="I15" s="245"/>
      <c r="J15" s="245"/>
      <c r="K15" s="245"/>
      <c r="L15" s="345"/>
      <c r="M15" s="245"/>
      <c r="N15" s="245"/>
    </row>
    <row r="16" spans="1:14">
      <c r="A16" s="7" t="s">
        <v>43</v>
      </c>
      <c r="B16" s="1" t="s">
        <v>36</v>
      </c>
      <c r="D16" s="245"/>
      <c r="E16" s="245"/>
      <c r="F16" s="361"/>
      <c r="G16" s="244"/>
      <c r="H16" s="345"/>
      <c r="I16" s="245"/>
      <c r="J16" s="361">
        <v>79</v>
      </c>
      <c r="K16" s="245"/>
      <c r="L16" s="345"/>
      <c r="M16" s="245"/>
      <c r="N16" s="361">
        <v>186</v>
      </c>
    </row>
    <row r="17" spans="1:14">
      <c r="D17" s="245"/>
      <c r="E17" s="245"/>
      <c r="F17" s="244"/>
      <c r="G17" s="244"/>
      <c r="H17" s="345"/>
      <c r="I17" s="245"/>
      <c r="J17" s="245"/>
      <c r="K17" s="245"/>
      <c r="L17" s="345"/>
      <c r="M17" s="245"/>
      <c r="N17" s="245"/>
    </row>
    <row r="18" spans="1:14">
      <c r="A18" s="7" t="s">
        <v>44</v>
      </c>
      <c r="B18" s="1" t="s">
        <v>37</v>
      </c>
      <c r="D18" s="245"/>
      <c r="E18" s="245"/>
      <c r="F18" s="361"/>
      <c r="G18" s="244"/>
      <c r="H18" s="345"/>
      <c r="I18" s="245"/>
      <c r="J18" s="361"/>
      <c r="K18" s="245"/>
      <c r="L18" s="345"/>
      <c r="M18" s="245"/>
      <c r="N18" s="361"/>
    </row>
    <row r="19" spans="1:14">
      <c r="D19" s="245"/>
      <c r="E19" s="245"/>
      <c r="F19" s="244"/>
      <c r="G19" s="244"/>
      <c r="H19" s="345"/>
      <c r="I19" s="245"/>
      <c r="J19" s="245"/>
      <c r="K19" s="245"/>
      <c r="L19" s="345"/>
      <c r="M19" s="245"/>
      <c r="N19" s="245"/>
    </row>
    <row r="20" spans="1:14">
      <c r="A20" s="11" t="s">
        <v>405</v>
      </c>
      <c r="B20" s="1" t="s">
        <v>406</v>
      </c>
      <c r="D20" s="245"/>
      <c r="E20" s="245"/>
      <c r="F20" s="246">
        <f>F10+F12+F14+F16+F18+F13</f>
        <v>0</v>
      </c>
      <c r="G20" s="244"/>
      <c r="H20" s="346"/>
      <c r="I20" s="244"/>
      <c r="J20" s="246">
        <f>J10+J12+J14+J16+J18+J13</f>
        <v>79</v>
      </c>
      <c r="K20" s="244"/>
      <c r="L20" s="346"/>
      <c r="M20" s="244"/>
      <c r="N20" s="246">
        <f>N10+N12+N14+N16+N18+N13</f>
        <v>186</v>
      </c>
    </row>
    <row r="21" spans="1:14">
      <c r="D21" s="245"/>
      <c r="E21" s="245"/>
      <c r="F21" s="244"/>
      <c r="G21" s="244"/>
      <c r="H21" s="345"/>
      <c r="I21" s="245"/>
      <c r="J21" s="245"/>
      <c r="K21" s="245"/>
      <c r="L21" s="345"/>
      <c r="M21" s="245"/>
      <c r="N21" s="245"/>
    </row>
    <row r="22" spans="1:14">
      <c r="A22" s="7" t="s">
        <v>283</v>
      </c>
      <c r="B22" s="1" t="s">
        <v>547</v>
      </c>
      <c r="D22" s="245"/>
      <c r="E22" s="245"/>
      <c r="F22" s="244"/>
      <c r="G22" s="244"/>
      <c r="H22" s="345"/>
      <c r="I22" s="245"/>
      <c r="J22" s="245"/>
      <c r="K22" s="245"/>
      <c r="L22" s="345"/>
      <c r="M22" s="245"/>
      <c r="N22" s="245"/>
    </row>
    <row r="23" spans="1:14">
      <c r="B23" s="1" t="s">
        <v>38</v>
      </c>
      <c r="D23" s="245"/>
      <c r="E23" s="245"/>
      <c r="F23" s="361"/>
      <c r="G23" s="244"/>
      <c r="H23" s="345"/>
      <c r="I23" s="245"/>
      <c r="J23" s="358"/>
      <c r="K23" s="245"/>
      <c r="L23" s="345"/>
      <c r="M23" s="245"/>
      <c r="N23" s="358"/>
    </row>
    <row r="24" spans="1:14">
      <c r="D24" s="245"/>
      <c r="E24" s="245"/>
      <c r="F24" s="244"/>
      <c r="G24" s="244"/>
      <c r="H24" s="345"/>
      <c r="I24" s="245"/>
      <c r="J24" s="245"/>
      <c r="K24" s="245"/>
      <c r="L24" s="345"/>
      <c r="M24" s="245"/>
      <c r="N24" s="245"/>
    </row>
    <row r="25" spans="1:14">
      <c r="A25" s="7" t="s">
        <v>296</v>
      </c>
      <c r="B25" s="1" t="s">
        <v>548</v>
      </c>
      <c r="D25" s="245"/>
      <c r="E25" s="245"/>
      <c r="F25" s="244"/>
      <c r="G25" s="244"/>
      <c r="H25" s="345"/>
      <c r="I25" s="245"/>
      <c r="J25" s="245"/>
      <c r="K25" s="245"/>
      <c r="L25" s="345"/>
      <c r="M25" s="245"/>
      <c r="N25" s="245"/>
    </row>
    <row r="26" spans="1:14">
      <c r="B26" s="1" t="s">
        <v>39</v>
      </c>
      <c r="D26" s="245"/>
      <c r="E26" s="245"/>
      <c r="F26" s="361"/>
      <c r="G26" s="244"/>
      <c r="H26" s="345"/>
      <c r="I26" s="245"/>
      <c r="J26" s="358"/>
      <c r="K26" s="245"/>
      <c r="L26" s="345"/>
      <c r="M26" s="245"/>
      <c r="N26" s="358"/>
    </row>
    <row r="27" spans="1:14">
      <c r="D27" s="245"/>
      <c r="E27" s="245"/>
      <c r="F27" s="244"/>
      <c r="G27" s="244"/>
      <c r="H27" s="345"/>
      <c r="I27" s="245"/>
      <c r="J27" s="245"/>
      <c r="K27" s="245"/>
      <c r="L27" s="345"/>
      <c r="M27" s="245"/>
      <c r="N27" s="245"/>
    </row>
    <row r="28" spans="1:14">
      <c r="A28" s="7" t="s">
        <v>284</v>
      </c>
      <c r="B28" s="1" t="s">
        <v>407</v>
      </c>
      <c r="D28" s="245"/>
      <c r="E28" s="245"/>
      <c r="F28" s="246">
        <f>F20+F23-F26</f>
        <v>0</v>
      </c>
      <c r="G28" s="244"/>
      <c r="H28" s="345"/>
      <c r="I28" s="245"/>
      <c r="J28" s="246">
        <f>J20+J23-J26</f>
        <v>79</v>
      </c>
      <c r="K28" s="245"/>
      <c r="L28" s="345"/>
      <c r="M28" s="245"/>
      <c r="N28" s="246">
        <f>N20+N23-N26</f>
        <v>186</v>
      </c>
    </row>
    <row r="29" spans="1:14">
      <c r="D29" s="245"/>
      <c r="E29" s="245"/>
      <c r="F29" s="244"/>
      <c r="G29" s="244"/>
      <c r="H29" s="345"/>
      <c r="I29" s="245"/>
      <c r="J29" s="245"/>
      <c r="K29" s="245"/>
      <c r="L29" s="345"/>
      <c r="M29" s="245"/>
      <c r="N29" s="245"/>
    </row>
    <row r="30" spans="1:14">
      <c r="A30" s="7" t="s">
        <v>294</v>
      </c>
      <c r="B30" s="1" t="s">
        <v>408</v>
      </c>
      <c r="D30" s="245"/>
      <c r="E30" s="245"/>
      <c r="F30" s="244"/>
      <c r="G30" s="244"/>
      <c r="H30" s="345"/>
      <c r="I30" s="245"/>
      <c r="J30" s="245"/>
      <c r="K30" s="245"/>
      <c r="L30" s="345"/>
      <c r="M30" s="245"/>
      <c r="N30" s="362"/>
    </row>
    <row r="31" spans="1:14" ht="12.75" thickBot="1">
      <c r="A31" s="12"/>
      <c r="B31" s="13"/>
      <c r="C31" s="13"/>
      <c r="D31" s="13"/>
      <c r="E31" s="13"/>
      <c r="F31" s="13"/>
      <c r="G31" s="13"/>
      <c r="H31" s="13"/>
      <c r="I31" s="13"/>
      <c r="J31" s="13"/>
      <c r="K31" s="13"/>
      <c r="L31" s="13"/>
      <c r="M31" s="13"/>
      <c r="N31" s="14"/>
    </row>
    <row r="32" spans="1:14" ht="12.75" thickTop="1"/>
    <row r="33" spans="1:17">
      <c r="A33" s="7" t="s">
        <v>287</v>
      </c>
      <c r="B33" s="15" t="s">
        <v>642</v>
      </c>
      <c r="C33" s="8"/>
      <c r="D33" s="8"/>
      <c r="E33" s="8"/>
      <c r="F33" s="8"/>
      <c r="G33" s="15"/>
      <c r="H33" s="8"/>
      <c r="I33" s="8"/>
      <c r="J33" s="505">
        <v>9414</v>
      </c>
    </row>
    <row r="34" spans="1:17" ht="12.75">
      <c r="B34" s="495" t="s">
        <v>643</v>
      </c>
      <c r="C34" s="8"/>
      <c r="D34" s="8"/>
      <c r="E34" s="8"/>
      <c r="F34" s="8"/>
      <c r="G34" s="15"/>
      <c r="H34" s="8"/>
      <c r="I34" s="8"/>
      <c r="J34" s="16"/>
      <c r="N34"/>
    </row>
    <row r="35" spans="1:17">
      <c r="B35" s="495"/>
      <c r="C35" s="8"/>
      <c r="D35" s="8"/>
      <c r="E35" s="8"/>
      <c r="F35" s="8"/>
      <c r="G35" s="15"/>
      <c r="H35" s="8"/>
      <c r="I35" s="8"/>
      <c r="J35" s="16"/>
      <c r="L35" s="17" t="s">
        <v>656</v>
      </c>
      <c r="N35" s="363">
        <v>1751004</v>
      </c>
    </row>
    <row r="36" spans="1:17" ht="12.75">
      <c r="B36" s="15"/>
      <c r="C36" s="8"/>
      <c r="D36" s="8"/>
      <c r="E36" s="8"/>
      <c r="G36" s="15"/>
      <c r="H36" s="8"/>
      <c r="I36" s="8"/>
      <c r="J36" s="16"/>
      <c r="N36" s="17"/>
      <c r="Q36"/>
    </row>
    <row r="37" spans="1:17" ht="12.75">
      <c r="A37" s="7" t="s">
        <v>285</v>
      </c>
      <c r="B37" s="1" t="s">
        <v>644</v>
      </c>
      <c r="J37"/>
      <c r="L37" s="363">
        <v>0</v>
      </c>
      <c r="Q37"/>
    </row>
    <row r="38" spans="1:17" ht="12.75">
      <c r="J38"/>
      <c r="L38"/>
      <c r="Q38"/>
    </row>
    <row r="39" spans="1:17" ht="12.75">
      <c r="A39" s="7" t="s">
        <v>288</v>
      </c>
      <c r="B39" s="1" t="s">
        <v>645</v>
      </c>
      <c r="J39"/>
      <c r="L39" s="363">
        <v>29652</v>
      </c>
      <c r="Q39"/>
    </row>
    <row r="40" spans="1:17" ht="12.75">
      <c r="J40"/>
      <c r="Q40" s="367"/>
    </row>
    <row r="41" spans="1:17" ht="12.75">
      <c r="A41" s="7" t="s">
        <v>289</v>
      </c>
      <c r="B41" s="1" t="s">
        <v>646</v>
      </c>
      <c r="J41"/>
      <c r="L41" s="363">
        <v>75780</v>
      </c>
    </row>
    <row r="42" spans="1:17" ht="12.75">
      <c r="J42"/>
      <c r="M42"/>
      <c r="N42"/>
    </row>
    <row r="43" spans="1:17" ht="12.75">
      <c r="A43" s="7" t="s">
        <v>647</v>
      </c>
      <c r="B43" s="1" t="s">
        <v>648</v>
      </c>
      <c r="H43"/>
      <c r="J43"/>
      <c r="L43" s="363">
        <v>0</v>
      </c>
      <c r="M43"/>
      <c r="N43"/>
    </row>
    <row r="44" spans="1:17" ht="12.75" customHeight="1">
      <c r="H44"/>
      <c r="J44"/>
    </row>
    <row r="45" spans="1:17" ht="12.75">
      <c r="A45" s="7" t="s">
        <v>649</v>
      </c>
      <c r="B45" s="1" t="s">
        <v>672</v>
      </c>
      <c r="H45" s="46"/>
      <c r="L45"/>
      <c r="N45" s="506">
        <f>N35+L37+L39+L41+L43</f>
        <v>1856436</v>
      </c>
    </row>
    <row r="46" spans="1:17">
      <c r="H46" s="46"/>
      <c r="L46" s="47"/>
    </row>
    <row r="47" spans="1:17" ht="12.75">
      <c r="L47"/>
      <c r="M47"/>
      <c r="N47"/>
    </row>
    <row r="48" spans="1:17" ht="12.75">
      <c r="L48"/>
      <c r="M48"/>
      <c r="N48"/>
    </row>
    <row r="49" spans="1:14" ht="12.75" thickBot="1">
      <c r="A49" s="12"/>
      <c r="B49" s="13"/>
      <c r="C49" s="13"/>
      <c r="D49" s="13"/>
      <c r="E49" s="13"/>
      <c r="F49" s="13"/>
      <c r="G49" s="13"/>
      <c r="H49" s="13"/>
      <c r="I49" s="13"/>
      <c r="J49" s="13"/>
      <c r="K49" s="13"/>
      <c r="L49" s="13"/>
      <c r="M49" s="13"/>
      <c r="N49" s="13"/>
    </row>
    <row r="50" spans="1:14" ht="12.75" thickTop="1"/>
    <row r="52" spans="1:14" ht="12.75" customHeight="1">
      <c r="A52" s="7" t="str">
        <f>"Fiscal Year "&amp;TEXT('Form 1 Cover'!D137, "yy")</f>
        <v>Fiscal Year 2024-2025</v>
      </c>
      <c r="E52" s="17" t="s">
        <v>409</v>
      </c>
      <c r="F52" s="416" t="str">
        <f>'Form 1 Cover'!B20</f>
        <v>Southern Nevada Trades High School</v>
      </c>
      <c r="G52" s="416"/>
      <c r="H52" s="416"/>
      <c r="I52" s="416"/>
      <c r="J52" s="416"/>
    </row>
    <row r="54" spans="1:14" ht="12.75">
      <c r="A54" s="18" t="s">
        <v>650</v>
      </c>
      <c r="N54" s="19">
        <f>'Form 1 Cover'!$D$146</f>
        <v>45380</v>
      </c>
    </row>
  </sheetData>
  <sheetProtection algorithmName="SHA-512" hashValue="tIQHVt/2zlvwImZYtEc6pOJq3jwulKn6qctmaiTiZdy3z7adKQ3i1jPCAqEQODh+sm2j0zHRRRJ52w+c8iePIQ==" saltValue="nhPi2edseSJ5n8K3HwQF/w==" spinCount="100000" sheet="1" objects="1" scenarios="1"/>
  <phoneticPr fontId="0" type="noConversion"/>
  <pageMargins left="0.55000000000000004" right="0" top="0.75" bottom="0.25" header="0.5" footer="0"/>
  <pageSetup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7"/>
  <sheetViews>
    <sheetView zoomScaleNormal="100" workbookViewId="0">
      <pane xSplit="3" ySplit="6" topLeftCell="D87" activePane="bottomRight" state="frozen"/>
      <selection pane="topRight" activeCell="D1" sqref="D1"/>
      <selection pane="bottomLeft" activeCell="A7" sqref="A7"/>
      <selection pane="bottomRight" activeCell="H97" sqref="H97"/>
    </sheetView>
  </sheetViews>
  <sheetFormatPr defaultColWidth="9.140625" defaultRowHeight="14.25"/>
  <cols>
    <col min="1" max="1" width="1.42578125" style="68" customWidth="1"/>
    <col min="2" max="2" width="6.42578125" style="68" customWidth="1"/>
    <col min="3" max="3" width="47.42578125" style="26" customWidth="1"/>
    <col min="4" max="5" width="15.7109375" style="26" customWidth="1"/>
    <col min="6" max="6" width="15.140625" style="26" customWidth="1"/>
    <col min="7" max="8" width="16.42578125" style="26" customWidth="1"/>
    <col min="9" max="10" width="9.140625" style="26"/>
    <col min="11" max="11" width="5.42578125" style="26" customWidth="1"/>
    <col min="12" max="16384" width="9.140625" style="26"/>
  </cols>
  <sheetData>
    <row r="1" spans="1:8">
      <c r="A1" s="278" t="s">
        <v>410</v>
      </c>
      <c r="B1" s="63"/>
      <c r="C1" s="64"/>
      <c r="D1" s="65">
        <v>-1</v>
      </c>
      <c r="E1" s="66">
        <v>-2</v>
      </c>
      <c r="F1" s="67">
        <v>-3</v>
      </c>
      <c r="G1" s="66">
        <v>-4</v>
      </c>
      <c r="H1" s="66">
        <v>-4</v>
      </c>
    </row>
    <row r="2" spans="1:8" ht="15" thickBot="1">
      <c r="A2" s="294"/>
      <c r="B2" s="68" t="s">
        <v>245</v>
      </c>
      <c r="C2" s="35"/>
      <c r="D2" s="122"/>
      <c r="E2" s="36" t="s">
        <v>31</v>
      </c>
      <c r="F2" s="325" t="str">
        <f>"BUDGET YEAR ENDING "&amp;TEXT('Form 1 Cover'!D139, "MM/DD/YY")</f>
        <v>BUDGET YEAR ENDING 06/30/25</v>
      </c>
      <c r="H2" s="35"/>
    </row>
    <row r="3" spans="1:8" s="73" customFormat="1" ht="15.75" customHeight="1" thickBot="1">
      <c r="B3" s="364" t="str">
        <f>'Form 1 Cover'!B20</f>
        <v>Southern Nevada Trades High School</v>
      </c>
      <c r="C3" s="365"/>
      <c r="D3" s="71" t="s">
        <v>277</v>
      </c>
      <c r="E3" s="71" t="s">
        <v>279</v>
      </c>
      <c r="F3" s="72"/>
      <c r="G3" s="101"/>
      <c r="H3" s="71" t="s">
        <v>551</v>
      </c>
    </row>
    <row r="4" spans="1:8" s="73" customFormat="1" ht="15.75" customHeight="1">
      <c r="A4" s="291"/>
      <c r="B4" s="69"/>
      <c r="C4" s="70" t="s">
        <v>194</v>
      </c>
      <c r="D4" s="74" t="s">
        <v>278</v>
      </c>
      <c r="E4" s="71" t="s">
        <v>278</v>
      </c>
      <c r="F4" s="74" t="s">
        <v>280</v>
      </c>
      <c r="G4" s="71" t="s">
        <v>109</v>
      </c>
      <c r="H4" s="71" t="s">
        <v>109</v>
      </c>
    </row>
    <row r="5" spans="1:8" s="73" customFormat="1" ht="15" customHeight="1">
      <c r="A5" s="292"/>
      <c r="B5" s="61"/>
      <c r="C5" s="62"/>
      <c r="D5" s="287">
        <f>'Form 1 Cover'!D130</f>
        <v>45107</v>
      </c>
      <c r="E5" s="76">
        <f>'Form 1 Cover'!D134</f>
        <v>45473</v>
      </c>
      <c r="F5" s="77" t="s">
        <v>281</v>
      </c>
      <c r="G5" s="139" t="s">
        <v>281</v>
      </c>
      <c r="H5" s="139" t="s">
        <v>281</v>
      </c>
    </row>
    <row r="6" spans="1:8" ht="21" customHeight="1">
      <c r="A6" s="266" t="s">
        <v>175</v>
      </c>
      <c r="B6" s="78"/>
      <c r="C6" s="79" t="s">
        <v>200</v>
      </c>
      <c r="D6" s="288"/>
      <c r="E6" s="80"/>
      <c r="F6" s="80"/>
      <c r="G6" s="80"/>
      <c r="H6" s="80"/>
    </row>
    <row r="7" spans="1:8">
      <c r="A7" s="96" t="s">
        <v>201</v>
      </c>
      <c r="B7" s="82"/>
      <c r="C7" s="39" t="s">
        <v>202</v>
      </c>
      <c r="D7" s="368"/>
      <c r="E7" s="371"/>
      <c r="F7" s="371"/>
      <c r="G7" s="371"/>
      <c r="H7" s="371"/>
    </row>
    <row r="8" spans="1:8">
      <c r="A8" s="268"/>
      <c r="B8" s="82" t="s">
        <v>127</v>
      </c>
      <c r="C8" s="39" t="s">
        <v>300</v>
      </c>
      <c r="D8" s="372"/>
      <c r="E8" s="373"/>
      <c r="F8" s="373"/>
      <c r="G8" s="373"/>
      <c r="H8" s="373"/>
    </row>
    <row r="9" spans="1:8">
      <c r="A9" s="268"/>
      <c r="B9" s="82" t="s">
        <v>203</v>
      </c>
      <c r="C9" s="39" t="s">
        <v>204</v>
      </c>
      <c r="D9" s="372"/>
      <c r="E9" s="373"/>
      <c r="F9" s="373"/>
      <c r="G9" s="373"/>
      <c r="H9" s="373"/>
    </row>
    <row r="10" spans="1:8">
      <c r="A10" s="268"/>
      <c r="B10" s="82" t="s">
        <v>205</v>
      </c>
      <c r="C10" s="39" t="s">
        <v>301</v>
      </c>
      <c r="D10" s="372"/>
      <c r="E10" s="373"/>
      <c r="F10" s="373"/>
      <c r="G10" s="373"/>
      <c r="H10" s="373"/>
    </row>
    <row r="11" spans="1:8">
      <c r="A11" s="268"/>
      <c r="B11" s="82" t="s">
        <v>206</v>
      </c>
      <c r="C11" s="39" t="s">
        <v>302</v>
      </c>
      <c r="D11" s="372"/>
      <c r="E11" s="373"/>
      <c r="F11" s="373"/>
      <c r="G11" s="373"/>
      <c r="H11" s="373"/>
    </row>
    <row r="12" spans="1:8">
      <c r="A12" s="268"/>
      <c r="B12" s="82" t="s">
        <v>303</v>
      </c>
      <c r="C12" s="39" t="s">
        <v>304</v>
      </c>
      <c r="D12" s="372"/>
      <c r="E12" s="373"/>
      <c r="F12" s="373"/>
      <c r="G12" s="373"/>
      <c r="H12" s="373"/>
    </row>
    <row r="13" spans="1:8">
      <c r="A13" s="268"/>
      <c r="B13" s="82" t="s">
        <v>128</v>
      </c>
      <c r="C13" s="39" t="s">
        <v>86</v>
      </c>
      <c r="D13" s="372"/>
      <c r="E13" s="373"/>
      <c r="F13" s="373"/>
      <c r="G13" s="373"/>
      <c r="H13" s="373"/>
    </row>
    <row r="14" spans="1:8" ht="25.5" customHeight="1">
      <c r="A14" s="268" t="s">
        <v>207</v>
      </c>
      <c r="B14" s="81"/>
      <c r="C14" s="85" t="s">
        <v>305</v>
      </c>
      <c r="D14" s="372"/>
      <c r="E14" s="373"/>
      <c r="F14" s="373"/>
      <c r="G14" s="373"/>
      <c r="H14" s="373"/>
    </row>
    <row r="15" spans="1:8">
      <c r="A15" s="268" t="s">
        <v>208</v>
      </c>
      <c r="B15" s="82"/>
      <c r="C15" s="39" t="s">
        <v>209</v>
      </c>
      <c r="D15" s="372"/>
      <c r="E15" s="373"/>
      <c r="F15" s="373"/>
      <c r="G15" s="373"/>
      <c r="H15" s="373"/>
    </row>
    <row r="16" spans="1:8">
      <c r="A16" s="268" t="s">
        <v>210</v>
      </c>
      <c r="B16" s="82"/>
      <c r="C16" s="39" t="s">
        <v>211</v>
      </c>
      <c r="D16" s="372"/>
      <c r="E16" s="373"/>
      <c r="F16" s="373"/>
      <c r="G16" s="373"/>
      <c r="H16" s="373"/>
    </row>
    <row r="17" spans="1:8">
      <c r="A17" s="268" t="s">
        <v>88</v>
      </c>
      <c r="B17" s="82"/>
      <c r="C17" s="39" t="s">
        <v>306</v>
      </c>
      <c r="D17" s="372"/>
      <c r="E17" s="373"/>
      <c r="F17" s="373"/>
      <c r="G17" s="373"/>
      <c r="H17" s="373"/>
    </row>
    <row r="18" spans="1:8">
      <c r="A18" s="268" t="s">
        <v>78</v>
      </c>
      <c r="B18" s="82"/>
      <c r="C18" s="39" t="s">
        <v>307</v>
      </c>
      <c r="D18" s="372"/>
      <c r="E18" s="373"/>
      <c r="F18" s="373"/>
      <c r="G18" s="373"/>
      <c r="H18" s="373"/>
    </row>
    <row r="19" spans="1:8">
      <c r="A19" s="268"/>
      <c r="B19" s="82" t="s">
        <v>212</v>
      </c>
      <c r="C19" s="39" t="s">
        <v>308</v>
      </c>
      <c r="D19" s="372"/>
      <c r="E19" s="373"/>
      <c r="F19" s="373"/>
      <c r="G19" s="373"/>
      <c r="H19" s="373"/>
    </row>
    <row r="20" spans="1:8">
      <c r="A20" s="268"/>
      <c r="B20" s="82" t="s">
        <v>213</v>
      </c>
      <c r="C20" s="39" t="s">
        <v>309</v>
      </c>
      <c r="D20" s="372"/>
      <c r="E20" s="373"/>
      <c r="F20" s="373"/>
      <c r="G20" s="373"/>
      <c r="H20" s="373"/>
    </row>
    <row r="21" spans="1:8">
      <c r="A21" s="268"/>
      <c r="B21" s="82" t="s">
        <v>214</v>
      </c>
      <c r="C21" s="39" t="s">
        <v>310</v>
      </c>
      <c r="D21" s="372"/>
      <c r="E21" s="373"/>
      <c r="F21" s="373"/>
      <c r="G21" s="373"/>
      <c r="H21" s="373"/>
    </row>
    <row r="22" spans="1:8">
      <c r="A22" s="268"/>
      <c r="B22" s="82" t="s">
        <v>311</v>
      </c>
      <c r="C22" s="39" t="s">
        <v>312</v>
      </c>
      <c r="D22" s="372"/>
      <c r="E22" s="373"/>
      <c r="F22" s="373"/>
      <c r="G22" s="373"/>
      <c r="H22" s="373"/>
    </row>
    <row r="23" spans="1:8">
      <c r="A23" s="96" t="s">
        <v>215</v>
      </c>
      <c r="B23" s="82"/>
      <c r="C23" s="39" t="s">
        <v>657</v>
      </c>
      <c r="D23" s="372"/>
      <c r="E23" s="373"/>
      <c r="F23" s="373"/>
      <c r="G23" s="373"/>
      <c r="H23" s="373"/>
    </row>
    <row r="24" spans="1:8">
      <c r="A24" s="96" t="s">
        <v>216</v>
      </c>
      <c r="B24" s="82"/>
      <c r="C24" s="39" t="s">
        <v>217</v>
      </c>
      <c r="D24" s="372"/>
      <c r="E24" s="373"/>
      <c r="F24" s="373"/>
      <c r="G24" s="373"/>
      <c r="H24" s="373"/>
    </row>
    <row r="25" spans="1:8">
      <c r="A25" s="96" t="s">
        <v>218</v>
      </c>
      <c r="B25" s="82"/>
      <c r="C25" s="39" t="s">
        <v>219</v>
      </c>
      <c r="D25" s="372"/>
      <c r="E25" s="373"/>
      <c r="F25" s="373"/>
      <c r="G25" s="373"/>
      <c r="H25" s="373">
        <v>1773</v>
      </c>
    </row>
    <row r="26" spans="1:8">
      <c r="A26" s="268"/>
      <c r="B26" s="82" t="s">
        <v>220</v>
      </c>
      <c r="C26" s="39" t="s">
        <v>221</v>
      </c>
      <c r="D26" s="372"/>
      <c r="E26" s="373"/>
      <c r="F26" s="373"/>
      <c r="G26" s="373"/>
      <c r="H26" s="373"/>
    </row>
    <row r="27" spans="1:8">
      <c r="A27" s="96"/>
      <c r="B27" s="81" t="s">
        <v>222</v>
      </c>
      <c r="C27" s="86" t="s">
        <v>223</v>
      </c>
      <c r="D27" s="368"/>
      <c r="E27" s="371"/>
      <c r="F27" s="371">
        <v>350000</v>
      </c>
      <c r="G27" s="371">
        <v>350000</v>
      </c>
      <c r="H27" s="371">
        <v>1008340</v>
      </c>
    </row>
    <row r="28" spans="1:8">
      <c r="A28" s="96"/>
      <c r="B28" s="82" t="s">
        <v>314</v>
      </c>
      <c r="C28" s="39" t="s">
        <v>315</v>
      </c>
      <c r="D28" s="372"/>
      <c r="E28" s="373"/>
      <c r="F28" s="373"/>
      <c r="G28" s="373"/>
      <c r="H28" s="373"/>
    </row>
    <row r="29" spans="1:8">
      <c r="A29" s="96"/>
      <c r="B29" s="82" t="s">
        <v>316</v>
      </c>
      <c r="C29" s="39" t="s">
        <v>317</v>
      </c>
      <c r="D29" s="372"/>
      <c r="E29" s="373"/>
      <c r="F29" s="373"/>
      <c r="G29" s="373"/>
      <c r="H29" s="373"/>
    </row>
    <row r="30" spans="1:8">
      <c r="A30" s="96"/>
      <c r="B30" s="82" t="s">
        <v>318</v>
      </c>
      <c r="C30" s="39" t="s">
        <v>319</v>
      </c>
      <c r="D30" s="372"/>
      <c r="E30" s="373"/>
      <c r="F30" s="373"/>
      <c r="G30" s="373"/>
      <c r="H30" s="373"/>
    </row>
    <row r="31" spans="1:8">
      <c r="A31" s="366"/>
      <c r="B31" s="370">
        <v>1951</v>
      </c>
      <c r="C31" s="369" t="s">
        <v>658</v>
      </c>
      <c r="D31" s="372"/>
      <c r="E31" s="373"/>
      <c r="F31" s="373"/>
      <c r="G31" s="373"/>
      <c r="H31" s="373"/>
    </row>
    <row r="32" spans="1:8">
      <c r="A32" s="96"/>
      <c r="B32" s="82" t="s">
        <v>320</v>
      </c>
      <c r="C32" s="39" t="s">
        <v>323</v>
      </c>
      <c r="D32" s="372"/>
      <c r="E32" s="373"/>
      <c r="F32" s="373"/>
      <c r="G32" s="373"/>
      <c r="H32" s="373"/>
    </row>
    <row r="33" spans="1:11">
      <c r="A33" s="96"/>
      <c r="B33" s="82" t="s">
        <v>321</v>
      </c>
      <c r="C33" s="39" t="s">
        <v>324</v>
      </c>
      <c r="D33" s="372"/>
      <c r="E33" s="373"/>
      <c r="F33" s="373"/>
      <c r="G33" s="373"/>
      <c r="H33" s="373"/>
    </row>
    <row r="34" spans="1:11">
      <c r="A34" s="96"/>
      <c r="B34" s="82" t="s">
        <v>322</v>
      </c>
      <c r="C34" s="39" t="s">
        <v>325</v>
      </c>
      <c r="D34" s="372"/>
      <c r="E34" s="373"/>
      <c r="F34" s="373"/>
      <c r="G34" s="373"/>
      <c r="H34" s="373"/>
    </row>
    <row r="35" spans="1:11">
      <c r="A35" s="268"/>
      <c r="B35" s="81" t="s">
        <v>224</v>
      </c>
      <c r="C35" s="39" t="s">
        <v>313</v>
      </c>
      <c r="D35" s="372"/>
      <c r="E35" s="373"/>
      <c r="F35" s="373"/>
      <c r="G35" s="373"/>
      <c r="H35" s="373"/>
    </row>
    <row r="36" spans="1:11" ht="32.25" customHeight="1" thickBot="1">
      <c r="A36" s="279" t="s">
        <v>225</v>
      </c>
      <c r="B36" s="88"/>
      <c r="C36" s="89"/>
      <c r="D36" s="90">
        <f>SUM(D7:D35)</f>
        <v>0</v>
      </c>
      <c r="E36" s="90">
        <f>SUM(E7:E35)</f>
        <v>0</v>
      </c>
      <c r="F36" s="90">
        <f>SUM(F7:F35)</f>
        <v>350000</v>
      </c>
      <c r="G36" s="90">
        <f>SUM(G7:G35)</f>
        <v>350000</v>
      </c>
      <c r="H36" s="90">
        <f>SUM(H7:H35)</f>
        <v>1010113</v>
      </c>
    </row>
    <row r="37" spans="1:11" ht="21.75" customHeight="1" thickTop="1">
      <c r="A37" s="270" t="s">
        <v>226</v>
      </c>
      <c r="B37" s="92"/>
      <c r="C37" s="93" t="s">
        <v>227</v>
      </c>
      <c r="D37" s="289"/>
      <c r="E37" s="289"/>
      <c r="F37" s="289"/>
      <c r="G37" s="289"/>
      <c r="H37" s="289"/>
    </row>
    <row r="38" spans="1:11">
      <c r="A38" s="95" t="s">
        <v>177</v>
      </c>
      <c r="B38" s="96"/>
      <c r="C38" s="86" t="s">
        <v>326</v>
      </c>
      <c r="D38" s="368"/>
      <c r="E38" s="371"/>
      <c r="F38" s="371"/>
      <c r="G38" s="371"/>
      <c r="H38" s="371"/>
    </row>
    <row r="39" spans="1:11" ht="15">
      <c r="A39" s="96"/>
      <c r="B39" s="81" t="s">
        <v>328</v>
      </c>
      <c r="C39" s="497" t="s">
        <v>659</v>
      </c>
      <c r="D39" s="373"/>
      <c r="E39" s="373"/>
      <c r="F39" s="373">
        <v>2824200</v>
      </c>
      <c r="G39" s="373">
        <v>2824200</v>
      </c>
      <c r="H39" s="373">
        <v>1751004</v>
      </c>
    </row>
    <row r="40" spans="1:11" ht="15">
      <c r="A40" s="96"/>
      <c r="B40" s="81" t="s">
        <v>660</v>
      </c>
      <c r="C40" s="497" t="s">
        <v>661</v>
      </c>
      <c r="D40" s="373"/>
      <c r="E40" s="373"/>
      <c r="F40" s="373"/>
      <c r="G40" s="373"/>
      <c r="H40" s="373"/>
    </row>
    <row r="41" spans="1:11" ht="15">
      <c r="A41" s="96"/>
      <c r="B41" s="81" t="s">
        <v>662</v>
      </c>
      <c r="C41" s="497" t="s">
        <v>663</v>
      </c>
      <c r="D41" s="373"/>
      <c r="E41" s="373"/>
      <c r="F41" s="373"/>
      <c r="G41" s="373"/>
      <c r="H41" s="373"/>
    </row>
    <row r="42" spans="1:11" ht="15">
      <c r="A42" s="96"/>
      <c r="B42" s="81" t="s">
        <v>329</v>
      </c>
      <c r="C42" s="497" t="s">
        <v>664</v>
      </c>
      <c r="D42" s="373"/>
      <c r="E42" s="373"/>
      <c r="F42" s="373"/>
      <c r="G42" s="373"/>
      <c r="H42" s="373"/>
    </row>
    <row r="43" spans="1:11">
      <c r="A43" s="95" t="s">
        <v>228</v>
      </c>
      <c r="B43" s="96"/>
      <c r="C43" s="39" t="s">
        <v>327</v>
      </c>
      <c r="D43" s="373"/>
      <c r="E43" s="373"/>
      <c r="F43" s="373"/>
      <c r="G43" s="373"/>
      <c r="H43" s="373">
        <v>230376</v>
      </c>
    </row>
    <row r="44" spans="1:11">
      <c r="A44" s="96"/>
      <c r="B44" s="81" t="s">
        <v>330</v>
      </c>
      <c r="C44" s="39" t="s">
        <v>333</v>
      </c>
      <c r="D44" s="373"/>
      <c r="E44" s="373"/>
      <c r="F44" s="373">
        <v>144300</v>
      </c>
      <c r="G44" s="373">
        <v>144300</v>
      </c>
      <c r="H44" s="373">
        <v>67583</v>
      </c>
    </row>
    <row r="45" spans="1:11">
      <c r="A45" s="96"/>
      <c r="B45" s="81" t="s">
        <v>331</v>
      </c>
      <c r="C45" s="39" t="s">
        <v>334</v>
      </c>
      <c r="D45" s="373"/>
      <c r="E45" s="373"/>
      <c r="F45" s="373"/>
      <c r="G45" s="373"/>
      <c r="H45" s="373"/>
    </row>
    <row r="46" spans="1:11">
      <c r="A46" s="96"/>
      <c r="B46" s="81" t="s">
        <v>332</v>
      </c>
      <c r="C46" s="39" t="s">
        <v>335</v>
      </c>
      <c r="D46" s="373"/>
      <c r="E46" s="373"/>
      <c r="F46" s="373"/>
      <c r="G46" s="373"/>
      <c r="H46" s="373"/>
      <c r="K46" s="97"/>
    </row>
    <row r="47" spans="1:11" ht="15">
      <c r="A47" s="96"/>
      <c r="B47" s="81" t="s">
        <v>674</v>
      </c>
      <c r="C47" s="497" t="s">
        <v>682</v>
      </c>
      <c r="D47" s="373"/>
      <c r="E47" s="373"/>
      <c r="F47" s="373"/>
      <c r="G47" s="373"/>
      <c r="H47" s="373"/>
      <c r="K47" s="97"/>
    </row>
    <row r="48" spans="1:11" ht="15">
      <c r="A48" s="96"/>
      <c r="B48" s="81" t="s">
        <v>675</v>
      </c>
      <c r="C48" s="497" t="s">
        <v>680</v>
      </c>
      <c r="D48" s="373"/>
      <c r="E48" s="373"/>
      <c r="F48" s="373">
        <v>22744</v>
      </c>
      <c r="G48" s="373">
        <v>22744</v>
      </c>
      <c r="H48" s="373">
        <v>29652</v>
      </c>
      <c r="K48" s="97"/>
    </row>
    <row r="49" spans="1:11" ht="15">
      <c r="A49" s="96"/>
      <c r="B49" s="81" t="s">
        <v>676</v>
      </c>
      <c r="C49" s="497" t="s">
        <v>681</v>
      </c>
      <c r="D49" s="373"/>
      <c r="E49" s="373"/>
      <c r="F49" s="373"/>
      <c r="G49" s="373"/>
      <c r="H49" s="373">
        <v>75780</v>
      </c>
      <c r="K49" s="97"/>
    </row>
    <row r="50" spans="1:11" ht="15">
      <c r="A50" s="96"/>
      <c r="B50" s="81" t="s">
        <v>677</v>
      </c>
      <c r="C50" s="497" t="s">
        <v>683</v>
      </c>
      <c r="D50" s="373"/>
      <c r="E50" s="373"/>
      <c r="F50" s="373"/>
      <c r="G50" s="373"/>
      <c r="H50" s="373"/>
      <c r="K50" s="97"/>
    </row>
    <row r="51" spans="1:11" ht="15">
      <c r="A51" s="96"/>
      <c r="B51" s="81" t="s">
        <v>678</v>
      </c>
      <c r="C51" s="497" t="s">
        <v>679</v>
      </c>
      <c r="D51" s="373"/>
      <c r="E51" s="373"/>
      <c r="F51" s="373">
        <v>40700</v>
      </c>
      <c r="G51" s="373">
        <v>40700</v>
      </c>
      <c r="H51" s="373">
        <v>62240</v>
      </c>
      <c r="K51" s="97"/>
    </row>
    <row r="52" spans="1:11">
      <c r="A52" s="95" t="s">
        <v>229</v>
      </c>
      <c r="B52" s="96"/>
      <c r="C52" s="39" t="s">
        <v>198</v>
      </c>
      <c r="D52" s="496"/>
      <c r="E52" s="496"/>
      <c r="F52" s="496"/>
      <c r="G52" s="496"/>
      <c r="H52" s="496"/>
      <c r="K52" s="97"/>
    </row>
    <row r="53" spans="1:11">
      <c r="A53" s="95" t="s">
        <v>230</v>
      </c>
      <c r="B53" s="96"/>
      <c r="C53" s="39" t="s">
        <v>336</v>
      </c>
      <c r="D53" s="373"/>
      <c r="E53" s="373"/>
      <c r="F53" s="373"/>
      <c r="G53" s="373"/>
      <c r="H53" s="373"/>
    </row>
    <row r="54" spans="1:11" ht="38.25" customHeight="1" thickBot="1">
      <c r="A54" s="269" t="s">
        <v>231</v>
      </c>
      <c r="B54" s="98"/>
      <c r="C54" s="89"/>
      <c r="D54" s="90">
        <f>SUM(D38:D53)</f>
        <v>0</v>
      </c>
      <c r="E54" s="90">
        <f>SUM(E38:E53)</f>
        <v>0</v>
      </c>
      <c r="F54" s="90">
        <f>SUM(F38:F53)</f>
        <v>3031944</v>
      </c>
      <c r="G54" s="90">
        <f>SUM(G38:G53)</f>
        <v>3031944</v>
      </c>
      <c r="H54" s="90">
        <f>SUM(H38:H53)</f>
        <v>2216635</v>
      </c>
    </row>
    <row r="55" spans="1:11" ht="15" thickTop="1">
      <c r="A55" s="99" t="str">
        <f>B3</f>
        <v>Southern Nevada Trades High School</v>
      </c>
      <c r="B55" s="348"/>
      <c r="C55" s="349"/>
      <c r="G55" s="26" t="str">
        <f>"Budget Fiscal Year "&amp;TEXT('Form 1 Cover'!$D$137, "mm/dd/yy")</f>
        <v>Budget Fiscal Year 2024-2025</v>
      </c>
    </row>
    <row r="56" spans="1:11" ht="14.25" customHeight="1">
      <c r="D56" s="68"/>
    </row>
    <row r="57" spans="1:11" ht="17.25" customHeight="1">
      <c r="A57" s="68" t="s">
        <v>417</v>
      </c>
      <c r="D57" s="26" t="s">
        <v>412</v>
      </c>
      <c r="G57" s="19"/>
      <c r="H57" s="19">
        <f>'Form 1 Cover'!D146</f>
        <v>45380</v>
      </c>
    </row>
    <row r="58" spans="1:11" ht="17.25" customHeight="1">
      <c r="G58" s="19"/>
      <c r="H58" s="19"/>
    </row>
    <row r="59" spans="1:11" ht="17.25" customHeight="1">
      <c r="G59" s="19"/>
      <c r="H59" s="19"/>
    </row>
    <row r="60" spans="1:11">
      <c r="A60" s="278"/>
      <c r="B60" s="63"/>
      <c r="C60" s="100"/>
      <c r="D60" s="65">
        <v>-1</v>
      </c>
      <c r="E60" s="66">
        <v>-2</v>
      </c>
      <c r="F60" s="67">
        <v>-3</v>
      </c>
      <c r="G60" s="66">
        <v>-4</v>
      </c>
      <c r="H60" s="66">
        <v>-4</v>
      </c>
    </row>
    <row r="61" spans="1:11" ht="15">
      <c r="A61" s="291"/>
      <c r="B61" s="69"/>
      <c r="C61" s="70"/>
      <c r="D61" s="72"/>
      <c r="E61" s="75" t="s">
        <v>31</v>
      </c>
      <c r="F61" s="325" t="str">
        <f>"BUDGET YEAR ENDING "&amp;TEXT('Form 1 Cover'!D139, "MM/DD/YY")</f>
        <v>BUDGET YEAR ENDING 06/30/25</v>
      </c>
      <c r="H61" s="35"/>
    </row>
    <row r="62" spans="1:11" ht="28.5">
      <c r="A62" s="291"/>
      <c r="B62" s="69"/>
      <c r="C62" s="101"/>
      <c r="D62" s="74" t="s">
        <v>277</v>
      </c>
      <c r="E62" s="71" t="s">
        <v>279</v>
      </c>
      <c r="F62" s="72"/>
      <c r="G62" s="101"/>
      <c r="H62" s="71" t="s">
        <v>551</v>
      </c>
    </row>
    <row r="63" spans="1:11" ht="15">
      <c r="A63" s="291"/>
      <c r="B63" s="69"/>
      <c r="C63" s="70" t="s">
        <v>194</v>
      </c>
      <c r="D63" s="74" t="s">
        <v>278</v>
      </c>
      <c r="E63" s="71" t="s">
        <v>278</v>
      </c>
      <c r="F63" s="74" t="s">
        <v>280</v>
      </c>
      <c r="G63" s="71" t="s">
        <v>109</v>
      </c>
      <c r="H63" s="71" t="s">
        <v>109</v>
      </c>
    </row>
    <row r="64" spans="1:11" ht="15">
      <c r="A64" s="292"/>
      <c r="B64" s="61"/>
      <c r="C64" s="62"/>
      <c r="D64" s="287">
        <f>'Form 1 Cover'!D130</f>
        <v>45107</v>
      </c>
      <c r="E64" s="76">
        <f>'Form 1 Cover'!D134</f>
        <v>45473</v>
      </c>
      <c r="F64" s="77" t="s">
        <v>281</v>
      </c>
      <c r="G64" s="139" t="s">
        <v>281</v>
      </c>
      <c r="H64" s="139" t="s">
        <v>281</v>
      </c>
    </row>
    <row r="65" spans="1:8" ht="15">
      <c r="A65" s="271" t="s">
        <v>89</v>
      </c>
      <c r="B65" s="102"/>
      <c r="C65" s="103" t="s">
        <v>195</v>
      </c>
      <c r="D65" s="122"/>
      <c r="E65" s="35"/>
      <c r="F65" s="35"/>
      <c r="G65" s="35"/>
      <c r="H65" s="35"/>
    </row>
    <row r="66" spans="1:8" ht="28.5">
      <c r="A66" s="272" t="s">
        <v>163</v>
      </c>
      <c r="B66" s="104"/>
      <c r="C66" s="85" t="s">
        <v>341</v>
      </c>
      <c r="D66" s="374"/>
      <c r="E66" s="375"/>
      <c r="F66" s="375"/>
      <c r="G66" s="375"/>
      <c r="H66" s="375"/>
    </row>
    <row r="67" spans="1:8">
      <c r="A67" s="273"/>
      <c r="B67" s="104" t="s">
        <v>337</v>
      </c>
      <c r="C67" s="85" t="s">
        <v>338</v>
      </c>
      <c r="D67" s="376"/>
      <c r="E67" s="377"/>
      <c r="F67" s="377"/>
      <c r="G67" s="377"/>
      <c r="H67" s="377"/>
    </row>
    <row r="68" spans="1:8" ht="28.5">
      <c r="A68" s="273" t="s">
        <v>145</v>
      </c>
      <c r="B68" s="104"/>
      <c r="C68" s="85" t="s">
        <v>428</v>
      </c>
      <c r="D68" s="376"/>
      <c r="E68" s="377"/>
      <c r="F68" s="377"/>
      <c r="G68" s="377"/>
      <c r="H68" s="377"/>
    </row>
    <row r="69" spans="1:8">
      <c r="A69" s="273" t="s">
        <v>148</v>
      </c>
      <c r="B69" s="104"/>
      <c r="C69" s="85" t="s">
        <v>427</v>
      </c>
      <c r="D69" s="376"/>
      <c r="E69" s="377"/>
      <c r="F69" s="377"/>
      <c r="G69" s="377"/>
      <c r="H69" s="377"/>
    </row>
    <row r="70" spans="1:8" ht="28.5">
      <c r="A70" s="273" t="s">
        <v>151</v>
      </c>
      <c r="B70" s="104"/>
      <c r="C70" s="85" t="s">
        <v>429</v>
      </c>
      <c r="D70" s="376"/>
      <c r="E70" s="377"/>
      <c r="F70" s="377">
        <v>472040</v>
      </c>
      <c r="G70" s="377">
        <v>419540</v>
      </c>
      <c r="H70" s="377">
        <v>601258</v>
      </c>
    </row>
    <row r="71" spans="1:8" ht="28.5">
      <c r="A71" s="273" t="s">
        <v>339</v>
      </c>
      <c r="B71" s="104"/>
      <c r="C71" s="85" t="s">
        <v>340</v>
      </c>
      <c r="D71" s="376"/>
      <c r="E71" s="377"/>
      <c r="F71" s="377"/>
      <c r="G71" s="377"/>
      <c r="H71" s="377"/>
    </row>
    <row r="72" spans="1:8">
      <c r="A72" s="272" t="s">
        <v>197</v>
      </c>
      <c r="B72" s="104"/>
      <c r="C72" s="85" t="s">
        <v>198</v>
      </c>
      <c r="D72" s="498"/>
      <c r="E72" s="499"/>
      <c r="F72" s="499"/>
      <c r="G72" s="499"/>
      <c r="H72" s="499"/>
    </row>
    <row r="73" spans="1:8">
      <c r="A73" s="273" t="s">
        <v>129</v>
      </c>
      <c r="B73" s="104"/>
      <c r="C73" s="85" t="s">
        <v>342</v>
      </c>
      <c r="D73" s="376"/>
      <c r="E73" s="377"/>
      <c r="F73" s="377"/>
      <c r="G73" s="377"/>
      <c r="H73" s="377"/>
    </row>
    <row r="74" spans="1:8" ht="21.75" customHeight="1" thickBot="1">
      <c r="A74" s="274" t="s">
        <v>199</v>
      </c>
      <c r="B74" s="108"/>
      <c r="C74" s="109"/>
      <c r="D74" s="132">
        <f>SUM(D66:D73)</f>
        <v>0</v>
      </c>
      <c r="E74" s="110">
        <f>SUM(E66:E73)</f>
        <v>0</v>
      </c>
      <c r="F74" s="110">
        <f>SUM(F66:F73)</f>
        <v>472040</v>
      </c>
      <c r="G74" s="110">
        <f>SUM(G66:G73)</f>
        <v>419540</v>
      </c>
      <c r="H74" s="110">
        <f>SUM(H66:H73)</f>
        <v>601258</v>
      </c>
    </row>
    <row r="75" spans="1:8" ht="15" thickTop="1">
      <c r="A75" s="293"/>
      <c r="B75" s="63"/>
      <c r="C75" s="64"/>
      <c r="D75" s="65">
        <v>-1</v>
      </c>
      <c r="E75" s="66">
        <v>-2</v>
      </c>
      <c r="F75" s="67">
        <v>-3</v>
      </c>
      <c r="G75" s="66">
        <v>-4</v>
      </c>
      <c r="H75" s="66">
        <v>-4</v>
      </c>
    </row>
    <row r="76" spans="1:8">
      <c r="A76" s="291"/>
      <c r="B76" s="73"/>
      <c r="C76" s="101"/>
      <c r="D76" s="72"/>
      <c r="E76" s="75" t="s">
        <v>31</v>
      </c>
      <c r="F76" s="325" t="str">
        <f>"BUDGET YEAR ENDING "&amp;TEXT('Form 1 Cover'!D139, "MM/DD/YY")</f>
        <v>BUDGET YEAR ENDING 06/30/25</v>
      </c>
      <c r="H76" s="35"/>
    </row>
    <row r="77" spans="1:8" ht="28.5" customHeight="1">
      <c r="A77" s="291"/>
      <c r="B77" s="500" t="s">
        <v>665</v>
      </c>
      <c r="C77"/>
      <c r="D77" s="74" t="s">
        <v>277</v>
      </c>
      <c r="E77" s="71" t="s">
        <v>279</v>
      </c>
      <c r="F77" s="72"/>
      <c r="G77" s="101"/>
      <c r="H77" s="71" t="s">
        <v>551</v>
      </c>
    </row>
    <row r="78" spans="1:8" ht="15" customHeight="1">
      <c r="A78" s="291"/>
      <c r="B78" s="417"/>
      <c r="C78" s="418"/>
      <c r="D78" s="74" t="s">
        <v>278</v>
      </c>
      <c r="E78" s="71" t="s">
        <v>278</v>
      </c>
      <c r="F78" s="74" t="s">
        <v>280</v>
      </c>
      <c r="G78" s="71" t="s">
        <v>109</v>
      </c>
      <c r="H78" s="71" t="s">
        <v>109</v>
      </c>
    </row>
    <row r="79" spans="1:8" ht="15">
      <c r="A79" s="292"/>
      <c r="B79" s="61"/>
      <c r="C79" s="62"/>
      <c r="D79" s="287">
        <f>D64</f>
        <v>45107</v>
      </c>
      <c r="E79" s="76">
        <f>E64</f>
        <v>45473</v>
      </c>
      <c r="F79" s="77" t="s">
        <v>281</v>
      </c>
      <c r="G79" s="139" t="s">
        <v>281</v>
      </c>
      <c r="H79" s="139" t="s">
        <v>281</v>
      </c>
    </row>
    <row r="80" spans="1:8" ht="15">
      <c r="A80" s="271" t="s">
        <v>184</v>
      </c>
      <c r="B80" s="102"/>
      <c r="C80" s="103" t="s">
        <v>343</v>
      </c>
      <c r="D80" s="290"/>
      <c r="E80" s="111"/>
      <c r="F80" s="111"/>
      <c r="G80" s="111"/>
      <c r="H80" s="111"/>
    </row>
    <row r="81" spans="1:8">
      <c r="A81" s="272" t="s">
        <v>185</v>
      </c>
      <c r="B81" s="104"/>
      <c r="C81" s="85" t="s">
        <v>344</v>
      </c>
      <c r="D81" s="368"/>
      <c r="E81" s="371"/>
      <c r="F81" s="371"/>
      <c r="G81" s="371"/>
      <c r="H81" s="371"/>
    </row>
    <row r="82" spans="1:8">
      <c r="A82" s="273"/>
      <c r="B82" s="104" t="s">
        <v>345</v>
      </c>
      <c r="C82" s="85" t="s">
        <v>346</v>
      </c>
      <c r="D82" s="372"/>
      <c r="E82" s="373"/>
      <c r="F82" s="373"/>
      <c r="G82" s="373"/>
      <c r="H82" s="373"/>
    </row>
    <row r="83" spans="1:8">
      <c r="A83" s="273"/>
      <c r="B83" s="104" t="s">
        <v>347</v>
      </c>
      <c r="C83" s="85" t="s">
        <v>348</v>
      </c>
      <c r="D83" s="372"/>
      <c r="E83" s="373"/>
      <c r="F83" s="373"/>
      <c r="G83" s="373"/>
      <c r="H83" s="373"/>
    </row>
    <row r="84" spans="1:8">
      <c r="A84" s="273" t="s">
        <v>134</v>
      </c>
      <c r="B84" s="104"/>
      <c r="C84" s="85" t="s">
        <v>349</v>
      </c>
      <c r="D84" s="372"/>
      <c r="E84" s="373"/>
      <c r="F84" s="373"/>
      <c r="G84" s="373"/>
      <c r="H84" s="373"/>
    </row>
    <row r="85" spans="1:8">
      <c r="A85" s="273" t="s">
        <v>90</v>
      </c>
      <c r="B85" s="104"/>
      <c r="C85" s="85" t="s">
        <v>666</v>
      </c>
      <c r="D85" s="372"/>
      <c r="E85" s="373"/>
      <c r="F85" s="373"/>
      <c r="G85" s="373"/>
      <c r="H85" s="373"/>
    </row>
    <row r="86" spans="1:8">
      <c r="A86" s="273" t="s">
        <v>186</v>
      </c>
      <c r="B86" s="104"/>
      <c r="C86" s="85" t="s">
        <v>353</v>
      </c>
      <c r="D86" s="372"/>
      <c r="E86" s="373"/>
      <c r="F86" s="373"/>
      <c r="G86" s="373"/>
      <c r="H86" s="373"/>
    </row>
    <row r="87" spans="1:8">
      <c r="A87" s="273" t="s">
        <v>351</v>
      </c>
      <c r="B87" s="104"/>
      <c r="C87" s="85" t="s">
        <v>354</v>
      </c>
      <c r="D87" s="372"/>
      <c r="E87" s="373"/>
      <c r="F87" s="373"/>
      <c r="G87" s="373"/>
      <c r="H87" s="373"/>
    </row>
    <row r="88" spans="1:8">
      <c r="A88" s="273" t="s">
        <v>352</v>
      </c>
      <c r="B88" s="104"/>
      <c r="C88" s="85" t="s">
        <v>355</v>
      </c>
      <c r="D88" s="372"/>
      <c r="E88" s="373"/>
      <c r="F88" s="373"/>
      <c r="G88" s="373"/>
      <c r="H88" s="373"/>
    </row>
    <row r="89" spans="1:8" ht="15">
      <c r="A89" s="275" t="s">
        <v>138</v>
      </c>
      <c r="B89" s="104"/>
      <c r="C89" s="113" t="s">
        <v>356</v>
      </c>
      <c r="D89" s="372"/>
      <c r="E89" s="373"/>
      <c r="F89" s="373"/>
      <c r="G89" s="373"/>
      <c r="H89" s="373"/>
    </row>
    <row r="90" spans="1:8">
      <c r="A90" s="273" t="s">
        <v>357</v>
      </c>
      <c r="B90" s="104"/>
      <c r="C90" s="85" t="s">
        <v>361</v>
      </c>
      <c r="D90" s="372"/>
      <c r="E90" s="373"/>
      <c r="F90" s="373"/>
      <c r="G90" s="373"/>
      <c r="H90" s="373"/>
    </row>
    <row r="91" spans="1:8">
      <c r="A91" s="273" t="s">
        <v>358</v>
      </c>
      <c r="B91" s="104"/>
      <c r="C91" s="85" t="s">
        <v>362</v>
      </c>
      <c r="D91" s="372"/>
      <c r="E91" s="373"/>
      <c r="F91" s="373"/>
      <c r="G91" s="373"/>
      <c r="H91" s="373"/>
    </row>
    <row r="92" spans="1:8">
      <c r="A92" s="273" t="s">
        <v>359</v>
      </c>
      <c r="B92" s="104"/>
      <c r="C92" s="85" t="s">
        <v>517</v>
      </c>
      <c r="D92" s="372"/>
      <c r="E92" s="373"/>
      <c r="F92" s="373"/>
      <c r="G92" s="373"/>
      <c r="H92" s="373"/>
    </row>
    <row r="93" spans="1:8">
      <c r="A93" s="273" t="s">
        <v>360</v>
      </c>
      <c r="B93" s="104"/>
      <c r="C93" s="85" t="s">
        <v>363</v>
      </c>
      <c r="D93" s="372"/>
      <c r="E93" s="373"/>
      <c r="F93" s="373"/>
      <c r="G93" s="373"/>
      <c r="H93" s="373"/>
    </row>
    <row r="94" spans="1:8" ht="15.75" thickBot="1">
      <c r="A94" s="276" t="s">
        <v>187</v>
      </c>
      <c r="B94" s="114"/>
      <c r="C94" s="41"/>
      <c r="D94" s="149">
        <f>SUM(D81:D93)</f>
        <v>0</v>
      </c>
      <c r="E94" s="115">
        <f>SUM(E81:E93)</f>
        <v>0</v>
      </c>
      <c r="F94" s="115">
        <f>SUM(F81:F93)</f>
        <v>0</v>
      </c>
      <c r="G94" s="115">
        <f>SUM(G81:G93)</f>
        <v>0</v>
      </c>
      <c r="H94" s="115">
        <f>SUM(H81:H93)</f>
        <v>0</v>
      </c>
    </row>
    <row r="95" spans="1:8" ht="15">
      <c r="A95" s="275" t="s">
        <v>364</v>
      </c>
      <c r="B95" s="104"/>
      <c r="C95" s="39"/>
      <c r="D95" s="151"/>
      <c r="E95" s="84"/>
      <c r="F95" s="84"/>
      <c r="G95" s="84"/>
      <c r="H95" s="84"/>
    </row>
    <row r="96" spans="1:8">
      <c r="A96" s="272"/>
      <c r="B96" s="104" t="s">
        <v>188</v>
      </c>
      <c r="C96" s="39"/>
      <c r="D96" s="372"/>
      <c r="E96" s="373"/>
      <c r="F96" s="373"/>
      <c r="G96" s="373"/>
      <c r="H96" s="373"/>
    </row>
    <row r="97" spans="1:8">
      <c r="A97" s="273"/>
      <c r="B97" s="104" t="s">
        <v>189</v>
      </c>
      <c r="C97" s="39"/>
      <c r="D97" s="372"/>
      <c r="E97" s="373"/>
      <c r="F97" s="373">
        <v>692359</v>
      </c>
      <c r="G97" s="373">
        <v>570217.43999999994</v>
      </c>
      <c r="H97" s="373">
        <v>569815</v>
      </c>
    </row>
    <row r="98" spans="1:8" ht="15.75" thickBot="1">
      <c r="A98" s="276" t="s">
        <v>190</v>
      </c>
      <c r="B98" s="114"/>
      <c r="C98" s="41"/>
      <c r="D98" s="149">
        <f>SUM(D96:D97)</f>
        <v>0</v>
      </c>
      <c r="E98" s="115">
        <f>SUM(E96:E97)</f>
        <v>0</v>
      </c>
      <c r="F98" s="115">
        <f>SUM(F96:F97)</f>
        <v>692359</v>
      </c>
      <c r="G98" s="115">
        <f>SUM(G96:G97)</f>
        <v>570217.43999999994</v>
      </c>
      <c r="H98" s="115">
        <f>SUM(H96:H97)</f>
        <v>569815</v>
      </c>
    </row>
    <row r="99" spans="1:8">
      <c r="A99" s="273"/>
      <c r="B99" s="104" t="s">
        <v>191</v>
      </c>
      <c r="C99" s="39"/>
      <c r="D99" s="372"/>
      <c r="E99" s="373"/>
      <c r="F99" s="373"/>
      <c r="G99" s="373"/>
      <c r="H99" s="373"/>
    </row>
    <row r="100" spans="1:8">
      <c r="A100" s="272"/>
      <c r="B100" s="104" t="s">
        <v>192</v>
      </c>
      <c r="C100" s="39"/>
      <c r="D100" s="372"/>
      <c r="E100" s="373"/>
      <c r="F100" s="373"/>
      <c r="G100" s="373"/>
      <c r="H100" s="373"/>
    </row>
    <row r="101" spans="1:8" ht="15.75" thickBot="1">
      <c r="A101" s="274" t="s">
        <v>193</v>
      </c>
      <c r="B101" s="108"/>
      <c r="C101" s="89"/>
      <c r="D101" s="90">
        <f>D36+D54+D74+D94+D98</f>
        <v>0</v>
      </c>
      <c r="E101" s="90">
        <f>E36+E54+E74+E94+E98</f>
        <v>0</v>
      </c>
      <c r="F101" s="90">
        <f>F36+F54+F74+F94+F98</f>
        <v>4546343</v>
      </c>
      <c r="G101" s="90">
        <f>G36+G54+G74+G94+G98</f>
        <v>4371701.4399999995</v>
      </c>
      <c r="H101" s="90">
        <f>H36+H54+H74+H94+H98</f>
        <v>4397821</v>
      </c>
    </row>
    <row r="102" spans="1:8" ht="15.75" thickTop="1">
      <c r="A102" s="118"/>
      <c r="B102" s="116"/>
      <c r="D102" s="112"/>
      <c r="E102" s="112"/>
      <c r="F102" s="112"/>
      <c r="G102" s="112"/>
      <c r="H102" s="112"/>
    </row>
    <row r="103" spans="1:8" ht="15">
      <c r="A103" s="118"/>
      <c r="B103" s="116"/>
      <c r="D103" s="112"/>
      <c r="E103" s="112"/>
      <c r="F103" s="112"/>
      <c r="G103" s="112"/>
      <c r="H103" s="112"/>
    </row>
    <row r="104" spans="1:8">
      <c r="A104" s="26" t="e">
        <f>'Form 1 Cover'!B20:F20</f>
        <v>#VALUE!</v>
      </c>
      <c r="B104" s="104"/>
      <c r="C104" s="31"/>
      <c r="G104" s="26" t="str">
        <f>"Budget Fiscal Year "&amp;TEXT('Form 1 Cover'!$D$137, "mm/dd/yy")</f>
        <v>Budget Fiscal Year 2024-2025</v>
      </c>
    </row>
    <row r="105" spans="1:8">
      <c r="A105" s="116"/>
      <c r="B105" s="116"/>
    </row>
    <row r="106" spans="1:8">
      <c r="A106" s="116"/>
      <c r="D106" s="68"/>
    </row>
    <row r="107" spans="1:8">
      <c r="A107" s="68" t="s">
        <v>417</v>
      </c>
      <c r="E107" s="26" t="s">
        <v>411</v>
      </c>
      <c r="G107" s="117"/>
      <c r="H107" s="117">
        <f>'Form 1 Cover'!D146</f>
        <v>45380</v>
      </c>
    </row>
  </sheetData>
  <sheetProtection algorithmName="SHA-512" hashValue="cB2E8okC1KWAf5p9iHED0XzkEaYfkbg4LSMe+jE7dKnFU6DFxQ8yMVYrPfpJe2tThHnglfvjhhYzGFwehQ+hlg==" saltValue="hQ/ny96mrhyrWrMQL7qRYQ==" spinCount="100000" sheet="1" objects="1" scenarios="1"/>
  <phoneticPr fontId="0" type="noConversion"/>
  <pageMargins left="0.55000000000000004" right="0" top="0.75" bottom="0.75" header="0.5" footer="0"/>
  <pageSetup scale="75" fitToHeight="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2"/>
  <sheetViews>
    <sheetView view="pageBreakPreview" topLeftCell="A128" zoomScaleNormal="75" zoomScaleSheetLayoutView="100" workbookViewId="0">
      <selection activeCell="I175" sqref="I175"/>
    </sheetView>
  </sheetViews>
  <sheetFormatPr defaultColWidth="9.140625" defaultRowHeight="14.25"/>
  <cols>
    <col min="1" max="1" width="2.85546875" style="68" customWidth="1"/>
    <col min="2" max="2" width="3.7109375" style="68" customWidth="1"/>
    <col min="3" max="3" width="5.42578125" style="68" customWidth="1"/>
    <col min="4" max="4" width="32.7109375" style="26" customWidth="1"/>
    <col min="5" max="6" width="17.7109375" style="26" customWidth="1"/>
    <col min="7" max="7" width="16.7109375" style="26" customWidth="1"/>
    <col min="8" max="9" width="17.7109375" style="26" customWidth="1"/>
    <col min="10" max="16384" width="9.140625" style="26"/>
  </cols>
  <sheetData>
    <row r="1" spans="1:9" ht="15">
      <c r="A1" s="379" t="str">
        <f>'Form 1 Cover'!B20</f>
        <v>Southern Nevada Trades High School</v>
      </c>
      <c r="B1" s="63"/>
      <c r="C1" s="63"/>
      <c r="D1" s="64"/>
      <c r="E1" s="161">
        <v>-1</v>
      </c>
      <c r="F1" s="162">
        <v>-2</v>
      </c>
      <c r="G1" s="256">
        <v>-3</v>
      </c>
      <c r="H1" s="162">
        <v>-4</v>
      </c>
      <c r="I1" s="162">
        <v>-5</v>
      </c>
    </row>
    <row r="2" spans="1:9">
      <c r="A2" s="294"/>
      <c r="B2" s="68" t="s">
        <v>454</v>
      </c>
      <c r="D2" s="35"/>
      <c r="E2" s="163"/>
      <c r="F2" s="295" t="s">
        <v>31</v>
      </c>
      <c r="G2" s="419" t="str">
        <f>"BUDGET YEAR ENDING "&amp;TEXT('Form 1 Cover'!D139, "MM/DD/YY")</f>
        <v>BUDGET YEAR ENDING 06/30/25</v>
      </c>
      <c r="H2" s="3"/>
      <c r="I2" s="168"/>
    </row>
    <row r="3" spans="1:9">
      <c r="A3" s="294"/>
      <c r="D3" s="35"/>
      <c r="E3" s="164" t="s">
        <v>277</v>
      </c>
      <c r="F3" s="164" t="s">
        <v>279</v>
      </c>
      <c r="G3" s="165"/>
      <c r="H3" s="296"/>
      <c r="I3" s="164" t="s">
        <v>551</v>
      </c>
    </row>
    <row r="4" spans="1:9" ht="12.75" customHeight="1">
      <c r="A4" s="294"/>
      <c r="B4" s="123" t="s">
        <v>77</v>
      </c>
      <c r="C4" s="26"/>
      <c r="D4" s="35"/>
      <c r="E4" s="164" t="s">
        <v>278</v>
      </c>
      <c r="F4" s="164" t="s">
        <v>278</v>
      </c>
      <c r="G4" s="166" t="s">
        <v>280</v>
      </c>
      <c r="H4" s="164" t="s">
        <v>109</v>
      </c>
      <c r="I4" s="164" t="s">
        <v>109</v>
      </c>
    </row>
    <row r="5" spans="1:9" s="73" customFormat="1" ht="15.75" customHeight="1">
      <c r="A5" s="292"/>
      <c r="B5" s="420"/>
      <c r="C5" s="420"/>
      <c r="D5" s="421"/>
      <c r="E5" s="4">
        <f>'Form 1 Cover'!D130</f>
        <v>45107</v>
      </c>
      <c r="F5" s="4">
        <f>'Form 1 Cover'!D134</f>
        <v>45473</v>
      </c>
      <c r="G5" s="167" t="s">
        <v>281</v>
      </c>
      <c r="H5" s="297" t="s">
        <v>281</v>
      </c>
      <c r="I5" s="297" t="s">
        <v>281</v>
      </c>
    </row>
    <row r="6" spans="1:9" ht="18.75" customHeight="1">
      <c r="A6" s="266" t="s">
        <v>79</v>
      </c>
      <c r="B6" s="78"/>
      <c r="C6" s="79" t="s">
        <v>181</v>
      </c>
      <c r="D6" s="124"/>
      <c r="E6" s="94"/>
      <c r="F6" s="94"/>
      <c r="G6" s="94"/>
      <c r="H6" s="94"/>
      <c r="I6" s="94"/>
    </row>
    <row r="7" spans="1:9">
      <c r="A7" s="268"/>
      <c r="B7" s="82" t="s">
        <v>175</v>
      </c>
      <c r="C7" s="82"/>
      <c r="D7" s="39" t="s">
        <v>176</v>
      </c>
      <c r="E7" s="43"/>
      <c r="F7" s="43"/>
      <c r="G7" s="43"/>
      <c r="H7" s="43"/>
      <c r="I7" s="43"/>
    </row>
    <row r="8" spans="1:9">
      <c r="A8" s="268"/>
      <c r="B8" s="82"/>
      <c r="C8" s="82" t="s">
        <v>79</v>
      </c>
      <c r="D8" s="39" t="s">
        <v>80</v>
      </c>
      <c r="E8" s="377"/>
      <c r="F8" s="377"/>
      <c r="G8" s="377">
        <f>816798.459999999-124798</f>
        <v>692000.45999999903</v>
      </c>
      <c r="H8" s="377">
        <v>795041.5</v>
      </c>
      <c r="I8" s="377">
        <v>758161</v>
      </c>
    </row>
    <row r="9" spans="1:9">
      <c r="A9" s="268"/>
      <c r="B9" s="82"/>
      <c r="C9" s="82" t="s">
        <v>81</v>
      </c>
      <c r="D9" s="39" t="s">
        <v>82</v>
      </c>
      <c r="E9" s="377"/>
      <c r="F9" s="377"/>
      <c r="G9" s="377">
        <f>402081.0135819-64674</f>
        <v>337407.01358189998</v>
      </c>
      <c r="H9" s="377">
        <v>382094</v>
      </c>
      <c r="I9" s="377">
        <v>350364</v>
      </c>
    </row>
    <row r="10" spans="1:9">
      <c r="A10" s="268"/>
      <c r="B10" s="82"/>
      <c r="C10" s="82" t="s">
        <v>131</v>
      </c>
      <c r="D10" s="39"/>
      <c r="E10" s="377"/>
      <c r="F10" s="377"/>
      <c r="G10" s="377">
        <v>59270</v>
      </c>
      <c r="H10" s="377">
        <v>56600</v>
      </c>
      <c r="I10" s="377">
        <v>56600</v>
      </c>
    </row>
    <row r="11" spans="1:9">
      <c r="A11" s="268"/>
      <c r="B11" s="82"/>
      <c r="C11" s="82" t="s">
        <v>83</v>
      </c>
      <c r="D11" s="39" t="s">
        <v>84</v>
      </c>
      <c r="E11" s="377"/>
      <c r="F11" s="377"/>
      <c r="G11" s="377">
        <v>148287.08931268801</v>
      </c>
      <c r="H11" s="377">
        <v>149970</v>
      </c>
      <c r="I11" s="377">
        <v>404668</v>
      </c>
    </row>
    <row r="12" spans="1:9">
      <c r="A12" s="268"/>
      <c r="B12" s="82"/>
      <c r="C12" s="82" t="s">
        <v>87</v>
      </c>
      <c r="D12" s="39" t="s">
        <v>132</v>
      </c>
      <c r="E12" s="377"/>
      <c r="F12" s="377"/>
      <c r="G12" s="377"/>
      <c r="H12" s="377"/>
      <c r="I12" s="377"/>
    </row>
    <row r="13" spans="1:9">
      <c r="A13" s="268"/>
      <c r="B13" s="82"/>
      <c r="C13" s="82" t="s">
        <v>85</v>
      </c>
      <c r="D13" s="39" t="s">
        <v>86</v>
      </c>
      <c r="E13" s="377"/>
      <c r="F13" s="377"/>
      <c r="G13" s="377"/>
      <c r="H13" s="377"/>
      <c r="I13" s="377">
        <v>8872</v>
      </c>
    </row>
    <row r="14" spans="1:9">
      <c r="A14" s="268"/>
      <c r="B14" s="82" t="s">
        <v>380</v>
      </c>
      <c r="C14" s="82"/>
      <c r="D14" s="39"/>
      <c r="E14" s="107"/>
      <c r="F14" s="107"/>
      <c r="G14" s="107"/>
      <c r="H14" s="107"/>
      <c r="I14" s="107"/>
    </row>
    <row r="15" spans="1:9">
      <c r="A15" s="268"/>
      <c r="B15" s="82"/>
      <c r="C15" s="82" t="s">
        <v>79</v>
      </c>
      <c r="D15" s="39" t="s">
        <v>80</v>
      </c>
      <c r="E15" s="377"/>
      <c r="F15" s="377"/>
      <c r="G15" s="377">
        <v>434000</v>
      </c>
      <c r="H15" s="377">
        <v>323500</v>
      </c>
      <c r="I15" s="377">
        <v>326809</v>
      </c>
    </row>
    <row r="16" spans="1:9">
      <c r="A16" s="268"/>
      <c r="B16" s="82"/>
      <c r="C16" s="82" t="s">
        <v>81</v>
      </c>
      <c r="D16" s="39" t="s">
        <v>82</v>
      </c>
      <c r="E16" s="377"/>
      <c r="F16" s="377"/>
      <c r="G16" s="377">
        <v>209842.42</v>
      </c>
      <c r="H16" s="377">
        <v>150629</v>
      </c>
      <c r="I16" s="377">
        <v>151150</v>
      </c>
    </row>
    <row r="17" spans="1:9">
      <c r="A17" s="268"/>
      <c r="B17" s="82"/>
      <c r="C17" s="82" t="s">
        <v>131</v>
      </c>
      <c r="D17" s="39"/>
      <c r="E17" s="377"/>
      <c r="F17" s="377"/>
      <c r="G17" s="377">
        <f>1297207.57-15000</f>
        <v>1282207.57</v>
      </c>
      <c r="H17" s="377">
        <v>1284878</v>
      </c>
      <c r="I17" s="377">
        <v>1181802</v>
      </c>
    </row>
    <row r="18" spans="1:9">
      <c r="A18" s="268"/>
      <c r="B18" s="82"/>
      <c r="C18" s="82" t="s">
        <v>83</v>
      </c>
      <c r="D18" s="39" t="s">
        <v>84</v>
      </c>
      <c r="E18" s="377"/>
      <c r="F18" s="377"/>
      <c r="G18" s="377"/>
      <c r="H18" s="377">
        <v>27200</v>
      </c>
      <c r="I18" s="377">
        <v>45646</v>
      </c>
    </row>
    <row r="19" spans="1:9">
      <c r="A19" s="268"/>
      <c r="B19" s="82"/>
      <c r="C19" s="82" t="s">
        <v>87</v>
      </c>
      <c r="D19" s="39" t="s">
        <v>132</v>
      </c>
      <c r="E19" s="377"/>
      <c r="F19" s="377"/>
      <c r="G19" s="377"/>
      <c r="H19" s="377"/>
      <c r="I19" s="377">
        <v>1661</v>
      </c>
    </row>
    <row r="20" spans="1:9">
      <c r="A20" s="268"/>
      <c r="B20" s="82"/>
      <c r="C20" s="82" t="s">
        <v>85</v>
      </c>
      <c r="D20" s="39" t="s">
        <v>86</v>
      </c>
      <c r="E20" s="377"/>
      <c r="F20" s="377"/>
      <c r="G20" s="377"/>
      <c r="H20" s="377"/>
      <c r="I20" s="377">
        <v>1900</v>
      </c>
    </row>
    <row r="21" spans="1:9">
      <c r="A21" s="268"/>
      <c r="B21" s="82" t="s">
        <v>381</v>
      </c>
      <c r="C21" s="82"/>
      <c r="D21" s="39"/>
      <c r="E21" s="107"/>
      <c r="F21" s="107"/>
      <c r="G21" s="107"/>
      <c r="H21" s="107"/>
      <c r="I21" s="107"/>
    </row>
    <row r="22" spans="1:9">
      <c r="A22" s="268"/>
      <c r="B22" s="82"/>
      <c r="C22" s="82" t="s">
        <v>79</v>
      </c>
      <c r="D22" s="39" t="s">
        <v>80</v>
      </c>
      <c r="E22" s="377"/>
      <c r="F22" s="377"/>
      <c r="G22" s="377"/>
      <c r="H22" s="377"/>
      <c r="I22" s="377"/>
    </row>
    <row r="23" spans="1:9">
      <c r="A23" s="268"/>
      <c r="B23" s="82"/>
      <c r="C23" s="82" t="s">
        <v>81</v>
      </c>
      <c r="D23" s="39" t="s">
        <v>82</v>
      </c>
      <c r="E23" s="377"/>
      <c r="F23" s="377"/>
      <c r="G23" s="377"/>
      <c r="H23" s="377"/>
      <c r="I23" s="377"/>
    </row>
    <row r="24" spans="1:9">
      <c r="A24" s="268"/>
      <c r="B24" s="82"/>
      <c r="C24" s="82" t="s">
        <v>131</v>
      </c>
      <c r="D24" s="39"/>
      <c r="E24" s="377"/>
      <c r="F24" s="377"/>
      <c r="G24" s="377">
        <v>144300</v>
      </c>
      <c r="H24" s="377">
        <v>144300</v>
      </c>
      <c r="I24" s="377">
        <v>180000</v>
      </c>
    </row>
    <row r="25" spans="1:9">
      <c r="A25" s="268"/>
      <c r="B25" s="82"/>
      <c r="C25" s="82" t="s">
        <v>83</v>
      </c>
      <c r="D25" s="39" t="s">
        <v>84</v>
      </c>
      <c r="E25" s="377"/>
      <c r="F25" s="377"/>
      <c r="G25" s="377"/>
      <c r="H25" s="377"/>
      <c r="I25" s="377"/>
    </row>
    <row r="26" spans="1:9">
      <c r="A26" s="268"/>
      <c r="B26" s="82"/>
      <c r="C26" s="82" t="s">
        <v>87</v>
      </c>
      <c r="D26" s="39" t="s">
        <v>132</v>
      </c>
      <c r="E26" s="377"/>
      <c r="F26" s="377"/>
      <c r="G26" s="377"/>
      <c r="H26" s="377"/>
      <c r="I26" s="377"/>
    </row>
    <row r="27" spans="1:9">
      <c r="A27" s="268"/>
      <c r="B27" s="82"/>
      <c r="C27" s="82" t="s">
        <v>85</v>
      </c>
      <c r="D27" s="39" t="s">
        <v>86</v>
      </c>
      <c r="E27" s="377"/>
      <c r="F27" s="377"/>
      <c r="G27" s="377"/>
      <c r="H27" s="377"/>
      <c r="I27" s="377"/>
    </row>
    <row r="28" spans="1:9" ht="18.75" customHeight="1" thickBot="1">
      <c r="A28" s="279" t="s">
        <v>182</v>
      </c>
      <c r="B28" s="98"/>
      <c r="C28" s="98"/>
      <c r="D28" s="45"/>
      <c r="E28" s="125">
        <f>SUM(E8:E27)</f>
        <v>0</v>
      </c>
      <c r="F28" s="125">
        <f>SUM(F8:F27)</f>
        <v>0</v>
      </c>
      <c r="G28" s="125">
        <f>SUM(G8:G27)</f>
        <v>3307314.5528945867</v>
      </c>
      <c r="H28" s="125">
        <f>SUM(H8:H27)</f>
        <v>3314212.5</v>
      </c>
      <c r="I28" s="125">
        <f>SUM(I8:I27)</f>
        <v>3467633</v>
      </c>
    </row>
    <row r="29" spans="1:9" ht="18.75" customHeight="1" thickTop="1">
      <c r="A29" s="270" t="s">
        <v>365</v>
      </c>
      <c r="B29" s="91"/>
      <c r="C29" s="93" t="s">
        <v>366</v>
      </c>
      <c r="D29" s="126"/>
      <c r="E29" s="127"/>
      <c r="F29" s="127"/>
      <c r="G29" s="127"/>
      <c r="H29" s="127"/>
      <c r="I29" s="127"/>
    </row>
    <row r="30" spans="1:9">
      <c r="A30" s="268"/>
      <c r="B30" s="82" t="s">
        <v>175</v>
      </c>
      <c r="C30" s="82"/>
      <c r="D30" s="39" t="s">
        <v>176</v>
      </c>
      <c r="E30" s="129"/>
      <c r="F30" s="107"/>
      <c r="G30" s="107"/>
      <c r="H30" s="107"/>
      <c r="I30" s="107"/>
    </row>
    <row r="31" spans="1:9">
      <c r="A31" s="268"/>
      <c r="B31" s="82"/>
      <c r="C31" s="82" t="s">
        <v>79</v>
      </c>
      <c r="D31" s="39" t="s">
        <v>80</v>
      </c>
      <c r="E31" s="377"/>
      <c r="F31" s="377"/>
      <c r="G31" s="377"/>
      <c r="H31" s="377"/>
      <c r="I31" s="377"/>
    </row>
    <row r="32" spans="1:9">
      <c r="A32" s="268"/>
      <c r="B32" s="82"/>
      <c r="C32" s="82" t="s">
        <v>81</v>
      </c>
      <c r="D32" s="39" t="s">
        <v>82</v>
      </c>
      <c r="E32" s="374"/>
      <c r="F32" s="375"/>
      <c r="G32" s="375"/>
      <c r="H32" s="375"/>
      <c r="I32" s="375"/>
    </row>
    <row r="33" spans="1:12">
      <c r="A33" s="268"/>
      <c r="B33" s="82"/>
      <c r="C33" s="82" t="s">
        <v>131</v>
      </c>
      <c r="D33" s="39"/>
      <c r="E33" s="377"/>
      <c r="F33" s="377"/>
      <c r="G33" s="377"/>
      <c r="H33" s="377"/>
      <c r="I33" s="377"/>
    </row>
    <row r="34" spans="1:12">
      <c r="A34" s="268"/>
      <c r="B34" s="82"/>
      <c r="C34" s="82" t="s">
        <v>83</v>
      </c>
      <c r="D34" s="39" t="s">
        <v>84</v>
      </c>
      <c r="E34" s="377"/>
      <c r="F34" s="377"/>
      <c r="G34" s="377"/>
      <c r="H34" s="377"/>
      <c r="I34" s="377"/>
    </row>
    <row r="35" spans="1:12">
      <c r="A35" s="268"/>
      <c r="B35" s="82"/>
      <c r="C35" s="82" t="s">
        <v>87</v>
      </c>
      <c r="D35" s="39" t="s">
        <v>132</v>
      </c>
      <c r="E35" s="377"/>
      <c r="F35" s="377"/>
      <c r="G35" s="377"/>
      <c r="H35" s="377"/>
      <c r="I35" s="377"/>
    </row>
    <row r="36" spans="1:12">
      <c r="A36" s="268"/>
      <c r="B36" s="82"/>
      <c r="C36" s="82" t="s">
        <v>85</v>
      </c>
      <c r="D36" s="39" t="s">
        <v>86</v>
      </c>
      <c r="E36" s="374"/>
      <c r="F36" s="375"/>
      <c r="G36" s="375"/>
      <c r="H36" s="375"/>
      <c r="I36" s="375"/>
    </row>
    <row r="37" spans="1:12">
      <c r="A37" s="268"/>
      <c r="B37" s="82" t="s">
        <v>380</v>
      </c>
      <c r="C37" s="82"/>
      <c r="D37" s="39"/>
      <c r="E37" s="105"/>
      <c r="F37" s="106"/>
      <c r="G37" s="106"/>
      <c r="H37" s="106"/>
      <c r="I37" s="106"/>
    </row>
    <row r="38" spans="1:12">
      <c r="A38" s="268"/>
      <c r="B38" s="82"/>
      <c r="C38" s="82" t="s">
        <v>79</v>
      </c>
      <c r="D38" s="39" t="s">
        <v>80</v>
      </c>
      <c r="E38" s="377"/>
      <c r="F38" s="377"/>
      <c r="G38" s="377"/>
      <c r="H38" s="377"/>
      <c r="I38" s="377"/>
    </row>
    <row r="39" spans="1:12">
      <c r="A39" s="268"/>
      <c r="B39" s="82"/>
      <c r="C39" s="82" t="s">
        <v>81</v>
      </c>
      <c r="D39" s="39" t="s">
        <v>82</v>
      </c>
      <c r="E39" s="377"/>
      <c r="F39" s="377"/>
      <c r="G39" s="377"/>
      <c r="H39" s="377"/>
      <c r="I39" s="377"/>
    </row>
    <row r="40" spans="1:12">
      <c r="A40" s="268"/>
      <c r="B40" s="82"/>
      <c r="C40" s="82" t="s">
        <v>131</v>
      </c>
      <c r="D40" s="39"/>
      <c r="E40" s="377"/>
      <c r="F40" s="377"/>
      <c r="G40" s="377"/>
      <c r="H40" s="377"/>
      <c r="I40" s="377"/>
    </row>
    <row r="41" spans="1:12">
      <c r="A41" s="268"/>
      <c r="B41" s="82"/>
      <c r="C41" s="82" t="s">
        <v>83</v>
      </c>
      <c r="D41" s="39" t="s">
        <v>84</v>
      </c>
      <c r="E41" s="377"/>
      <c r="F41" s="377"/>
      <c r="G41" s="377"/>
      <c r="H41" s="377"/>
      <c r="I41" s="377"/>
    </row>
    <row r="42" spans="1:12">
      <c r="A42" s="268"/>
      <c r="B42" s="82"/>
      <c r="C42" s="82" t="s">
        <v>87</v>
      </c>
      <c r="D42" s="39" t="s">
        <v>132</v>
      </c>
      <c r="E42" s="377"/>
      <c r="F42" s="377"/>
      <c r="G42" s="377"/>
      <c r="H42" s="377"/>
      <c r="I42" s="377"/>
    </row>
    <row r="43" spans="1:12">
      <c r="A43" s="268"/>
      <c r="B43" s="82"/>
      <c r="C43" s="82" t="s">
        <v>85</v>
      </c>
      <c r="D43" s="39" t="s">
        <v>86</v>
      </c>
      <c r="E43" s="377"/>
      <c r="F43" s="377"/>
      <c r="G43" s="377"/>
      <c r="H43" s="377"/>
      <c r="I43" s="377"/>
    </row>
    <row r="44" spans="1:12">
      <c r="A44" s="268"/>
      <c r="B44" s="82" t="s">
        <v>381</v>
      </c>
      <c r="C44" s="82"/>
      <c r="D44" s="39"/>
      <c r="E44" s="107"/>
      <c r="F44" s="107"/>
      <c r="G44" s="107"/>
      <c r="H44" s="107"/>
      <c r="I44" s="107"/>
      <c r="L44" s="97"/>
    </row>
    <row r="45" spans="1:12">
      <c r="A45" s="268"/>
      <c r="B45" s="82"/>
      <c r="C45" s="82" t="s">
        <v>79</v>
      </c>
      <c r="D45" s="39" t="s">
        <v>80</v>
      </c>
      <c r="E45" s="377"/>
      <c r="F45" s="377"/>
      <c r="G45" s="377"/>
      <c r="H45" s="377"/>
      <c r="I45" s="377"/>
    </row>
    <row r="46" spans="1:12" ht="13.5" customHeight="1">
      <c r="A46" s="268"/>
      <c r="B46" s="82"/>
      <c r="C46" s="82" t="s">
        <v>81</v>
      </c>
      <c r="D46" s="39" t="s">
        <v>82</v>
      </c>
      <c r="E46" s="376"/>
      <c r="F46" s="377"/>
      <c r="G46" s="377"/>
      <c r="H46" s="377"/>
      <c r="I46" s="377"/>
    </row>
    <row r="47" spans="1:12">
      <c r="A47" s="268"/>
      <c r="B47" s="82"/>
      <c r="C47" s="82" t="s">
        <v>131</v>
      </c>
      <c r="D47" s="39"/>
      <c r="E47" s="374"/>
      <c r="F47" s="375"/>
      <c r="G47" s="375"/>
      <c r="H47" s="375"/>
      <c r="I47" s="375"/>
    </row>
    <row r="48" spans="1:12">
      <c r="A48" s="268"/>
      <c r="B48" s="82"/>
      <c r="C48" s="82" t="s">
        <v>83</v>
      </c>
      <c r="D48" s="39" t="s">
        <v>84</v>
      </c>
      <c r="E48" s="376"/>
      <c r="F48" s="377"/>
      <c r="G48" s="377"/>
      <c r="H48" s="377"/>
      <c r="I48" s="377"/>
    </row>
    <row r="49" spans="1:9">
      <c r="A49" s="268"/>
      <c r="B49" s="82"/>
      <c r="C49" s="82" t="s">
        <v>87</v>
      </c>
      <c r="D49" s="39" t="s">
        <v>132</v>
      </c>
      <c r="E49" s="376"/>
      <c r="F49" s="377"/>
      <c r="G49" s="377"/>
      <c r="H49" s="377"/>
      <c r="I49" s="377"/>
    </row>
    <row r="50" spans="1:9" ht="15" customHeight="1">
      <c r="A50" s="268"/>
      <c r="B50" s="82"/>
      <c r="C50" s="82" t="s">
        <v>85</v>
      </c>
      <c r="D50" s="39" t="s">
        <v>86</v>
      </c>
      <c r="E50" s="376"/>
      <c r="F50" s="377"/>
      <c r="G50" s="377"/>
      <c r="H50" s="377"/>
      <c r="I50" s="377"/>
    </row>
    <row r="51" spans="1:9" ht="21" customHeight="1" thickBot="1">
      <c r="A51" s="279" t="s">
        <v>367</v>
      </c>
      <c r="B51" s="98"/>
      <c r="C51" s="98"/>
      <c r="D51" s="45"/>
      <c r="E51" s="130">
        <f>SUM(E31:E50)</f>
        <v>0</v>
      </c>
      <c r="F51" s="130">
        <f>SUM(F31:F50)</f>
        <v>0</v>
      </c>
      <c r="G51" s="130">
        <f>SUM(G31:G50)</f>
        <v>0</v>
      </c>
      <c r="H51" s="130">
        <f>SUM(H31:H50)</f>
        <v>0</v>
      </c>
      <c r="I51" s="130">
        <f>SUM(I31:I50)</f>
        <v>0</v>
      </c>
    </row>
    <row r="52" spans="1:9" ht="21" customHeight="1" thickTop="1">
      <c r="A52" s="120"/>
      <c r="B52" s="121"/>
      <c r="C52" s="121"/>
      <c r="D52" s="263"/>
      <c r="E52" s="304"/>
      <c r="F52" s="304"/>
      <c r="G52" s="304"/>
      <c r="H52" s="304"/>
      <c r="I52" s="304"/>
    </row>
    <row r="53" spans="1:9">
      <c r="A53" s="278"/>
      <c r="B53" s="305" t="str">
        <f>'Form 1 Cover'!B20</f>
        <v>Southern Nevada Trades High School</v>
      </c>
      <c r="C53" s="63"/>
      <c r="D53" s="64"/>
      <c r="E53" s="161">
        <v>-1</v>
      </c>
      <c r="F53" s="162">
        <v>-2</v>
      </c>
      <c r="G53" s="256">
        <v>-3</v>
      </c>
      <c r="H53" s="162">
        <v>-4</v>
      </c>
      <c r="I53" s="162">
        <v>-5</v>
      </c>
    </row>
    <row r="54" spans="1:9">
      <c r="A54" s="294"/>
      <c r="D54" s="35"/>
      <c r="E54" s="168"/>
      <c r="F54" s="21" t="s">
        <v>31</v>
      </c>
      <c r="G54" s="419" t="str">
        <f>"BUDGET YEAR ENDING "&amp;TEXT('Form 1 Cover'!D139, "MM/DD/YY")</f>
        <v>BUDGET YEAR ENDING 06/30/25</v>
      </c>
      <c r="H54" s="3"/>
      <c r="I54" s="168"/>
    </row>
    <row r="55" spans="1:9">
      <c r="A55" s="294"/>
      <c r="D55" s="35"/>
      <c r="E55" s="164" t="s">
        <v>277</v>
      </c>
      <c r="F55" s="164" t="s">
        <v>279</v>
      </c>
      <c r="G55" s="165"/>
      <c r="H55" s="296"/>
      <c r="I55" s="164" t="s">
        <v>551</v>
      </c>
    </row>
    <row r="56" spans="1:9" ht="15">
      <c r="A56" s="294"/>
      <c r="B56" s="123" t="s">
        <v>77</v>
      </c>
      <c r="C56" s="26"/>
      <c r="D56" s="35"/>
      <c r="E56" s="164" t="s">
        <v>278</v>
      </c>
      <c r="F56" s="164" t="s">
        <v>278</v>
      </c>
      <c r="G56" s="166" t="s">
        <v>280</v>
      </c>
      <c r="H56" s="164" t="s">
        <v>109</v>
      </c>
      <c r="I56" s="164" t="s">
        <v>109</v>
      </c>
    </row>
    <row r="57" spans="1:9" ht="15">
      <c r="A57" s="292"/>
      <c r="B57" s="420"/>
      <c r="C57" s="420"/>
      <c r="D57" s="421"/>
      <c r="E57" s="4">
        <f>'Form 1 Cover'!D130</f>
        <v>45107</v>
      </c>
      <c r="F57" s="4">
        <f>'Form 1 Cover'!D134</f>
        <v>45473</v>
      </c>
      <c r="G57" s="167" t="s">
        <v>281</v>
      </c>
      <c r="H57" s="297" t="s">
        <v>281</v>
      </c>
      <c r="I57" s="297" t="s">
        <v>281</v>
      </c>
    </row>
    <row r="58" spans="1:9" ht="15">
      <c r="A58" s="266" t="s">
        <v>81</v>
      </c>
      <c r="B58" s="78"/>
      <c r="C58" s="79" t="s">
        <v>183</v>
      </c>
      <c r="D58" s="124"/>
      <c r="E58" s="94"/>
      <c r="F58" s="94"/>
      <c r="G58" s="94"/>
      <c r="H58" s="94"/>
      <c r="I58" s="94"/>
    </row>
    <row r="59" spans="1:9">
      <c r="A59" s="268"/>
      <c r="B59" s="82" t="s">
        <v>175</v>
      </c>
      <c r="C59" s="82"/>
      <c r="D59" s="39" t="s">
        <v>176</v>
      </c>
      <c r="E59" s="107"/>
      <c r="F59" s="107"/>
      <c r="G59" s="107"/>
      <c r="H59" s="107"/>
      <c r="I59" s="107"/>
    </row>
    <row r="60" spans="1:9">
      <c r="A60" s="268"/>
      <c r="B60" s="82"/>
      <c r="C60" s="82" t="s">
        <v>79</v>
      </c>
      <c r="D60" s="39" t="s">
        <v>80</v>
      </c>
      <c r="E60" s="377"/>
      <c r="F60" s="377"/>
      <c r="G60" s="377">
        <v>152000</v>
      </c>
      <c r="H60" s="377">
        <v>69160</v>
      </c>
      <c r="I60" s="377">
        <v>64000</v>
      </c>
    </row>
    <row r="61" spans="1:9">
      <c r="A61" s="268"/>
      <c r="B61" s="82"/>
      <c r="C61" s="82" t="s">
        <v>81</v>
      </c>
      <c r="D61" s="39" t="s">
        <v>82</v>
      </c>
      <c r="E61" s="377"/>
      <c r="F61" s="377"/>
      <c r="G61" s="377">
        <v>78172</v>
      </c>
      <c r="H61" s="377">
        <v>33771</v>
      </c>
      <c r="I61" s="377">
        <v>26395</v>
      </c>
    </row>
    <row r="62" spans="1:9">
      <c r="A62" s="268"/>
      <c r="B62" s="82"/>
      <c r="C62" s="82" t="s">
        <v>131</v>
      </c>
      <c r="D62" s="39"/>
      <c r="E62" s="377"/>
      <c r="F62" s="377"/>
      <c r="G62" s="377"/>
      <c r="H62" s="377"/>
      <c r="I62" s="377"/>
    </row>
    <row r="63" spans="1:9">
      <c r="A63" s="268"/>
      <c r="B63" s="82"/>
      <c r="C63" s="82" t="s">
        <v>83</v>
      </c>
      <c r="D63" s="39" t="s">
        <v>84</v>
      </c>
      <c r="E63" s="377"/>
      <c r="F63" s="377"/>
      <c r="G63" s="377"/>
      <c r="H63" s="377"/>
      <c r="I63" s="377"/>
    </row>
    <row r="64" spans="1:9">
      <c r="A64" s="268"/>
      <c r="B64" s="82"/>
      <c r="C64" s="82" t="s">
        <v>87</v>
      </c>
      <c r="D64" s="39" t="s">
        <v>132</v>
      </c>
      <c r="E64" s="377"/>
      <c r="F64" s="377"/>
      <c r="G64" s="377"/>
      <c r="H64" s="377"/>
      <c r="I64" s="377"/>
    </row>
    <row r="65" spans="1:9">
      <c r="A65" s="268"/>
      <c r="B65" s="82"/>
      <c r="C65" s="82" t="s">
        <v>85</v>
      </c>
      <c r="D65" s="39" t="s">
        <v>86</v>
      </c>
      <c r="E65" s="377"/>
      <c r="F65" s="377"/>
      <c r="G65" s="377"/>
      <c r="H65" s="377"/>
      <c r="I65" s="377"/>
    </row>
    <row r="66" spans="1:9">
      <c r="A66" s="268"/>
      <c r="B66" s="82" t="s">
        <v>380</v>
      </c>
      <c r="C66" s="82"/>
      <c r="D66" s="39"/>
      <c r="E66" s="107"/>
      <c r="F66" s="107"/>
      <c r="G66" s="107"/>
      <c r="H66" s="107"/>
      <c r="I66" s="107"/>
    </row>
    <row r="67" spans="1:9">
      <c r="A67" s="268"/>
      <c r="B67" s="82"/>
      <c r="C67" s="82" t="s">
        <v>79</v>
      </c>
      <c r="D67" s="39" t="s">
        <v>80</v>
      </c>
      <c r="E67" s="377"/>
      <c r="F67" s="377"/>
      <c r="G67" s="377"/>
      <c r="H67" s="377"/>
      <c r="I67" s="377"/>
    </row>
    <row r="68" spans="1:9">
      <c r="A68" s="268"/>
      <c r="B68" s="82"/>
      <c r="C68" s="82" t="s">
        <v>81</v>
      </c>
      <c r="D68" s="39" t="s">
        <v>82</v>
      </c>
      <c r="E68" s="377"/>
      <c r="F68" s="377"/>
      <c r="G68" s="377"/>
      <c r="H68" s="377"/>
      <c r="I68" s="377"/>
    </row>
    <row r="69" spans="1:9">
      <c r="A69" s="268"/>
      <c r="B69" s="82"/>
      <c r="C69" s="82" t="s">
        <v>131</v>
      </c>
      <c r="D69" s="39"/>
      <c r="E69" s="377"/>
      <c r="F69" s="377"/>
      <c r="G69" s="377">
        <v>15000</v>
      </c>
      <c r="H69" s="377">
        <v>15000</v>
      </c>
      <c r="I69" s="377">
        <v>8735</v>
      </c>
    </row>
    <row r="70" spans="1:9">
      <c r="A70" s="268"/>
      <c r="B70" s="82"/>
      <c r="C70" s="82" t="s">
        <v>83</v>
      </c>
      <c r="D70" s="39" t="s">
        <v>84</v>
      </c>
      <c r="E70" s="377"/>
      <c r="F70" s="377"/>
      <c r="G70" s="377"/>
      <c r="H70" s="377"/>
      <c r="I70" s="377"/>
    </row>
    <row r="71" spans="1:9">
      <c r="A71" s="268"/>
      <c r="B71" s="82"/>
      <c r="C71" s="82" t="s">
        <v>87</v>
      </c>
      <c r="D71" s="39" t="s">
        <v>132</v>
      </c>
      <c r="E71" s="377"/>
      <c r="F71" s="377"/>
      <c r="G71" s="377"/>
      <c r="H71" s="377"/>
      <c r="I71" s="377"/>
    </row>
    <row r="72" spans="1:9">
      <c r="A72" s="268"/>
      <c r="B72" s="82"/>
      <c r="C72" s="82" t="s">
        <v>85</v>
      </c>
      <c r="D72" s="39" t="s">
        <v>86</v>
      </c>
      <c r="E72" s="377"/>
      <c r="F72" s="377"/>
      <c r="G72" s="377"/>
      <c r="H72" s="377"/>
      <c r="I72" s="377"/>
    </row>
    <row r="73" spans="1:9">
      <c r="A73" s="268"/>
      <c r="B73" s="82" t="s">
        <v>381</v>
      </c>
      <c r="C73" s="82"/>
      <c r="D73" s="39"/>
      <c r="E73" s="107"/>
      <c r="F73" s="107"/>
      <c r="G73" s="107"/>
      <c r="H73" s="107"/>
      <c r="I73" s="107"/>
    </row>
    <row r="74" spans="1:9">
      <c r="A74" s="268"/>
      <c r="B74" s="82"/>
      <c r="C74" s="82" t="s">
        <v>79</v>
      </c>
      <c r="D74" s="39" t="s">
        <v>80</v>
      </c>
      <c r="E74" s="377"/>
      <c r="F74" s="377"/>
      <c r="G74" s="377"/>
      <c r="H74" s="377"/>
      <c r="I74" s="377"/>
    </row>
    <row r="75" spans="1:9">
      <c r="A75" s="268"/>
      <c r="B75" s="82"/>
      <c r="C75" s="82" t="s">
        <v>81</v>
      </c>
      <c r="D75" s="39" t="s">
        <v>82</v>
      </c>
      <c r="E75" s="377"/>
      <c r="F75" s="377"/>
      <c r="G75" s="377"/>
      <c r="H75" s="377"/>
      <c r="I75" s="377"/>
    </row>
    <row r="76" spans="1:9">
      <c r="A76" s="268"/>
      <c r="B76" s="82"/>
      <c r="C76" s="82" t="s">
        <v>131</v>
      </c>
      <c r="D76" s="39"/>
      <c r="E76" s="377"/>
      <c r="F76" s="377"/>
      <c r="G76" s="377"/>
      <c r="H76" s="377"/>
      <c r="I76" s="377"/>
    </row>
    <row r="77" spans="1:9">
      <c r="A77" s="268"/>
      <c r="B77" s="82"/>
      <c r="C77" s="82" t="s">
        <v>83</v>
      </c>
      <c r="D77" s="39" t="s">
        <v>84</v>
      </c>
      <c r="E77" s="377"/>
      <c r="F77" s="377"/>
      <c r="G77" s="377"/>
      <c r="H77" s="377"/>
      <c r="I77" s="377"/>
    </row>
    <row r="78" spans="1:9">
      <c r="A78" s="268"/>
      <c r="B78" s="82"/>
      <c r="C78" s="82" t="s">
        <v>87</v>
      </c>
      <c r="D78" s="39" t="s">
        <v>132</v>
      </c>
      <c r="E78" s="377"/>
      <c r="F78" s="377"/>
      <c r="G78" s="377"/>
      <c r="H78" s="377"/>
      <c r="I78" s="377"/>
    </row>
    <row r="79" spans="1:9">
      <c r="A79" s="268"/>
      <c r="B79" s="82"/>
      <c r="C79" s="82" t="s">
        <v>85</v>
      </c>
      <c r="D79" s="39" t="s">
        <v>86</v>
      </c>
      <c r="E79" s="377"/>
      <c r="F79" s="377"/>
      <c r="G79" s="377"/>
      <c r="H79" s="377"/>
      <c r="I79" s="377"/>
    </row>
    <row r="80" spans="1:9" ht="15.75" thickBot="1">
      <c r="A80" s="279" t="s">
        <v>369</v>
      </c>
      <c r="B80" s="98"/>
      <c r="C80" s="98"/>
      <c r="D80" s="45"/>
      <c r="E80" s="125">
        <f>SUM(E60:E79)</f>
        <v>0</v>
      </c>
      <c r="F80" s="125">
        <f>SUM(F60:F79)</f>
        <v>0</v>
      </c>
      <c r="G80" s="125">
        <f>SUM(G60:G79)</f>
        <v>245172</v>
      </c>
      <c r="H80" s="125">
        <f>SUM(H60:H79)</f>
        <v>117931</v>
      </c>
      <c r="I80" s="125">
        <f>SUM(I60:I79)</f>
        <v>99130</v>
      </c>
    </row>
    <row r="81" spans="1:9" ht="15.75" thickTop="1">
      <c r="A81" s="270" t="s">
        <v>368</v>
      </c>
      <c r="B81" s="91"/>
      <c r="C81" s="93" t="s">
        <v>370</v>
      </c>
      <c r="D81" s="126"/>
      <c r="E81" s="127"/>
      <c r="F81" s="127"/>
      <c r="G81" s="127"/>
      <c r="H81" s="127"/>
      <c r="I81" s="127"/>
    </row>
    <row r="82" spans="1:9">
      <c r="A82" s="268"/>
      <c r="B82" s="82" t="s">
        <v>175</v>
      </c>
      <c r="C82" s="82"/>
      <c r="D82" s="39" t="s">
        <v>176</v>
      </c>
      <c r="E82" s="129"/>
      <c r="F82" s="107"/>
      <c r="G82" s="107"/>
      <c r="H82" s="107"/>
      <c r="I82" s="107"/>
    </row>
    <row r="83" spans="1:9">
      <c r="A83" s="268"/>
      <c r="B83" s="82"/>
      <c r="C83" s="82" t="s">
        <v>79</v>
      </c>
      <c r="D83" s="39" t="s">
        <v>80</v>
      </c>
      <c r="E83" s="377"/>
      <c r="F83" s="377"/>
      <c r="G83" s="377"/>
      <c r="H83" s="377"/>
      <c r="I83" s="377"/>
    </row>
    <row r="84" spans="1:9">
      <c r="A84" s="268"/>
      <c r="B84" s="82"/>
      <c r="C84" s="82" t="s">
        <v>81</v>
      </c>
      <c r="D84" s="39" t="s">
        <v>82</v>
      </c>
      <c r="E84" s="374"/>
      <c r="F84" s="375"/>
      <c r="G84" s="375"/>
      <c r="H84" s="375"/>
      <c r="I84" s="375"/>
    </row>
    <row r="85" spans="1:9">
      <c r="A85" s="268"/>
      <c r="B85" s="82"/>
      <c r="C85" s="82" t="s">
        <v>131</v>
      </c>
      <c r="D85" s="39"/>
      <c r="E85" s="377"/>
      <c r="F85" s="377"/>
      <c r="G85" s="377"/>
      <c r="H85" s="377"/>
      <c r="I85" s="377"/>
    </row>
    <row r="86" spans="1:9">
      <c r="A86" s="268"/>
      <c r="B86" s="82"/>
      <c r="C86" s="82" t="s">
        <v>83</v>
      </c>
      <c r="D86" s="39" t="s">
        <v>84</v>
      </c>
      <c r="E86" s="377"/>
      <c r="F86" s="377"/>
      <c r="G86" s="377"/>
      <c r="H86" s="377"/>
      <c r="I86" s="377"/>
    </row>
    <row r="87" spans="1:9">
      <c r="A87" s="268"/>
      <c r="B87" s="82"/>
      <c r="C87" s="82" t="s">
        <v>87</v>
      </c>
      <c r="D87" s="39" t="s">
        <v>132</v>
      </c>
      <c r="E87" s="377"/>
      <c r="F87" s="377"/>
      <c r="G87" s="377"/>
      <c r="H87" s="377"/>
      <c r="I87" s="377"/>
    </row>
    <row r="88" spans="1:9">
      <c r="A88" s="268"/>
      <c r="B88" s="82"/>
      <c r="C88" s="82" t="s">
        <v>85</v>
      </c>
      <c r="D88" s="39" t="s">
        <v>86</v>
      </c>
      <c r="E88" s="374"/>
      <c r="F88" s="375"/>
      <c r="G88" s="375"/>
      <c r="H88" s="375"/>
      <c r="I88" s="375"/>
    </row>
    <row r="89" spans="1:9">
      <c r="A89" s="268"/>
      <c r="B89" s="82" t="s">
        <v>380</v>
      </c>
      <c r="C89" s="82"/>
      <c r="D89" s="39"/>
      <c r="E89" s="105"/>
      <c r="F89" s="106"/>
      <c r="G89" s="106"/>
      <c r="H89" s="106"/>
      <c r="I89" s="106"/>
    </row>
    <row r="90" spans="1:9">
      <c r="A90" s="268"/>
      <c r="B90" s="82"/>
      <c r="C90" s="82" t="s">
        <v>79</v>
      </c>
      <c r="D90" s="39" t="s">
        <v>80</v>
      </c>
      <c r="E90" s="377"/>
      <c r="F90" s="377"/>
      <c r="G90" s="377"/>
      <c r="H90" s="377"/>
      <c r="I90" s="377"/>
    </row>
    <row r="91" spans="1:9">
      <c r="A91" s="268"/>
      <c r="B91" s="82"/>
      <c r="C91" s="82" t="s">
        <v>81</v>
      </c>
      <c r="D91" s="39" t="s">
        <v>82</v>
      </c>
      <c r="E91" s="377"/>
      <c r="F91" s="377"/>
      <c r="G91" s="377"/>
      <c r="H91" s="377"/>
      <c r="I91" s="377"/>
    </row>
    <row r="92" spans="1:9">
      <c r="A92" s="268"/>
      <c r="B92" s="82"/>
      <c r="C92" s="82" t="s">
        <v>131</v>
      </c>
      <c r="D92" s="39"/>
      <c r="E92" s="377"/>
      <c r="F92" s="377"/>
      <c r="G92" s="377"/>
      <c r="H92" s="377"/>
      <c r="I92" s="377"/>
    </row>
    <row r="93" spans="1:9">
      <c r="A93" s="268"/>
      <c r="B93" s="82"/>
      <c r="C93" s="82" t="s">
        <v>83</v>
      </c>
      <c r="D93" s="39" t="s">
        <v>84</v>
      </c>
      <c r="E93" s="377"/>
      <c r="F93" s="377"/>
      <c r="G93" s="377"/>
      <c r="H93" s="377"/>
      <c r="I93" s="377"/>
    </row>
    <row r="94" spans="1:9">
      <c r="A94" s="268"/>
      <c r="B94" s="82"/>
      <c r="C94" s="82" t="s">
        <v>87</v>
      </c>
      <c r="D94" s="39" t="s">
        <v>132</v>
      </c>
      <c r="E94" s="377"/>
      <c r="F94" s="377"/>
      <c r="G94" s="377"/>
      <c r="H94" s="377"/>
      <c r="I94" s="377"/>
    </row>
    <row r="95" spans="1:9">
      <c r="A95" s="268"/>
      <c r="B95" s="82"/>
      <c r="C95" s="82" t="s">
        <v>85</v>
      </c>
      <c r="D95" s="39" t="s">
        <v>86</v>
      </c>
      <c r="E95" s="377"/>
      <c r="F95" s="377"/>
      <c r="G95" s="377"/>
      <c r="H95" s="377"/>
      <c r="I95" s="377"/>
    </row>
    <row r="96" spans="1:9">
      <c r="A96" s="268"/>
      <c r="B96" s="82" t="s">
        <v>381</v>
      </c>
      <c r="C96" s="82"/>
      <c r="D96" s="39"/>
      <c r="E96" s="107"/>
      <c r="F96" s="107"/>
      <c r="G96" s="107"/>
      <c r="H96" s="107"/>
      <c r="I96" s="107"/>
    </row>
    <row r="97" spans="1:9">
      <c r="A97" s="268"/>
      <c r="B97" s="82"/>
      <c r="C97" s="82" t="s">
        <v>79</v>
      </c>
      <c r="D97" s="39" t="s">
        <v>80</v>
      </c>
      <c r="E97" s="377"/>
      <c r="F97" s="377"/>
      <c r="G97" s="377"/>
      <c r="H97" s="377"/>
      <c r="I97" s="377"/>
    </row>
    <row r="98" spans="1:9">
      <c r="A98" s="268"/>
      <c r="B98" s="82"/>
      <c r="C98" s="82" t="s">
        <v>81</v>
      </c>
      <c r="D98" s="39" t="s">
        <v>82</v>
      </c>
      <c r="E98" s="376"/>
      <c r="F98" s="377"/>
      <c r="G98" s="377"/>
      <c r="H98" s="377"/>
      <c r="I98" s="377"/>
    </row>
    <row r="99" spans="1:9">
      <c r="A99" s="268"/>
      <c r="B99" s="82"/>
      <c r="C99" s="82" t="s">
        <v>131</v>
      </c>
      <c r="D99" s="39"/>
      <c r="E99" s="374"/>
      <c r="F99" s="375"/>
      <c r="G99" s="375"/>
      <c r="H99" s="375"/>
      <c r="I99" s="375"/>
    </row>
    <row r="100" spans="1:9">
      <c r="A100" s="268"/>
      <c r="B100" s="82"/>
      <c r="C100" s="82" t="s">
        <v>83</v>
      </c>
      <c r="D100" s="39" t="s">
        <v>84</v>
      </c>
      <c r="E100" s="376"/>
      <c r="F100" s="377"/>
      <c r="G100" s="377"/>
      <c r="H100" s="377"/>
      <c r="I100" s="377"/>
    </row>
    <row r="101" spans="1:9">
      <c r="A101" s="268"/>
      <c r="B101" s="82"/>
      <c r="C101" s="82" t="s">
        <v>87</v>
      </c>
      <c r="D101" s="39" t="s">
        <v>132</v>
      </c>
      <c r="E101" s="376"/>
      <c r="F101" s="377"/>
      <c r="G101" s="377"/>
      <c r="H101" s="377"/>
      <c r="I101" s="377"/>
    </row>
    <row r="102" spans="1:9">
      <c r="A102" s="268"/>
      <c r="B102" s="82"/>
      <c r="C102" s="82" t="s">
        <v>85</v>
      </c>
      <c r="D102" s="39" t="s">
        <v>86</v>
      </c>
      <c r="E102" s="376"/>
      <c r="F102" s="377"/>
      <c r="G102" s="377"/>
      <c r="H102" s="377"/>
      <c r="I102" s="377"/>
    </row>
    <row r="103" spans="1:9" ht="15.75" thickBot="1">
      <c r="A103" s="279" t="s">
        <v>371</v>
      </c>
      <c r="B103" s="98"/>
      <c r="C103" s="98"/>
      <c r="D103" s="45"/>
      <c r="E103" s="130">
        <f>SUM(E83:E102)</f>
        <v>0</v>
      </c>
      <c r="F103" s="130">
        <f>SUM(F83:F102)</f>
        <v>0</v>
      </c>
      <c r="G103" s="130">
        <f>SUM(G83:G102)</f>
        <v>0</v>
      </c>
      <c r="H103" s="130">
        <f>SUM(H83:H102)</f>
        <v>0</v>
      </c>
      <c r="I103" s="130">
        <f>SUM(I83:I102)</f>
        <v>0</v>
      </c>
    </row>
    <row r="104" spans="1:9" ht="15.75" thickTop="1">
      <c r="A104" s="120"/>
      <c r="B104" s="121"/>
      <c r="C104" s="121"/>
      <c r="D104" s="263"/>
      <c r="E104" s="304"/>
      <c r="F104" s="304"/>
      <c r="G104" s="304"/>
      <c r="H104" s="304"/>
      <c r="I104" s="304"/>
    </row>
    <row r="105" spans="1:9" ht="15">
      <c r="B105" s="378" t="str">
        <f>'Form 1 Cover'!B20</f>
        <v>Southern Nevada Trades High School</v>
      </c>
      <c r="C105" s="351"/>
      <c r="D105" s="31"/>
      <c r="I105" s="350" t="str">
        <f>"Budget Fiscal Year "&amp;TEXT('Form 1 Cover'!$D$137, "mm/dd/yy")</f>
        <v>Budget Fiscal Year 2024-2025</v>
      </c>
    </row>
    <row r="106" spans="1:9">
      <c r="E106" s="68"/>
    </row>
    <row r="107" spans="1:9">
      <c r="B107" s="68" t="s">
        <v>416</v>
      </c>
      <c r="H107" s="19"/>
      <c r="I107" s="19">
        <f>'Form 1 Cover'!$D$146</f>
        <v>45380</v>
      </c>
    </row>
    <row r="108" spans="1:9">
      <c r="H108" s="19"/>
      <c r="I108" s="19"/>
    </row>
    <row r="109" spans="1:9">
      <c r="H109" s="19"/>
      <c r="I109" s="19"/>
    </row>
    <row r="110" spans="1:9">
      <c r="A110" s="278"/>
      <c r="B110" s="63"/>
      <c r="C110" s="63"/>
      <c r="D110" s="64"/>
      <c r="E110" s="161">
        <v>-1</v>
      </c>
      <c r="F110" s="162">
        <v>-2</v>
      </c>
      <c r="G110" s="256">
        <v>-3</v>
      </c>
      <c r="H110" s="162">
        <v>-4</v>
      </c>
      <c r="I110" s="162">
        <v>-5</v>
      </c>
    </row>
    <row r="111" spans="1:9">
      <c r="A111" s="294"/>
      <c r="D111" s="35"/>
      <c r="E111" s="168"/>
      <c r="F111" s="21" t="s">
        <v>31</v>
      </c>
      <c r="G111" s="419" t="str">
        <f>"BUDGET YEAR ENDING "&amp;TEXT('Form 1 Cover'!D139, "MM/DD/YY")</f>
        <v>BUDGET YEAR ENDING 06/30/25</v>
      </c>
      <c r="H111" s="3"/>
      <c r="I111" s="168"/>
    </row>
    <row r="112" spans="1:9">
      <c r="A112" s="294"/>
      <c r="D112" s="35"/>
      <c r="E112" s="164" t="s">
        <v>277</v>
      </c>
      <c r="F112" s="164" t="s">
        <v>279</v>
      </c>
      <c r="G112" s="165"/>
      <c r="H112" s="296"/>
      <c r="I112" s="164" t="s">
        <v>551</v>
      </c>
    </row>
    <row r="113" spans="1:9" ht="15">
      <c r="A113" s="294"/>
      <c r="B113" s="123" t="s">
        <v>77</v>
      </c>
      <c r="C113" s="26"/>
      <c r="D113" s="35"/>
      <c r="E113" s="164" t="s">
        <v>278</v>
      </c>
      <c r="F113" s="164" t="s">
        <v>278</v>
      </c>
      <c r="G113" s="166" t="s">
        <v>280</v>
      </c>
      <c r="H113" s="164" t="s">
        <v>109</v>
      </c>
      <c r="I113" s="164" t="s">
        <v>109</v>
      </c>
    </row>
    <row r="114" spans="1:9" ht="15.75" thickBot="1">
      <c r="A114" s="292"/>
      <c r="B114" s="420"/>
      <c r="C114" s="420"/>
      <c r="D114" s="421"/>
      <c r="E114" s="4">
        <f>'Form 1 Cover'!D130</f>
        <v>45107</v>
      </c>
      <c r="F114" s="4">
        <f>'Form 1 Cover'!D134</f>
        <v>45473</v>
      </c>
      <c r="G114" s="167" t="s">
        <v>281</v>
      </c>
      <c r="H114" s="297" t="s">
        <v>281</v>
      </c>
      <c r="I114" s="297" t="s">
        <v>281</v>
      </c>
    </row>
    <row r="115" spans="1:9" ht="15.75" thickTop="1">
      <c r="A115" s="270" t="s">
        <v>180</v>
      </c>
      <c r="B115" s="91"/>
      <c r="C115" s="93" t="s">
        <v>373</v>
      </c>
      <c r="D115" s="126"/>
      <c r="E115" s="127"/>
      <c r="F115" s="127"/>
      <c r="G115" s="127"/>
      <c r="H115" s="127"/>
      <c r="I115" s="127"/>
    </row>
    <row r="116" spans="1:9">
      <c r="A116" s="268"/>
      <c r="B116" s="82" t="s">
        <v>175</v>
      </c>
      <c r="C116" s="82"/>
      <c r="D116" s="39" t="s">
        <v>176</v>
      </c>
      <c r="E116" s="129"/>
      <c r="F116" s="107"/>
      <c r="G116" s="107"/>
      <c r="H116" s="107"/>
      <c r="I116" s="107"/>
    </row>
    <row r="117" spans="1:9">
      <c r="A117" s="268"/>
      <c r="B117" s="82"/>
      <c r="C117" s="82" t="s">
        <v>79</v>
      </c>
      <c r="D117" s="39" t="s">
        <v>80</v>
      </c>
      <c r="E117" s="377"/>
      <c r="F117" s="377"/>
      <c r="G117" s="377"/>
      <c r="H117" s="377"/>
      <c r="I117" s="377"/>
    </row>
    <row r="118" spans="1:9">
      <c r="A118" s="268"/>
      <c r="B118" s="82"/>
      <c r="C118" s="82" t="s">
        <v>81</v>
      </c>
      <c r="D118" s="39" t="s">
        <v>82</v>
      </c>
      <c r="E118" s="374"/>
      <c r="F118" s="375"/>
      <c r="G118" s="375"/>
      <c r="H118" s="375"/>
      <c r="I118" s="375"/>
    </row>
    <row r="119" spans="1:9">
      <c r="A119" s="268"/>
      <c r="B119" s="82"/>
      <c r="C119" s="82" t="s">
        <v>131</v>
      </c>
      <c r="D119" s="39"/>
      <c r="E119" s="377"/>
      <c r="F119" s="377"/>
      <c r="G119" s="377"/>
      <c r="H119" s="377"/>
      <c r="I119" s="377"/>
    </row>
    <row r="120" spans="1:9">
      <c r="A120" s="268"/>
      <c r="B120" s="82"/>
      <c r="C120" s="82" t="s">
        <v>83</v>
      </c>
      <c r="D120" s="39" t="s">
        <v>84</v>
      </c>
      <c r="E120" s="377"/>
      <c r="F120" s="377"/>
      <c r="G120" s="377"/>
      <c r="H120" s="377"/>
      <c r="I120" s="377"/>
    </row>
    <row r="121" spans="1:9">
      <c r="A121" s="268"/>
      <c r="B121" s="82"/>
      <c r="C121" s="82" t="s">
        <v>87</v>
      </c>
      <c r="D121" s="39" t="s">
        <v>132</v>
      </c>
      <c r="E121" s="377"/>
      <c r="F121" s="377"/>
      <c r="G121" s="377"/>
      <c r="H121" s="377"/>
      <c r="I121" s="377"/>
    </row>
    <row r="122" spans="1:9">
      <c r="A122" s="268"/>
      <c r="B122" s="82"/>
      <c r="C122" s="82" t="s">
        <v>85</v>
      </c>
      <c r="D122" s="39" t="s">
        <v>86</v>
      </c>
      <c r="E122" s="374"/>
      <c r="F122" s="375"/>
      <c r="G122" s="375"/>
      <c r="H122" s="375"/>
      <c r="I122" s="375"/>
    </row>
    <row r="123" spans="1:9">
      <c r="A123" s="268"/>
      <c r="B123" s="82" t="s">
        <v>380</v>
      </c>
      <c r="C123" s="82"/>
      <c r="D123" s="39"/>
      <c r="E123" s="105"/>
      <c r="F123" s="106"/>
      <c r="G123" s="106"/>
      <c r="H123" s="106"/>
      <c r="I123" s="106"/>
    </row>
    <row r="124" spans="1:9">
      <c r="A124" s="268"/>
      <c r="B124" s="82"/>
      <c r="C124" s="82" t="s">
        <v>79</v>
      </c>
      <c r="D124" s="39" t="s">
        <v>80</v>
      </c>
      <c r="E124" s="377"/>
      <c r="F124" s="377"/>
      <c r="G124" s="377"/>
      <c r="H124" s="377"/>
      <c r="I124" s="377"/>
    </row>
    <row r="125" spans="1:9">
      <c r="A125" s="268"/>
      <c r="B125" s="82"/>
      <c r="C125" s="82" t="s">
        <v>81</v>
      </c>
      <c r="D125" s="39" t="s">
        <v>82</v>
      </c>
      <c r="E125" s="377"/>
      <c r="F125" s="377"/>
      <c r="G125" s="377"/>
      <c r="H125" s="377"/>
      <c r="I125" s="377"/>
    </row>
    <row r="126" spans="1:9">
      <c r="A126" s="268"/>
      <c r="B126" s="82"/>
      <c r="C126" s="82" t="s">
        <v>131</v>
      </c>
      <c r="D126" s="39"/>
      <c r="E126" s="377"/>
      <c r="F126" s="377"/>
      <c r="G126" s="377"/>
      <c r="H126" s="377"/>
      <c r="I126" s="377"/>
    </row>
    <row r="127" spans="1:9">
      <c r="A127" s="268"/>
      <c r="B127" s="82"/>
      <c r="C127" s="82" t="s">
        <v>83</v>
      </c>
      <c r="D127" s="39" t="s">
        <v>84</v>
      </c>
      <c r="E127" s="377"/>
      <c r="F127" s="377"/>
      <c r="G127" s="377"/>
      <c r="H127" s="377"/>
      <c r="I127" s="377"/>
    </row>
    <row r="128" spans="1:9">
      <c r="A128" s="268"/>
      <c r="B128" s="82"/>
      <c r="C128" s="82" t="s">
        <v>87</v>
      </c>
      <c r="D128" s="39" t="s">
        <v>132</v>
      </c>
      <c r="E128" s="377"/>
      <c r="F128" s="377"/>
      <c r="G128" s="377"/>
      <c r="H128" s="377"/>
      <c r="I128" s="377"/>
    </row>
    <row r="129" spans="1:9">
      <c r="A129" s="268"/>
      <c r="B129" s="82"/>
      <c r="C129" s="82" t="s">
        <v>85</v>
      </c>
      <c r="D129" s="39" t="s">
        <v>86</v>
      </c>
      <c r="E129" s="377"/>
      <c r="F129" s="377"/>
      <c r="G129" s="377"/>
      <c r="H129" s="377"/>
      <c r="I129" s="377"/>
    </row>
    <row r="130" spans="1:9">
      <c r="A130" s="268"/>
      <c r="B130" s="82" t="s">
        <v>381</v>
      </c>
      <c r="C130" s="82"/>
      <c r="D130" s="39"/>
      <c r="E130" s="107"/>
      <c r="F130" s="107"/>
      <c r="G130" s="107"/>
      <c r="H130" s="107"/>
      <c r="I130" s="107"/>
    </row>
    <row r="131" spans="1:9">
      <c r="A131" s="268"/>
      <c r="B131" s="82"/>
      <c r="C131" s="82" t="s">
        <v>79</v>
      </c>
      <c r="D131" s="39" t="s">
        <v>80</v>
      </c>
      <c r="E131" s="377"/>
      <c r="F131" s="377"/>
      <c r="G131" s="377"/>
      <c r="H131" s="377"/>
      <c r="I131" s="377"/>
    </row>
    <row r="132" spans="1:9">
      <c r="A132" s="268"/>
      <c r="B132" s="82"/>
      <c r="C132" s="82" t="s">
        <v>81</v>
      </c>
      <c r="D132" s="39" t="s">
        <v>82</v>
      </c>
      <c r="E132" s="376"/>
      <c r="F132" s="377"/>
      <c r="G132" s="377"/>
      <c r="H132" s="377"/>
      <c r="I132" s="377"/>
    </row>
    <row r="133" spans="1:9">
      <c r="A133" s="268"/>
      <c r="B133" s="82"/>
      <c r="C133" s="82" t="s">
        <v>131</v>
      </c>
      <c r="D133" s="39"/>
      <c r="E133" s="374"/>
      <c r="F133" s="375"/>
      <c r="G133" s="375"/>
      <c r="H133" s="375"/>
      <c r="I133" s="375"/>
    </row>
    <row r="134" spans="1:9">
      <c r="A134" s="268"/>
      <c r="B134" s="82"/>
      <c r="C134" s="82" t="s">
        <v>83</v>
      </c>
      <c r="D134" s="39" t="s">
        <v>84</v>
      </c>
      <c r="E134" s="376"/>
      <c r="F134" s="377"/>
      <c r="G134" s="377"/>
      <c r="H134" s="377"/>
      <c r="I134" s="377"/>
    </row>
    <row r="135" spans="1:9">
      <c r="A135" s="268"/>
      <c r="B135" s="82"/>
      <c r="C135" s="82" t="s">
        <v>87</v>
      </c>
      <c r="D135" s="39" t="s">
        <v>132</v>
      </c>
      <c r="E135" s="376"/>
      <c r="F135" s="377"/>
      <c r="G135" s="377"/>
      <c r="H135" s="377"/>
      <c r="I135" s="377"/>
    </row>
    <row r="136" spans="1:9">
      <c r="A136" s="268"/>
      <c r="B136" s="82"/>
      <c r="C136" s="81" t="s">
        <v>85</v>
      </c>
      <c r="D136" s="39" t="s">
        <v>86</v>
      </c>
      <c r="E136" s="376"/>
      <c r="F136" s="377"/>
      <c r="G136" s="377"/>
      <c r="H136" s="377"/>
      <c r="I136" s="377"/>
    </row>
    <row r="137" spans="1:9" ht="15.75" thickBot="1">
      <c r="A137" s="279" t="s">
        <v>180</v>
      </c>
      <c r="B137" s="98"/>
      <c r="C137" s="131" t="s">
        <v>374</v>
      </c>
      <c r="D137" s="45"/>
      <c r="E137" s="130">
        <f>SUM(E117:E136)</f>
        <v>0</v>
      </c>
      <c r="F137" s="130">
        <f>SUM(F117:F136)</f>
        <v>0</v>
      </c>
      <c r="G137" s="130">
        <f>SUM(G117:G136)</f>
        <v>0</v>
      </c>
      <c r="H137" s="130">
        <f>SUM(H117:H136)</f>
        <v>0</v>
      </c>
      <c r="I137" s="130">
        <f>SUM(I117:I136)</f>
        <v>0</v>
      </c>
    </row>
    <row r="138" spans="1:9" ht="15.75" thickTop="1">
      <c r="A138" s="120"/>
      <c r="B138" s="121"/>
      <c r="C138" s="174"/>
      <c r="D138" s="263"/>
      <c r="E138" s="304"/>
      <c r="F138" s="304"/>
      <c r="G138" s="304"/>
      <c r="H138" s="304"/>
      <c r="I138" s="304"/>
    </row>
    <row r="139" spans="1:9" ht="15">
      <c r="B139" s="378" t="str">
        <f>'Form 1 Cover'!B20</f>
        <v>Southern Nevada Trades High School</v>
      </c>
      <c r="C139" s="351"/>
      <c r="D139" s="31"/>
      <c r="I139" s="350" t="str">
        <f>"Budget Fiscal Year "&amp;TEXT('Form 1 Cover'!$D$137, "mm/dd/yy")</f>
        <v>Budget Fiscal Year 2024-2025</v>
      </c>
    </row>
    <row r="140" spans="1:9">
      <c r="E140" s="68"/>
    </row>
    <row r="141" spans="1:9">
      <c r="B141" s="68" t="s">
        <v>416</v>
      </c>
      <c r="H141" s="19"/>
      <c r="I141" s="19">
        <f>'Form 1 Cover'!$D$146</f>
        <v>45380</v>
      </c>
    </row>
    <row r="142" spans="1:9">
      <c r="H142" s="19"/>
      <c r="I142" s="19"/>
    </row>
    <row r="143" spans="1:9">
      <c r="A143" s="278"/>
      <c r="B143" s="63"/>
      <c r="C143" s="63"/>
      <c r="D143" s="64"/>
      <c r="E143" s="161">
        <v>-1</v>
      </c>
      <c r="F143" s="162">
        <v>-2</v>
      </c>
      <c r="G143" s="256">
        <v>-3</v>
      </c>
      <c r="H143" s="162">
        <v>-4</v>
      </c>
      <c r="I143" s="162">
        <v>-5</v>
      </c>
    </row>
    <row r="144" spans="1:9">
      <c r="A144" s="294"/>
      <c r="D144" s="35"/>
      <c r="E144" s="168"/>
      <c r="F144" s="21" t="s">
        <v>31</v>
      </c>
      <c r="G144" s="419" t="str">
        <f>"BUDGET YEAR ENDING "&amp;TEXT('Form 1 Cover'!D139, "MM/DD/YY")</f>
        <v>BUDGET YEAR ENDING 06/30/25</v>
      </c>
      <c r="H144" s="3"/>
      <c r="I144" s="168"/>
    </row>
    <row r="145" spans="1:9">
      <c r="A145" s="294"/>
      <c r="D145" s="35"/>
      <c r="E145" s="164" t="s">
        <v>277</v>
      </c>
      <c r="F145" s="164" t="s">
        <v>279</v>
      </c>
      <c r="G145" s="165"/>
      <c r="H145" s="296"/>
      <c r="I145" s="164" t="s">
        <v>551</v>
      </c>
    </row>
    <row r="146" spans="1:9" ht="15">
      <c r="A146" s="294"/>
      <c r="B146" s="123" t="s">
        <v>77</v>
      </c>
      <c r="C146" s="26"/>
      <c r="D146" s="35"/>
      <c r="E146" s="164" t="s">
        <v>278</v>
      </c>
      <c r="F146" s="164" t="s">
        <v>278</v>
      </c>
      <c r="G146" s="166" t="s">
        <v>280</v>
      </c>
      <c r="H146" s="164" t="s">
        <v>109</v>
      </c>
      <c r="I146" s="164" t="s">
        <v>109</v>
      </c>
    </row>
    <row r="147" spans="1:9" ht="15">
      <c r="A147" s="292"/>
      <c r="B147" s="420"/>
      <c r="C147" s="420"/>
      <c r="D147" s="421"/>
      <c r="E147" s="4">
        <f>'Form 1 Cover'!D130</f>
        <v>45107</v>
      </c>
      <c r="F147" s="4">
        <f>'Form 1 Cover'!D134</f>
        <v>45473</v>
      </c>
      <c r="G147" s="167" t="s">
        <v>281</v>
      </c>
      <c r="H147" s="297" t="s">
        <v>281</v>
      </c>
      <c r="I147" s="297" t="s">
        <v>281</v>
      </c>
    </row>
    <row r="148" spans="1:9" ht="15">
      <c r="A148" s="266" t="s">
        <v>375</v>
      </c>
      <c r="B148" s="78"/>
      <c r="C148" s="79" t="s">
        <v>376</v>
      </c>
      <c r="D148" s="124"/>
      <c r="E148" s="94"/>
      <c r="F148" s="94"/>
      <c r="G148" s="94"/>
      <c r="H148" s="94"/>
      <c r="I148" s="94"/>
    </row>
    <row r="149" spans="1:9">
      <c r="A149" s="268"/>
      <c r="B149" s="82" t="s">
        <v>175</v>
      </c>
      <c r="C149" s="82"/>
      <c r="D149" s="39" t="s">
        <v>176</v>
      </c>
      <c r="E149" s="43"/>
      <c r="F149" s="43"/>
      <c r="G149" s="43"/>
      <c r="H149" s="43"/>
      <c r="I149" s="43"/>
    </row>
    <row r="150" spans="1:9">
      <c r="A150" s="268"/>
      <c r="B150" s="82"/>
      <c r="C150" s="82" t="s">
        <v>79</v>
      </c>
      <c r="D150" s="39" t="s">
        <v>80</v>
      </c>
      <c r="E150" s="377"/>
      <c r="F150" s="377"/>
      <c r="G150" s="377"/>
      <c r="H150" s="377"/>
      <c r="I150" s="377"/>
    </row>
    <row r="151" spans="1:9">
      <c r="A151" s="268"/>
      <c r="B151" s="82"/>
      <c r="C151" s="82" t="s">
        <v>81</v>
      </c>
      <c r="D151" s="39" t="s">
        <v>82</v>
      </c>
      <c r="E151" s="377"/>
      <c r="F151" s="377"/>
      <c r="G151" s="377"/>
      <c r="H151" s="377"/>
      <c r="I151" s="377"/>
    </row>
    <row r="152" spans="1:9">
      <c r="A152" s="268"/>
      <c r="B152" s="82"/>
      <c r="C152" s="82" t="s">
        <v>131</v>
      </c>
      <c r="D152" s="39"/>
      <c r="E152" s="377"/>
      <c r="F152" s="377"/>
      <c r="G152" s="377"/>
      <c r="H152" s="377"/>
      <c r="I152" s="377"/>
    </row>
    <row r="153" spans="1:9">
      <c r="A153" s="268"/>
      <c r="B153" s="82"/>
      <c r="C153" s="82" t="s">
        <v>83</v>
      </c>
      <c r="D153" s="39" t="s">
        <v>84</v>
      </c>
      <c r="E153" s="377"/>
      <c r="F153" s="377"/>
      <c r="G153" s="377"/>
      <c r="H153" s="377"/>
      <c r="I153" s="377"/>
    </row>
    <row r="154" spans="1:9">
      <c r="A154" s="268"/>
      <c r="B154" s="82"/>
      <c r="C154" s="82" t="s">
        <v>87</v>
      </c>
      <c r="D154" s="39" t="s">
        <v>132</v>
      </c>
      <c r="E154" s="377"/>
      <c r="F154" s="377"/>
      <c r="G154" s="377"/>
      <c r="H154" s="377"/>
      <c r="I154" s="377"/>
    </row>
    <row r="155" spans="1:9">
      <c r="A155" s="268"/>
      <c r="B155" s="82"/>
      <c r="C155" s="82" t="s">
        <v>85</v>
      </c>
      <c r="D155" s="39" t="s">
        <v>86</v>
      </c>
      <c r="E155" s="377"/>
      <c r="F155" s="377"/>
      <c r="G155" s="377"/>
      <c r="H155" s="377"/>
      <c r="I155" s="377"/>
    </row>
    <row r="156" spans="1:9">
      <c r="A156" s="268"/>
      <c r="B156" s="82" t="s">
        <v>380</v>
      </c>
      <c r="C156" s="82"/>
      <c r="D156" s="39"/>
      <c r="E156" s="107"/>
      <c r="F156" s="107"/>
      <c r="G156" s="107"/>
      <c r="H156" s="107"/>
      <c r="I156" s="107"/>
    </row>
    <row r="157" spans="1:9">
      <c r="A157" s="268"/>
      <c r="B157" s="82"/>
      <c r="C157" s="82" t="s">
        <v>79</v>
      </c>
      <c r="D157" s="39" t="s">
        <v>80</v>
      </c>
      <c r="E157" s="377"/>
      <c r="F157" s="377"/>
      <c r="G157" s="377"/>
      <c r="H157" s="377"/>
      <c r="I157" s="377"/>
    </row>
    <row r="158" spans="1:9">
      <c r="A158" s="268"/>
      <c r="B158" s="82"/>
      <c r="C158" s="82" t="s">
        <v>81</v>
      </c>
      <c r="D158" s="39" t="s">
        <v>82</v>
      </c>
      <c r="E158" s="377"/>
      <c r="F158" s="377"/>
      <c r="G158" s="377"/>
      <c r="H158" s="377"/>
      <c r="I158" s="377"/>
    </row>
    <row r="159" spans="1:9">
      <c r="A159" s="268"/>
      <c r="B159" s="82"/>
      <c r="C159" s="82" t="s">
        <v>131</v>
      </c>
      <c r="D159" s="39"/>
      <c r="E159" s="377"/>
      <c r="F159" s="377"/>
      <c r="G159" s="377"/>
      <c r="H159" s="377"/>
      <c r="I159" s="377"/>
    </row>
    <row r="160" spans="1:9">
      <c r="A160" s="268"/>
      <c r="B160" s="82"/>
      <c r="C160" s="82" t="s">
        <v>83</v>
      </c>
      <c r="D160" s="39" t="s">
        <v>84</v>
      </c>
      <c r="E160" s="377"/>
      <c r="F160" s="377"/>
      <c r="G160" s="377"/>
      <c r="H160" s="377"/>
      <c r="I160" s="377"/>
    </row>
    <row r="161" spans="1:9">
      <c r="A161" s="268"/>
      <c r="B161" s="82"/>
      <c r="C161" s="82" t="s">
        <v>87</v>
      </c>
      <c r="D161" s="39" t="s">
        <v>132</v>
      </c>
      <c r="E161" s="377"/>
      <c r="F161" s="377"/>
      <c r="G161" s="377"/>
      <c r="H161" s="377"/>
      <c r="I161" s="377"/>
    </row>
    <row r="162" spans="1:9">
      <c r="A162" s="268"/>
      <c r="B162" s="82"/>
      <c r="C162" s="82" t="s">
        <v>85</v>
      </c>
      <c r="D162" s="39" t="s">
        <v>86</v>
      </c>
      <c r="E162" s="377"/>
      <c r="F162" s="377"/>
      <c r="G162" s="377"/>
      <c r="H162" s="377"/>
      <c r="I162" s="377"/>
    </row>
    <row r="163" spans="1:9">
      <c r="A163" s="268"/>
      <c r="B163" s="82" t="s">
        <v>381</v>
      </c>
      <c r="C163" s="82"/>
      <c r="D163" s="39"/>
      <c r="E163" s="107"/>
      <c r="F163" s="107"/>
      <c r="G163" s="107"/>
      <c r="H163" s="107"/>
      <c r="I163" s="107"/>
    </row>
    <row r="164" spans="1:9">
      <c r="A164" s="268"/>
      <c r="B164" s="82"/>
      <c r="C164" s="82" t="s">
        <v>79</v>
      </c>
      <c r="D164" s="39" t="s">
        <v>80</v>
      </c>
      <c r="E164" s="377"/>
      <c r="F164" s="377"/>
      <c r="G164" s="377"/>
      <c r="H164" s="377"/>
      <c r="I164" s="377"/>
    </row>
    <row r="165" spans="1:9">
      <c r="A165" s="268"/>
      <c r="B165" s="82"/>
      <c r="C165" s="82" t="s">
        <v>81</v>
      </c>
      <c r="D165" s="39" t="s">
        <v>82</v>
      </c>
      <c r="E165" s="377"/>
      <c r="F165" s="377"/>
      <c r="G165" s="377"/>
      <c r="H165" s="377"/>
      <c r="I165" s="377"/>
    </row>
    <row r="166" spans="1:9">
      <c r="A166" s="268"/>
      <c r="B166" s="82"/>
      <c r="C166" s="82" t="s">
        <v>131</v>
      </c>
      <c r="D166" s="39"/>
      <c r="E166" s="377"/>
      <c r="F166" s="377"/>
      <c r="G166" s="377"/>
      <c r="H166" s="377"/>
      <c r="I166" s="377"/>
    </row>
    <row r="167" spans="1:9">
      <c r="A167" s="268"/>
      <c r="B167" s="82"/>
      <c r="C167" s="82" t="s">
        <v>83</v>
      </c>
      <c r="D167" s="39" t="s">
        <v>84</v>
      </c>
      <c r="E167" s="377"/>
      <c r="F167" s="377"/>
      <c r="G167" s="377"/>
      <c r="H167" s="377"/>
      <c r="I167" s="377"/>
    </row>
    <row r="168" spans="1:9">
      <c r="A168" s="268"/>
      <c r="B168" s="82"/>
      <c r="C168" s="82" t="s">
        <v>87</v>
      </c>
      <c r="D168" s="39" t="s">
        <v>132</v>
      </c>
      <c r="E168" s="377"/>
      <c r="F168" s="377"/>
      <c r="G168" s="377"/>
      <c r="H168" s="377"/>
      <c r="I168" s="377"/>
    </row>
    <row r="169" spans="1:9">
      <c r="A169" s="268"/>
      <c r="B169" s="82"/>
      <c r="C169" s="82" t="s">
        <v>85</v>
      </c>
      <c r="D169" s="39" t="s">
        <v>86</v>
      </c>
      <c r="E169" s="377"/>
      <c r="F169" s="377"/>
      <c r="G169" s="377"/>
      <c r="H169" s="377"/>
      <c r="I169" s="377"/>
    </row>
    <row r="170" spans="1:9" ht="15.75" thickBot="1">
      <c r="A170" s="279" t="s">
        <v>375</v>
      </c>
      <c r="B170" s="98"/>
      <c r="C170" s="44" t="s">
        <v>377</v>
      </c>
      <c r="D170" s="45"/>
      <c r="E170" s="125">
        <f>SUM(E150:E169)</f>
        <v>0</v>
      </c>
      <c r="F170" s="125">
        <f>SUM(F150:F169)</f>
        <v>0</v>
      </c>
      <c r="G170" s="125">
        <f>SUM(G150:G169)</f>
        <v>0</v>
      </c>
      <c r="H170" s="125">
        <f>SUM(H150:H169)</f>
        <v>0</v>
      </c>
      <c r="I170" s="125">
        <f>SUM(I150:I169)</f>
        <v>0</v>
      </c>
    </row>
    <row r="171" spans="1:9" ht="15.75" thickTop="1">
      <c r="A171" s="266" t="s">
        <v>178</v>
      </c>
      <c r="B171" s="78"/>
      <c r="C171" s="146" t="s">
        <v>378</v>
      </c>
      <c r="D171" s="124"/>
      <c r="E171" s="127"/>
      <c r="F171" s="127"/>
      <c r="G171" s="127"/>
      <c r="H171" s="127"/>
      <c r="I171" s="127"/>
    </row>
    <row r="172" spans="1:9">
      <c r="A172" s="268"/>
      <c r="B172" s="82" t="s">
        <v>175</v>
      </c>
      <c r="C172" s="82"/>
      <c r="D172" s="39" t="s">
        <v>176</v>
      </c>
      <c r="E172" s="129"/>
      <c r="F172" s="107"/>
      <c r="G172" s="107"/>
      <c r="H172" s="107"/>
      <c r="I172" s="107"/>
    </row>
    <row r="173" spans="1:9">
      <c r="A173" s="268"/>
      <c r="B173" s="82"/>
      <c r="C173" s="82" t="s">
        <v>79</v>
      </c>
      <c r="D173" s="39" t="s">
        <v>80</v>
      </c>
      <c r="E173" s="377"/>
      <c r="F173" s="377"/>
      <c r="G173" s="377"/>
      <c r="H173" s="377">
        <v>15298</v>
      </c>
      <c r="I173" s="377">
        <f>22661+51381</f>
        <v>74042</v>
      </c>
    </row>
    <row r="174" spans="1:9">
      <c r="A174" s="268"/>
      <c r="B174" s="82"/>
      <c r="C174" s="82" t="s">
        <v>81</v>
      </c>
      <c r="D174" s="39" t="s">
        <v>82</v>
      </c>
      <c r="E174" s="374"/>
      <c r="F174" s="375"/>
      <c r="G174" s="375"/>
      <c r="H174" s="375">
        <v>7446</v>
      </c>
      <c r="I174" s="375">
        <f>6991+24399</f>
        <v>31390</v>
      </c>
    </row>
    <row r="175" spans="1:9">
      <c r="A175" s="268"/>
      <c r="B175" s="82"/>
      <c r="C175" s="82" t="s">
        <v>131</v>
      </c>
      <c r="D175" s="39"/>
      <c r="E175" s="377"/>
      <c r="F175" s="377"/>
      <c r="G175" s="377"/>
      <c r="H175" s="377"/>
      <c r="I175" s="377"/>
    </row>
    <row r="176" spans="1:9">
      <c r="A176" s="268"/>
      <c r="B176" s="82"/>
      <c r="C176" s="82" t="s">
        <v>83</v>
      </c>
      <c r="D176" s="39" t="s">
        <v>84</v>
      </c>
      <c r="E176" s="377"/>
      <c r="F176" s="377"/>
      <c r="G176" s="377"/>
      <c r="H176" s="377"/>
      <c r="I176" s="377"/>
    </row>
    <row r="177" spans="1:9">
      <c r="A177" s="268"/>
      <c r="B177" s="82"/>
      <c r="C177" s="82" t="s">
        <v>87</v>
      </c>
      <c r="D177" s="39" t="s">
        <v>132</v>
      </c>
      <c r="E177" s="377"/>
      <c r="F177" s="377"/>
      <c r="G177" s="377"/>
      <c r="H177" s="377"/>
      <c r="I177" s="377"/>
    </row>
    <row r="178" spans="1:9">
      <c r="A178" s="268"/>
      <c r="B178" s="82"/>
      <c r="C178" s="82" t="s">
        <v>85</v>
      </c>
      <c r="D178" s="39" t="s">
        <v>86</v>
      </c>
      <c r="E178" s="374"/>
      <c r="F178" s="375"/>
      <c r="G178" s="375"/>
      <c r="H178" s="375"/>
      <c r="I178" s="375"/>
    </row>
    <row r="179" spans="1:9">
      <c r="A179" s="268"/>
      <c r="B179" s="82" t="s">
        <v>380</v>
      </c>
      <c r="C179" s="82"/>
      <c r="D179" s="39"/>
      <c r="E179" s="105"/>
      <c r="F179" s="106"/>
      <c r="G179" s="106"/>
      <c r="H179" s="106"/>
      <c r="I179" s="106"/>
    </row>
    <row r="180" spans="1:9">
      <c r="A180" s="268"/>
      <c r="B180" s="82"/>
      <c r="C180" s="82" t="s">
        <v>79</v>
      </c>
      <c r="D180" s="39" t="s">
        <v>80</v>
      </c>
      <c r="E180" s="377"/>
      <c r="F180" s="377"/>
      <c r="G180" s="377"/>
      <c r="H180" s="377"/>
      <c r="I180" s="377"/>
    </row>
    <row r="181" spans="1:9">
      <c r="A181" s="268"/>
      <c r="B181" s="82"/>
      <c r="C181" s="82" t="s">
        <v>81</v>
      </c>
      <c r="D181" s="39" t="s">
        <v>82</v>
      </c>
      <c r="E181" s="377"/>
      <c r="F181" s="377"/>
      <c r="G181" s="377"/>
      <c r="H181" s="377"/>
      <c r="I181" s="377"/>
    </row>
    <row r="182" spans="1:9">
      <c r="A182" s="268"/>
      <c r="B182" s="82"/>
      <c r="C182" s="82" t="s">
        <v>131</v>
      </c>
      <c r="D182" s="39"/>
      <c r="E182" s="377"/>
      <c r="F182" s="377"/>
      <c r="G182" s="377"/>
      <c r="H182" s="377"/>
      <c r="I182" s="377">
        <v>1691</v>
      </c>
    </row>
    <row r="183" spans="1:9">
      <c r="A183" s="268"/>
      <c r="B183" s="82"/>
      <c r="C183" s="82" t="s">
        <v>83</v>
      </c>
      <c r="D183" s="39" t="s">
        <v>84</v>
      </c>
      <c r="E183" s="377"/>
      <c r="F183" s="377"/>
      <c r="G183" s="377"/>
      <c r="H183" s="377"/>
      <c r="I183" s="377"/>
    </row>
    <row r="184" spans="1:9">
      <c r="A184" s="268"/>
      <c r="B184" s="82"/>
      <c r="C184" s="82" t="s">
        <v>87</v>
      </c>
      <c r="D184" s="39" t="s">
        <v>132</v>
      </c>
      <c r="E184" s="377"/>
      <c r="F184" s="377"/>
      <c r="G184" s="377"/>
      <c r="H184" s="377"/>
      <c r="I184" s="377"/>
    </row>
    <row r="185" spans="1:9">
      <c r="A185" s="268"/>
      <c r="B185" s="82"/>
      <c r="C185" s="82" t="s">
        <v>85</v>
      </c>
      <c r="D185" s="39" t="s">
        <v>86</v>
      </c>
      <c r="E185" s="377"/>
      <c r="F185" s="377"/>
      <c r="G185" s="377"/>
      <c r="H185" s="377"/>
      <c r="I185" s="377"/>
    </row>
    <row r="186" spans="1:9">
      <c r="A186" s="268"/>
      <c r="B186" s="82" t="s">
        <v>381</v>
      </c>
      <c r="C186" s="82"/>
      <c r="D186" s="39"/>
      <c r="E186" s="107"/>
      <c r="F186" s="107"/>
      <c r="G186" s="107"/>
      <c r="H186" s="107"/>
      <c r="I186" s="107"/>
    </row>
    <row r="187" spans="1:9">
      <c r="A187" s="268"/>
      <c r="B187" s="82"/>
      <c r="C187" s="82" t="s">
        <v>79</v>
      </c>
      <c r="D187" s="39" t="s">
        <v>80</v>
      </c>
      <c r="E187" s="377"/>
      <c r="F187" s="377"/>
      <c r="G187" s="377"/>
      <c r="H187" s="377"/>
      <c r="I187" s="377"/>
    </row>
    <row r="188" spans="1:9">
      <c r="A188" s="268"/>
      <c r="B188" s="82"/>
      <c r="C188" s="82" t="s">
        <v>81</v>
      </c>
      <c r="D188" s="39" t="s">
        <v>82</v>
      </c>
      <c r="E188" s="376"/>
      <c r="F188" s="377"/>
      <c r="G188" s="377"/>
      <c r="H188" s="377"/>
      <c r="I188" s="377"/>
    </row>
    <row r="189" spans="1:9">
      <c r="A189" s="268"/>
      <c r="B189" s="82"/>
      <c r="C189" s="82" t="s">
        <v>131</v>
      </c>
      <c r="D189" s="39"/>
      <c r="E189" s="374"/>
      <c r="F189" s="375"/>
      <c r="G189" s="375"/>
      <c r="H189" s="375"/>
      <c r="I189" s="375"/>
    </row>
    <row r="190" spans="1:9">
      <c r="A190" s="268"/>
      <c r="B190" s="82"/>
      <c r="C190" s="82" t="s">
        <v>83</v>
      </c>
      <c r="D190" s="39" t="s">
        <v>84</v>
      </c>
      <c r="E190" s="376"/>
      <c r="F190" s="377"/>
      <c r="G190" s="377"/>
      <c r="H190" s="377"/>
      <c r="I190" s="377"/>
    </row>
    <row r="191" spans="1:9">
      <c r="A191" s="268"/>
      <c r="B191" s="82"/>
      <c r="C191" s="82" t="s">
        <v>87</v>
      </c>
      <c r="D191" s="39" t="s">
        <v>132</v>
      </c>
      <c r="E191" s="376"/>
      <c r="F191" s="377"/>
      <c r="G191" s="377"/>
      <c r="H191" s="377"/>
      <c r="I191" s="377"/>
    </row>
    <row r="192" spans="1:9">
      <c r="A192" s="268"/>
      <c r="B192" s="82"/>
      <c r="C192" s="82" t="s">
        <v>85</v>
      </c>
      <c r="D192" s="39" t="s">
        <v>86</v>
      </c>
      <c r="E192" s="374"/>
      <c r="F192" s="375"/>
      <c r="G192" s="375"/>
      <c r="H192" s="375"/>
      <c r="I192" s="375"/>
    </row>
    <row r="193" spans="1:11" ht="15.75" thickBot="1">
      <c r="A193" s="269" t="s">
        <v>419</v>
      </c>
      <c r="B193" s="87"/>
      <c r="C193" s="87"/>
      <c r="D193" s="131"/>
      <c r="E193" s="132">
        <f>SUM(E173:E192)</f>
        <v>0</v>
      </c>
      <c r="F193" s="132">
        <f>SUM(F173:F192)</f>
        <v>0</v>
      </c>
      <c r="G193" s="132">
        <f>SUM(G173:G192)</f>
        <v>0</v>
      </c>
      <c r="H193" s="132">
        <f>SUM(H173:H192)</f>
        <v>22744</v>
      </c>
      <c r="I193" s="132">
        <f>SUM(I173:I192)</f>
        <v>107123</v>
      </c>
    </row>
    <row r="194" spans="1:11" ht="15.75" thickTop="1">
      <c r="A194" s="120"/>
      <c r="B194" s="120"/>
      <c r="C194" s="120"/>
      <c r="D194" s="174"/>
      <c r="E194" s="304"/>
      <c r="F194" s="304"/>
      <c r="G194" s="304"/>
      <c r="H194" s="304"/>
      <c r="I194" s="304"/>
    </row>
    <row r="195" spans="1:11" ht="15">
      <c r="B195" s="378" t="str">
        <f>'Form 1 Cover'!B20</f>
        <v>Southern Nevada Trades High School</v>
      </c>
      <c r="C195" s="351"/>
      <c r="D195" s="31"/>
      <c r="I195" s="350" t="str">
        <f>"Budget Fiscal Year "&amp;TEXT('Form 1 Cover'!$D$137, "mm/dd/yy")</f>
        <v>Budget Fiscal Year 2024-2025</v>
      </c>
    </row>
    <row r="196" spans="1:11">
      <c r="E196" s="68"/>
    </row>
    <row r="197" spans="1:11">
      <c r="B197" s="68" t="s">
        <v>416</v>
      </c>
      <c r="H197" s="19"/>
      <c r="I197" s="19">
        <f>'Form 1 Cover'!$D$146</f>
        <v>45380</v>
      </c>
    </row>
    <row r="198" spans="1:11">
      <c r="H198" s="19"/>
      <c r="I198" s="19"/>
    </row>
    <row r="199" spans="1:11">
      <c r="A199" s="278"/>
      <c r="B199" s="63"/>
      <c r="C199" s="63"/>
      <c r="D199" s="64"/>
      <c r="E199" s="161">
        <v>-1</v>
      </c>
      <c r="F199" s="162">
        <v>-2</v>
      </c>
      <c r="G199" s="256">
        <v>-3</v>
      </c>
      <c r="H199" s="162">
        <v>-4</v>
      </c>
      <c r="I199" s="162">
        <v>-5</v>
      </c>
    </row>
    <row r="200" spans="1:11">
      <c r="A200" s="294"/>
      <c r="D200" s="35"/>
      <c r="E200" s="168"/>
      <c r="F200" s="21" t="s">
        <v>31</v>
      </c>
      <c r="G200" s="419" t="str">
        <f>"BUDGET YEAR ENDING "&amp;TEXT('Form 1 Cover'!D139, "MM/DD/YY")</f>
        <v>BUDGET YEAR ENDING 06/30/25</v>
      </c>
      <c r="H200" s="3"/>
      <c r="I200" s="168"/>
    </row>
    <row r="201" spans="1:11">
      <c r="A201" s="294"/>
      <c r="D201" s="35"/>
      <c r="E201" s="164" t="s">
        <v>277</v>
      </c>
      <c r="F201" s="164" t="s">
        <v>279</v>
      </c>
      <c r="G201" s="165"/>
      <c r="H201" s="296"/>
      <c r="I201" s="164" t="s">
        <v>551</v>
      </c>
    </row>
    <row r="202" spans="1:11" ht="15">
      <c r="A202" s="294"/>
      <c r="B202" s="123" t="s">
        <v>77</v>
      </c>
      <c r="C202" s="26"/>
      <c r="D202" s="35"/>
      <c r="E202" s="164" t="s">
        <v>278</v>
      </c>
      <c r="F202" s="164" t="s">
        <v>278</v>
      </c>
      <c r="G202" s="166" t="s">
        <v>280</v>
      </c>
      <c r="H202" s="164" t="s">
        <v>109</v>
      </c>
      <c r="I202" s="164" t="s">
        <v>109</v>
      </c>
    </row>
    <row r="203" spans="1:11" ht="15">
      <c r="A203" s="292"/>
      <c r="B203" s="420"/>
      <c r="C203" s="420"/>
      <c r="D203" s="421"/>
      <c r="E203" s="4">
        <f>'Form 1 Cover'!D130</f>
        <v>45107</v>
      </c>
      <c r="F203" s="4">
        <f>'Form 1 Cover'!D134</f>
        <v>45473</v>
      </c>
      <c r="G203" s="167" t="s">
        <v>281</v>
      </c>
      <c r="H203" s="297" t="s">
        <v>281</v>
      </c>
      <c r="I203" s="297" t="s">
        <v>281</v>
      </c>
    </row>
    <row r="204" spans="1:11" ht="15">
      <c r="A204" s="298" t="s">
        <v>562</v>
      </c>
      <c r="B204" s="135"/>
      <c r="C204" s="146" t="s">
        <v>565</v>
      </c>
      <c r="D204" s="176"/>
      <c r="E204" s="94"/>
      <c r="F204" s="94"/>
      <c r="G204" s="94"/>
      <c r="H204" s="94"/>
      <c r="I204" s="94"/>
      <c r="K204" s="383"/>
    </row>
    <row r="205" spans="1:11">
      <c r="A205" s="268"/>
      <c r="B205" s="82" t="s">
        <v>175</v>
      </c>
      <c r="C205" s="82"/>
      <c r="D205" s="39" t="s">
        <v>176</v>
      </c>
      <c r="E205" s="43"/>
      <c r="F205" s="43"/>
      <c r="G205" s="43"/>
      <c r="H205" s="43"/>
      <c r="I205" s="43"/>
    </row>
    <row r="206" spans="1:11">
      <c r="A206" s="268"/>
      <c r="B206" s="82"/>
      <c r="C206" s="82" t="s">
        <v>79</v>
      </c>
      <c r="D206" s="39" t="s">
        <v>80</v>
      </c>
      <c r="E206" s="377"/>
      <c r="F206" s="377"/>
      <c r="G206" s="377"/>
      <c r="H206" s="377"/>
      <c r="I206" s="377"/>
    </row>
    <row r="207" spans="1:11">
      <c r="A207" s="268"/>
      <c r="B207" s="82"/>
      <c r="C207" s="82" t="s">
        <v>81</v>
      </c>
      <c r="D207" s="39" t="s">
        <v>82</v>
      </c>
      <c r="E207" s="377"/>
      <c r="F207" s="377"/>
      <c r="G207" s="377"/>
      <c r="H207" s="377"/>
      <c r="I207" s="377"/>
    </row>
    <row r="208" spans="1:11">
      <c r="A208" s="268"/>
      <c r="B208" s="82"/>
      <c r="C208" s="82" t="s">
        <v>131</v>
      </c>
      <c r="D208" s="39"/>
      <c r="E208" s="377"/>
      <c r="F208" s="377"/>
      <c r="G208" s="377"/>
      <c r="H208" s="377"/>
      <c r="I208" s="377"/>
    </row>
    <row r="209" spans="1:9">
      <c r="A209" s="268"/>
      <c r="B209" s="82"/>
      <c r="C209" s="82" t="s">
        <v>83</v>
      </c>
      <c r="D209" s="39" t="s">
        <v>84</v>
      </c>
      <c r="E209" s="377"/>
      <c r="F209" s="377"/>
      <c r="G209" s="377"/>
      <c r="H209" s="377"/>
      <c r="I209" s="377"/>
    </row>
    <row r="210" spans="1:9">
      <c r="A210" s="268"/>
      <c r="B210" s="82"/>
      <c r="C210" s="82" t="s">
        <v>87</v>
      </c>
      <c r="D210" s="39" t="s">
        <v>132</v>
      </c>
      <c r="E210" s="377"/>
      <c r="F210" s="377"/>
      <c r="G210" s="377"/>
      <c r="H210" s="377"/>
      <c r="I210" s="377"/>
    </row>
    <row r="211" spans="1:9">
      <c r="A211" s="268"/>
      <c r="B211" s="82"/>
      <c r="C211" s="82" t="s">
        <v>85</v>
      </c>
      <c r="D211" s="39" t="s">
        <v>86</v>
      </c>
      <c r="E211" s="377"/>
      <c r="F211" s="377"/>
      <c r="G211" s="377"/>
      <c r="H211" s="377"/>
      <c r="I211" s="377"/>
    </row>
    <row r="212" spans="1:9">
      <c r="A212" s="268"/>
      <c r="B212" s="82" t="s">
        <v>380</v>
      </c>
      <c r="C212" s="82"/>
      <c r="D212" s="39"/>
      <c r="E212" s="107"/>
      <c r="F212" s="107"/>
      <c r="G212" s="107"/>
      <c r="H212" s="107"/>
      <c r="I212" s="107"/>
    </row>
    <row r="213" spans="1:9">
      <c r="A213" s="268"/>
      <c r="B213" s="82"/>
      <c r="C213" s="82" t="s">
        <v>79</v>
      </c>
      <c r="D213" s="39" t="s">
        <v>80</v>
      </c>
      <c r="E213" s="377"/>
      <c r="F213" s="377"/>
      <c r="G213" s="377"/>
      <c r="H213" s="377"/>
      <c r="I213" s="377"/>
    </row>
    <row r="214" spans="1:9">
      <c r="A214" s="268"/>
      <c r="B214" s="82"/>
      <c r="C214" s="82" t="s">
        <v>81</v>
      </c>
      <c r="D214" s="39" t="s">
        <v>82</v>
      </c>
      <c r="E214" s="377"/>
      <c r="F214" s="377"/>
      <c r="G214" s="377"/>
      <c r="H214" s="377"/>
      <c r="I214" s="377"/>
    </row>
    <row r="215" spans="1:9">
      <c r="A215" s="268"/>
      <c r="B215" s="82"/>
      <c r="C215" s="82" t="s">
        <v>131</v>
      </c>
      <c r="D215" s="39"/>
      <c r="E215" s="377"/>
      <c r="F215" s="377"/>
      <c r="G215" s="377"/>
      <c r="H215" s="377"/>
      <c r="I215" s="377"/>
    </row>
    <row r="216" spans="1:9">
      <c r="A216" s="268"/>
      <c r="B216" s="82"/>
      <c r="C216" s="82" t="s">
        <v>83</v>
      </c>
      <c r="D216" s="39" t="s">
        <v>84</v>
      </c>
      <c r="E216" s="377"/>
      <c r="F216" s="377"/>
      <c r="G216" s="377"/>
      <c r="H216" s="377"/>
      <c r="I216" s="377"/>
    </row>
    <row r="217" spans="1:9">
      <c r="A217" s="268"/>
      <c r="B217" s="82"/>
      <c r="C217" s="82" t="s">
        <v>87</v>
      </c>
      <c r="D217" s="39" t="s">
        <v>132</v>
      </c>
      <c r="E217" s="377"/>
      <c r="F217" s="377"/>
      <c r="G217" s="377"/>
      <c r="H217" s="377"/>
      <c r="I217" s="377"/>
    </row>
    <row r="218" spans="1:9">
      <c r="A218" s="268"/>
      <c r="B218" s="82"/>
      <c r="C218" s="82" t="s">
        <v>85</v>
      </c>
      <c r="D218" s="39" t="s">
        <v>86</v>
      </c>
      <c r="E218" s="377"/>
      <c r="F218" s="377"/>
      <c r="G218" s="377"/>
      <c r="H218" s="377"/>
      <c r="I218" s="377"/>
    </row>
    <row r="219" spans="1:9">
      <c r="A219" s="268"/>
      <c r="B219" s="82" t="s">
        <v>381</v>
      </c>
      <c r="C219" s="82"/>
      <c r="D219" s="39"/>
      <c r="E219" s="107"/>
      <c r="F219" s="107"/>
      <c r="G219" s="107"/>
      <c r="H219" s="107"/>
      <c r="I219" s="107"/>
    </row>
    <row r="220" spans="1:9">
      <c r="A220" s="268"/>
      <c r="B220" s="82"/>
      <c r="C220" s="82" t="s">
        <v>79</v>
      </c>
      <c r="D220" s="39" t="s">
        <v>80</v>
      </c>
      <c r="E220" s="377"/>
      <c r="F220" s="377"/>
      <c r="G220" s="377"/>
      <c r="H220" s="377"/>
      <c r="I220" s="377"/>
    </row>
    <row r="221" spans="1:9">
      <c r="A221" s="268"/>
      <c r="B221" s="82"/>
      <c r="C221" s="82" t="s">
        <v>81</v>
      </c>
      <c r="D221" s="39" t="s">
        <v>82</v>
      </c>
      <c r="E221" s="377"/>
      <c r="F221" s="377"/>
      <c r="G221" s="377"/>
      <c r="H221" s="377"/>
      <c r="I221" s="377"/>
    </row>
    <row r="222" spans="1:9">
      <c r="A222" s="268"/>
      <c r="B222" s="82"/>
      <c r="C222" s="82" t="s">
        <v>131</v>
      </c>
      <c r="D222" s="39"/>
      <c r="E222" s="377"/>
      <c r="F222" s="377"/>
      <c r="G222" s="377"/>
      <c r="H222" s="377"/>
      <c r="I222" s="377"/>
    </row>
    <row r="223" spans="1:9">
      <c r="A223" s="268"/>
      <c r="B223" s="82"/>
      <c r="C223" s="82" t="s">
        <v>83</v>
      </c>
      <c r="D223" s="39" t="s">
        <v>84</v>
      </c>
      <c r="E223" s="377"/>
      <c r="F223" s="377"/>
      <c r="G223" s="377"/>
      <c r="H223" s="377"/>
      <c r="I223" s="377"/>
    </row>
    <row r="224" spans="1:9">
      <c r="A224" s="268"/>
      <c r="B224" s="82"/>
      <c r="C224" s="82" t="s">
        <v>87</v>
      </c>
      <c r="D224" s="39" t="s">
        <v>132</v>
      </c>
      <c r="E224" s="377"/>
      <c r="F224" s="377"/>
      <c r="G224" s="377"/>
      <c r="H224" s="377"/>
      <c r="I224" s="377"/>
    </row>
    <row r="225" spans="1:12">
      <c r="A225" s="268"/>
      <c r="B225" s="82"/>
      <c r="C225" s="82" t="s">
        <v>85</v>
      </c>
      <c r="D225" s="39" t="s">
        <v>86</v>
      </c>
      <c r="E225" s="377"/>
      <c r="F225" s="377"/>
      <c r="G225" s="377"/>
      <c r="H225" s="377"/>
      <c r="I225" s="377"/>
    </row>
    <row r="226" spans="1:12" ht="15.75" thickBot="1">
      <c r="A226" s="279" t="s">
        <v>562</v>
      </c>
      <c r="B226" s="98"/>
      <c r="C226" s="133" t="s">
        <v>564</v>
      </c>
      <c r="D226" s="45"/>
      <c r="E226" s="125">
        <f>SUM(E206:E225)</f>
        <v>0</v>
      </c>
      <c r="F226" s="125">
        <f>SUM(F206:F225)</f>
        <v>0</v>
      </c>
      <c r="G226" s="125">
        <f>SUM(G206:G225)</f>
        <v>0</v>
      </c>
      <c r="H226" s="125">
        <f>SUM(H206:H225)</f>
        <v>0</v>
      </c>
      <c r="I226" s="125">
        <f>SUM(I206:I225)</f>
        <v>0</v>
      </c>
    </row>
    <row r="227" spans="1:12" ht="15.75" thickTop="1">
      <c r="A227" s="298" t="s">
        <v>179</v>
      </c>
      <c r="B227" s="135"/>
      <c r="C227" s="146" t="s">
        <v>379</v>
      </c>
      <c r="D227" s="176"/>
      <c r="E227" s="94"/>
      <c r="F227" s="94"/>
      <c r="G227" s="94"/>
      <c r="H227" s="94"/>
      <c r="I227" s="94"/>
    </row>
    <row r="228" spans="1:12">
      <c r="A228" s="268"/>
      <c r="B228" s="82" t="s">
        <v>175</v>
      </c>
      <c r="C228" s="82"/>
      <c r="D228" s="39" t="s">
        <v>176</v>
      </c>
      <c r="E228" s="43"/>
      <c r="F228" s="43"/>
      <c r="G228" s="43"/>
      <c r="H228" s="43"/>
      <c r="I228" s="43"/>
    </row>
    <row r="229" spans="1:12">
      <c r="A229" s="268"/>
      <c r="B229" s="82"/>
      <c r="C229" s="82" t="s">
        <v>79</v>
      </c>
      <c r="D229" s="39" t="s">
        <v>80</v>
      </c>
      <c r="E229" s="377"/>
      <c r="F229" s="377"/>
      <c r="G229" s="377"/>
      <c r="H229" s="377"/>
      <c r="I229" s="377"/>
      <c r="K229" s="355"/>
      <c r="L229" s="355"/>
    </row>
    <row r="230" spans="1:12">
      <c r="A230" s="268"/>
      <c r="B230" s="82"/>
      <c r="C230" s="82" t="s">
        <v>81</v>
      </c>
      <c r="D230" s="39" t="s">
        <v>82</v>
      </c>
      <c r="E230" s="377"/>
      <c r="F230" s="377"/>
      <c r="G230" s="377"/>
      <c r="H230" s="377"/>
      <c r="I230" s="377"/>
    </row>
    <row r="231" spans="1:12">
      <c r="A231" s="268"/>
      <c r="B231" s="82"/>
      <c r="C231" s="82" t="s">
        <v>131</v>
      </c>
      <c r="D231" s="39"/>
      <c r="E231" s="377"/>
      <c r="F231" s="377"/>
      <c r="G231" s="377"/>
      <c r="H231" s="377"/>
      <c r="I231" s="377"/>
    </row>
    <row r="232" spans="1:12">
      <c r="A232" s="268"/>
      <c r="B232" s="82"/>
      <c r="C232" s="82" t="s">
        <v>83</v>
      </c>
      <c r="D232" s="39" t="s">
        <v>84</v>
      </c>
      <c r="E232" s="377"/>
      <c r="F232" s="377"/>
      <c r="G232" s="377"/>
      <c r="H232" s="377"/>
      <c r="I232" s="377"/>
    </row>
    <row r="233" spans="1:12">
      <c r="A233" s="268"/>
      <c r="B233" s="82"/>
      <c r="C233" s="82" t="s">
        <v>87</v>
      </c>
      <c r="D233" s="39" t="s">
        <v>132</v>
      </c>
      <c r="E233" s="377"/>
      <c r="F233" s="377"/>
      <c r="G233" s="377"/>
      <c r="H233" s="377"/>
      <c r="I233" s="377"/>
    </row>
    <row r="234" spans="1:12">
      <c r="A234" s="268"/>
      <c r="B234" s="82"/>
      <c r="C234" s="82" t="s">
        <v>85</v>
      </c>
      <c r="D234" s="39" t="s">
        <v>86</v>
      </c>
      <c r="E234" s="377"/>
      <c r="F234" s="377"/>
      <c r="G234" s="377"/>
      <c r="H234" s="377"/>
      <c r="I234" s="377"/>
    </row>
    <row r="235" spans="1:12">
      <c r="A235" s="268"/>
      <c r="B235" s="82" t="s">
        <v>380</v>
      </c>
      <c r="C235" s="82"/>
      <c r="D235" s="39"/>
      <c r="E235" s="107"/>
      <c r="F235" s="107"/>
      <c r="G235" s="107"/>
      <c r="H235" s="107"/>
      <c r="I235" s="107"/>
    </row>
    <row r="236" spans="1:12">
      <c r="A236" s="268"/>
      <c r="B236" s="82"/>
      <c r="C236" s="82" t="s">
        <v>79</v>
      </c>
      <c r="D236" s="39" t="s">
        <v>80</v>
      </c>
      <c r="E236" s="377"/>
      <c r="F236" s="377"/>
      <c r="G236" s="377"/>
      <c r="H236" s="377"/>
      <c r="I236" s="377"/>
    </row>
    <row r="237" spans="1:12">
      <c r="A237" s="268"/>
      <c r="B237" s="82"/>
      <c r="C237" s="82" t="s">
        <v>81</v>
      </c>
      <c r="D237" s="39" t="s">
        <v>82</v>
      </c>
      <c r="E237" s="377"/>
      <c r="F237" s="377"/>
      <c r="G237" s="377"/>
      <c r="H237" s="377"/>
      <c r="I237" s="377"/>
    </row>
    <row r="238" spans="1:12">
      <c r="A238" s="268"/>
      <c r="B238" s="82"/>
      <c r="C238" s="82" t="s">
        <v>131</v>
      </c>
      <c r="D238" s="39"/>
      <c r="E238" s="377"/>
      <c r="F238" s="377"/>
      <c r="G238" s="377"/>
      <c r="H238" s="377"/>
      <c r="I238" s="377"/>
    </row>
    <row r="239" spans="1:12">
      <c r="A239" s="268"/>
      <c r="B239" s="82"/>
      <c r="C239" s="82" t="s">
        <v>83</v>
      </c>
      <c r="D239" s="39" t="s">
        <v>84</v>
      </c>
      <c r="E239" s="377"/>
      <c r="F239" s="377"/>
      <c r="G239" s="377"/>
      <c r="H239" s="377"/>
      <c r="I239" s="377"/>
    </row>
    <row r="240" spans="1:12">
      <c r="A240" s="268"/>
      <c r="B240" s="82"/>
      <c r="C240" s="82" t="s">
        <v>87</v>
      </c>
      <c r="D240" s="39" t="s">
        <v>132</v>
      </c>
      <c r="E240" s="377"/>
      <c r="F240" s="377"/>
      <c r="G240" s="377"/>
      <c r="H240" s="377"/>
      <c r="I240" s="377"/>
    </row>
    <row r="241" spans="1:9">
      <c r="A241" s="268"/>
      <c r="B241" s="82"/>
      <c r="C241" s="82" t="s">
        <v>85</v>
      </c>
      <c r="D241" s="39" t="s">
        <v>86</v>
      </c>
      <c r="E241" s="377"/>
      <c r="F241" s="377"/>
      <c r="G241" s="377"/>
      <c r="H241" s="377"/>
      <c r="I241" s="377"/>
    </row>
    <row r="242" spans="1:9">
      <c r="A242" s="268"/>
      <c r="B242" s="82" t="s">
        <v>381</v>
      </c>
      <c r="C242" s="82"/>
      <c r="D242" s="39"/>
      <c r="E242" s="107"/>
      <c r="F242" s="107"/>
      <c r="G242" s="107"/>
      <c r="H242" s="107"/>
      <c r="I242" s="107"/>
    </row>
    <row r="243" spans="1:9">
      <c r="A243" s="268"/>
      <c r="B243" s="82"/>
      <c r="C243" s="82" t="s">
        <v>79</v>
      </c>
      <c r="D243" s="39" t="s">
        <v>80</v>
      </c>
      <c r="E243" s="377"/>
      <c r="F243" s="377"/>
      <c r="G243" s="377"/>
      <c r="H243" s="377"/>
      <c r="I243" s="377"/>
    </row>
    <row r="244" spans="1:9">
      <c r="A244" s="268"/>
      <c r="B244" s="82"/>
      <c r="C244" s="82" t="s">
        <v>81</v>
      </c>
      <c r="D244" s="39" t="s">
        <v>82</v>
      </c>
      <c r="E244" s="377"/>
      <c r="F244" s="377"/>
      <c r="G244" s="377"/>
      <c r="H244" s="377"/>
      <c r="I244" s="377"/>
    </row>
    <row r="245" spans="1:9">
      <c r="A245" s="268"/>
      <c r="B245" s="82"/>
      <c r="C245" s="82" t="s">
        <v>131</v>
      </c>
      <c r="D245" s="39"/>
      <c r="E245" s="377"/>
      <c r="F245" s="377"/>
      <c r="G245" s="377"/>
      <c r="H245" s="377"/>
      <c r="I245" s="377"/>
    </row>
    <row r="246" spans="1:9">
      <c r="A246" s="268"/>
      <c r="B246" s="82"/>
      <c r="C246" s="82" t="s">
        <v>83</v>
      </c>
      <c r="D246" s="39" t="s">
        <v>84</v>
      </c>
      <c r="E246" s="377"/>
      <c r="F246" s="377"/>
      <c r="G246" s="377"/>
      <c r="H246" s="377"/>
      <c r="I246" s="377"/>
    </row>
    <row r="247" spans="1:9">
      <c r="A247" s="268"/>
      <c r="B247" s="82"/>
      <c r="C247" s="82" t="s">
        <v>87</v>
      </c>
      <c r="D247" s="39" t="s">
        <v>132</v>
      </c>
      <c r="E247" s="377"/>
      <c r="F247" s="377"/>
      <c r="G247" s="377"/>
      <c r="H247" s="377"/>
      <c r="I247" s="377"/>
    </row>
    <row r="248" spans="1:9">
      <c r="A248" s="268"/>
      <c r="B248" s="82"/>
      <c r="C248" s="82" t="s">
        <v>85</v>
      </c>
      <c r="D248" s="39" t="s">
        <v>86</v>
      </c>
      <c r="E248" s="377"/>
      <c r="F248" s="377"/>
      <c r="G248" s="377"/>
      <c r="H248" s="377"/>
      <c r="I248" s="377"/>
    </row>
    <row r="249" spans="1:9" ht="15.75" thickBot="1">
      <c r="A249" s="279" t="s">
        <v>179</v>
      </c>
      <c r="B249" s="98"/>
      <c r="C249" s="133" t="s">
        <v>563</v>
      </c>
      <c r="D249" s="45"/>
      <c r="E249" s="125">
        <f>SUM(E229:E248)</f>
        <v>0</v>
      </c>
      <c r="F249" s="125">
        <f>SUM(F229:F248)</f>
        <v>0</v>
      </c>
      <c r="G249" s="125">
        <f>SUM(G229:G248)</f>
        <v>0</v>
      </c>
      <c r="H249" s="125">
        <f>SUM(H229:H248)</f>
        <v>0</v>
      </c>
      <c r="I249" s="125">
        <f>SUM(I229:I248)</f>
        <v>0</v>
      </c>
    </row>
    <row r="250" spans="1:9" ht="15.75" thickTop="1" thickBot="1">
      <c r="A250" s="26"/>
      <c r="B250" s="26"/>
      <c r="C250" s="26"/>
    </row>
    <row r="251" spans="1:9" ht="15.75" thickTop="1">
      <c r="A251" s="120"/>
      <c r="B251" s="120"/>
      <c r="C251" s="175"/>
      <c r="D251" s="174"/>
      <c r="E251" s="304"/>
      <c r="F251" s="304"/>
      <c r="G251" s="304"/>
      <c r="H251" s="304"/>
      <c r="I251" s="304"/>
    </row>
    <row r="252" spans="1:9" ht="15">
      <c r="B252" s="378" t="str">
        <f>'Form 1 Cover'!B20</f>
        <v>Southern Nevada Trades High School</v>
      </c>
      <c r="C252" s="351"/>
      <c r="D252" s="31"/>
      <c r="I252" s="350" t="str">
        <f>"Budget Fiscal Year "&amp;TEXT('Form 1 Cover'!$D$137, "mm/dd/yy")</f>
        <v>Budget Fiscal Year 2024-2025</v>
      </c>
    </row>
    <row r="253" spans="1:9">
      <c r="E253" s="68"/>
    </row>
    <row r="254" spans="1:9">
      <c r="B254" s="68" t="s">
        <v>416</v>
      </c>
      <c r="H254" s="19"/>
      <c r="I254" s="19">
        <f>'Form 1 Cover'!$D$146</f>
        <v>45380</v>
      </c>
    </row>
    <row r="255" spans="1:9">
      <c r="H255" s="19"/>
      <c r="I255" s="19"/>
    </row>
    <row r="256" spans="1:9">
      <c r="A256" s="278"/>
      <c r="B256" s="63"/>
      <c r="C256" s="63"/>
      <c r="D256" s="64"/>
      <c r="E256" s="161">
        <v>-1</v>
      </c>
      <c r="F256" s="162">
        <v>-2</v>
      </c>
      <c r="G256" s="256">
        <v>-3</v>
      </c>
      <c r="H256" s="162">
        <v>-4</v>
      </c>
      <c r="I256" s="162">
        <v>-5</v>
      </c>
    </row>
    <row r="257" spans="1:9">
      <c r="A257" s="294"/>
      <c r="D257" s="35"/>
      <c r="E257" s="168"/>
      <c r="F257" s="21" t="s">
        <v>31</v>
      </c>
      <c r="G257" s="419" t="str">
        <f>"BUDGET YEAR ENDING "&amp;TEXT('Form 1 Cover'!D139, "MM/DD/YY")</f>
        <v>BUDGET YEAR ENDING 06/30/25</v>
      </c>
      <c r="H257" s="3"/>
      <c r="I257" s="168"/>
    </row>
    <row r="258" spans="1:9">
      <c r="A258" s="294"/>
      <c r="D258" s="35"/>
      <c r="E258" s="164" t="s">
        <v>277</v>
      </c>
      <c r="F258" s="164" t="s">
        <v>279</v>
      </c>
      <c r="G258" s="165"/>
      <c r="H258" s="296"/>
      <c r="I258" s="164" t="s">
        <v>551</v>
      </c>
    </row>
    <row r="259" spans="1:9" ht="15">
      <c r="A259" s="294"/>
      <c r="B259" s="123" t="s">
        <v>77</v>
      </c>
      <c r="C259" s="26"/>
      <c r="D259" s="35"/>
      <c r="E259" s="164" t="s">
        <v>278</v>
      </c>
      <c r="F259" s="164" t="s">
        <v>278</v>
      </c>
      <c r="G259" s="166" t="s">
        <v>280</v>
      </c>
      <c r="H259" s="164" t="s">
        <v>109</v>
      </c>
      <c r="I259" s="164" t="s">
        <v>109</v>
      </c>
    </row>
    <row r="260" spans="1:9" ht="15.75" thickBot="1">
      <c r="A260" s="292"/>
      <c r="B260" s="422"/>
      <c r="C260" s="422"/>
      <c r="D260" s="423"/>
      <c r="E260" s="4">
        <f>'Form 1 Cover'!D130</f>
        <v>45107</v>
      </c>
      <c r="F260" s="4">
        <f>'Form 1 Cover'!D134</f>
        <v>45473</v>
      </c>
      <c r="G260" s="167" t="s">
        <v>281</v>
      </c>
      <c r="H260" s="297" t="s">
        <v>281</v>
      </c>
      <c r="I260" s="297" t="s">
        <v>281</v>
      </c>
    </row>
    <row r="261" spans="1:9" ht="15.75" thickTop="1">
      <c r="A261" s="298" t="s">
        <v>667</v>
      </c>
      <c r="B261" s="135"/>
      <c r="C261" s="146" t="s">
        <v>372</v>
      </c>
      <c r="D261" s="176"/>
      <c r="E261" s="94"/>
      <c r="F261" s="94"/>
      <c r="G261" s="94"/>
      <c r="H261" s="94"/>
      <c r="I261" s="94"/>
    </row>
    <row r="262" spans="1:9">
      <c r="A262" s="268"/>
      <c r="B262" s="82" t="s">
        <v>175</v>
      </c>
      <c r="C262" s="82"/>
      <c r="D262" s="39" t="s">
        <v>176</v>
      </c>
      <c r="E262" s="43"/>
      <c r="F262" s="43"/>
      <c r="G262" s="43"/>
      <c r="H262" s="43"/>
      <c r="I262" s="43"/>
    </row>
    <row r="263" spans="1:9">
      <c r="A263" s="268"/>
      <c r="B263" s="82"/>
      <c r="C263" s="82" t="s">
        <v>79</v>
      </c>
      <c r="D263" s="39" t="s">
        <v>80</v>
      </c>
      <c r="E263" s="377"/>
      <c r="F263" s="377"/>
      <c r="G263" s="377"/>
      <c r="H263" s="377"/>
      <c r="I263" s="377"/>
    </row>
    <row r="264" spans="1:9">
      <c r="A264" s="268"/>
      <c r="B264" s="82"/>
      <c r="C264" s="82" t="s">
        <v>81</v>
      </c>
      <c r="D264" s="39" t="s">
        <v>82</v>
      </c>
      <c r="E264" s="377"/>
      <c r="F264" s="377"/>
      <c r="G264" s="377"/>
      <c r="H264" s="377"/>
      <c r="I264" s="377"/>
    </row>
    <row r="265" spans="1:9">
      <c r="A265" s="268"/>
      <c r="B265" s="82"/>
      <c r="C265" s="82" t="s">
        <v>131</v>
      </c>
      <c r="D265" s="39"/>
      <c r="E265" s="377"/>
      <c r="F265" s="377"/>
      <c r="G265" s="377"/>
      <c r="H265" s="377"/>
      <c r="I265" s="377"/>
    </row>
    <row r="266" spans="1:9">
      <c r="A266" s="268"/>
      <c r="B266" s="82"/>
      <c r="C266" s="82" t="s">
        <v>83</v>
      </c>
      <c r="D266" s="39" t="s">
        <v>84</v>
      </c>
      <c r="E266" s="377"/>
      <c r="F266" s="377"/>
      <c r="G266" s="377"/>
      <c r="H266" s="377"/>
      <c r="I266" s="377"/>
    </row>
    <row r="267" spans="1:9">
      <c r="A267" s="268"/>
      <c r="B267" s="82"/>
      <c r="C267" s="82" t="s">
        <v>87</v>
      </c>
      <c r="D267" s="39" t="s">
        <v>132</v>
      </c>
      <c r="E267" s="377"/>
      <c r="F267" s="377"/>
      <c r="G267" s="377"/>
      <c r="H267" s="377"/>
      <c r="I267" s="377"/>
    </row>
    <row r="268" spans="1:9">
      <c r="A268" s="268"/>
      <c r="B268" s="82"/>
      <c r="C268" s="82" t="s">
        <v>85</v>
      </c>
      <c r="D268" s="39" t="s">
        <v>86</v>
      </c>
      <c r="E268" s="377"/>
      <c r="F268" s="377"/>
      <c r="G268" s="377"/>
      <c r="H268" s="377"/>
      <c r="I268" s="377"/>
    </row>
    <row r="269" spans="1:9">
      <c r="A269" s="268"/>
      <c r="B269" s="82" t="s">
        <v>380</v>
      </c>
      <c r="C269" s="82"/>
      <c r="D269" s="39"/>
      <c r="E269" s="107"/>
      <c r="F269" s="107"/>
      <c r="G269" s="107"/>
      <c r="H269" s="107"/>
      <c r="I269" s="107"/>
    </row>
    <row r="270" spans="1:9">
      <c r="A270" s="268"/>
      <c r="B270" s="82"/>
      <c r="C270" s="82" t="s">
        <v>79</v>
      </c>
      <c r="D270" s="39" t="s">
        <v>80</v>
      </c>
      <c r="E270" s="377"/>
      <c r="F270" s="377"/>
      <c r="G270" s="377"/>
      <c r="H270" s="377"/>
      <c r="I270" s="377"/>
    </row>
    <row r="271" spans="1:9">
      <c r="A271" s="268"/>
      <c r="B271" s="82"/>
      <c r="C271" s="82" t="s">
        <v>81</v>
      </c>
      <c r="D271" s="39" t="s">
        <v>82</v>
      </c>
      <c r="E271" s="377"/>
      <c r="F271" s="377"/>
      <c r="G271" s="377"/>
      <c r="H271" s="377"/>
      <c r="I271" s="377"/>
    </row>
    <row r="272" spans="1:9">
      <c r="A272" s="268"/>
      <c r="B272" s="82"/>
      <c r="C272" s="82" t="s">
        <v>131</v>
      </c>
      <c r="D272" s="39"/>
      <c r="E272" s="377"/>
      <c r="F272" s="377"/>
      <c r="G272" s="377"/>
      <c r="H272" s="377"/>
      <c r="I272" s="377"/>
    </row>
    <row r="273" spans="1:9">
      <c r="A273" s="268"/>
      <c r="B273" s="82"/>
      <c r="C273" s="82" t="s">
        <v>83</v>
      </c>
      <c r="D273" s="39" t="s">
        <v>84</v>
      </c>
      <c r="E273" s="377"/>
      <c r="F273" s="377"/>
      <c r="G273" s="377"/>
      <c r="H273" s="377"/>
      <c r="I273" s="377"/>
    </row>
    <row r="274" spans="1:9">
      <c r="A274" s="268"/>
      <c r="B274" s="82"/>
      <c r="C274" s="82" t="s">
        <v>87</v>
      </c>
      <c r="D274" s="39" t="s">
        <v>132</v>
      </c>
      <c r="E274" s="377"/>
      <c r="F274" s="377"/>
      <c r="G274" s="377"/>
      <c r="H274" s="377"/>
      <c r="I274" s="377"/>
    </row>
    <row r="275" spans="1:9">
      <c r="A275" s="268"/>
      <c r="B275" s="82"/>
      <c r="C275" s="82" t="s">
        <v>85</v>
      </c>
      <c r="D275" s="39" t="s">
        <v>86</v>
      </c>
      <c r="E275" s="377"/>
      <c r="F275" s="377"/>
      <c r="G275" s="377"/>
      <c r="H275" s="377"/>
      <c r="I275" s="377"/>
    </row>
    <row r="276" spans="1:9">
      <c r="A276" s="268"/>
      <c r="B276" s="82" t="s">
        <v>381</v>
      </c>
      <c r="C276" s="82"/>
      <c r="D276" s="39"/>
      <c r="E276" s="107"/>
      <c r="F276" s="107"/>
      <c r="G276" s="107"/>
      <c r="H276" s="107"/>
      <c r="I276" s="107"/>
    </row>
    <row r="277" spans="1:9">
      <c r="A277" s="268"/>
      <c r="B277" s="82"/>
      <c r="C277" s="82" t="s">
        <v>79</v>
      </c>
      <c r="D277" s="39" t="s">
        <v>80</v>
      </c>
      <c r="E277" s="377"/>
      <c r="F277" s="377"/>
      <c r="G277" s="377"/>
      <c r="H277" s="377"/>
      <c r="I277" s="377"/>
    </row>
    <row r="278" spans="1:9">
      <c r="A278" s="268"/>
      <c r="B278" s="82"/>
      <c r="C278" s="82" t="s">
        <v>81</v>
      </c>
      <c r="D278" s="39" t="s">
        <v>82</v>
      </c>
      <c r="E278" s="377"/>
      <c r="F278" s="377"/>
      <c r="G278" s="377"/>
      <c r="H278" s="377"/>
      <c r="I278" s="377"/>
    </row>
    <row r="279" spans="1:9">
      <c r="A279" s="268"/>
      <c r="B279" s="82"/>
      <c r="C279" s="82" t="s">
        <v>131</v>
      </c>
      <c r="D279" s="39"/>
      <c r="E279" s="377"/>
      <c r="F279" s="377"/>
      <c r="G279" s="377"/>
      <c r="H279" s="377"/>
      <c r="I279" s="377"/>
    </row>
    <row r="280" spans="1:9">
      <c r="A280" s="268"/>
      <c r="B280" s="82"/>
      <c r="C280" s="82" t="s">
        <v>83</v>
      </c>
      <c r="D280" s="39" t="s">
        <v>84</v>
      </c>
      <c r="E280" s="377"/>
      <c r="F280" s="377"/>
      <c r="G280" s="377"/>
      <c r="H280" s="377"/>
      <c r="I280" s="377"/>
    </row>
    <row r="281" spans="1:9">
      <c r="A281" s="268"/>
      <c r="B281" s="82"/>
      <c r="C281" s="82" t="s">
        <v>87</v>
      </c>
      <c r="D281" s="39" t="s">
        <v>132</v>
      </c>
      <c r="E281" s="377"/>
      <c r="F281" s="377"/>
      <c r="G281" s="377"/>
      <c r="H281" s="377"/>
      <c r="I281" s="377"/>
    </row>
    <row r="282" spans="1:9">
      <c r="A282" s="268"/>
      <c r="B282" s="82"/>
      <c r="C282" s="82" t="s">
        <v>85</v>
      </c>
      <c r="D282" s="39" t="s">
        <v>86</v>
      </c>
      <c r="E282" s="377"/>
      <c r="F282" s="377"/>
      <c r="G282" s="377"/>
      <c r="H282" s="377"/>
      <c r="I282" s="377"/>
    </row>
    <row r="283" spans="1:9" ht="15.75" thickBot="1">
      <c r="A283" s="279" t="s">
        <v>179</v>
      </c>
      <c r="B283" s="98"/>
      <c r="C283" s="133" t="s">
        <v>668</v>
      </c>
      <c r="D283" s="45"/>
      <c r="E283" s="125">
        <f>SUM(E263:E282)</f>
        <v>0</v>
      </c>
      <c r="F283" s="125">
        <f>SUM(F263:F282)</f>
        <v>0</v>
      </c>
      <c r="G283" s="125">
        <f>SUM(G263:G282)</f>
        <v>0</v>
      </c>
      <c r="H283" s="125">
        <f>SUM(H263:H282)</f>
        <v>0</v>
      </c>
      <c r="I283" s="125">
        <f>SUM(I263:I282)</f>
        <v>0</v>
      </c>
    </row>
    <row r="284" spans="1:9" ht="15.75" thickTop="1">
      <c r="A284" s="270" t="s">
        <v>420</v>
      </c>
      <c r="B284" s="91"/>
      <c r="C284" s="93" t="s">
        <v>421</v>
      </c>
      <c r="D284" s="126"/>
      <c r="E284" s="127"/>
      <c r="F284" s="127"/>
      <c r="G284" s="127"/>
      <c r="H284" s="127"/>
      <c r="I284" s="127"/>
    </row>
    <row r="285" spans="1:9">
      <c r="A285" s="268"/>
      <c r="B285" s="82" t="s">
        <v>175</v>
      </c>
      <c r="C285" s="82"/>
      <c r="D285" s="39" t="s">
        <v>176</v>
      </c>
      <c r="E285" s="129"/>
      <c r="F285" s="107"/>
      <c r="G285" s="107"/>
      <c r="H285" s="107"/>
      <c r="I285" s="107"/>
    </row>
    <row r="286" spans="1:9">
      <c r="A286" s="268"/>
      <c r="B286" s="82"/>
      <c r="C286" s="82" t="s">
        <v>79</v>
      </c>
      <c r="D286" s="39" t="s">
        <v>80</v>
      </c>
      <c r="E286" s="377"/>
      <c r="F286" s="377"/>
      <c r="G286" s="377"/>
      <c r="H286" s="377"/>
      <c r="I286" s="377"/>
    </row>
    <row r="287" spans="1:9">
      <c r="A287" s="268"/>
      <c r="B287" s="82"/>
      <c r="C287" s="82" t="s">
        <v>81</v>
      </c>
      <c r="D287" s="39" t="s">
        <v>82</v>
      </c>
      <c r="E287" s="374"/>
      <c r="F287" s="375"/>
      <c r="G287" s="375"/>
      <c r="H287" s="375"/>
      <c r="I287" s="375"/>
    </row>
    <row r="288" spans="1:9">
      <c r="A288" s="268"/>
      <c r="B288" s="82"/>
      <c r="C288" s="82" t="s">
        <v>131</v>
      </c>
      <c r="D288" s="39"/>
      <c r="E288" s="377"/>
      <c r="F288" s="377"/>
      <c r="G288" s="377"/>
      <c r="H288" s="377"/>
      <c r="I288" s="377"/>
    </row>
    <row r="289" spans="1:9">
      <c r="A289" s="268"/>
      <c r="B289" s="82"/>
      <c r="C289" s="82" t="s">
        <v>83</v>
      </c>
      <c r="D289" s="39" t="s">
        <v>84</v>
      </c>
      <c r="E289" s="377"/>
      <c r="F289" s="377"/>
      <c r="G289" s="377"/>
      <c r="H289" s="377"/>
      <c r="I289" s="377"/>
    </row>
    <row r="290" spans="1:9">
      <c r="A290" s="268"/>
      <c r="B290" s="82"/>
      <c r="C290" s="82" t="s">
        <v>87</v>
      </c>
      <c r="D290" s="39" t="s">
        <v>132</v>
      </c>
      <c r="E290" s="377"/>
      <c r="F290" s="377"/>
      <c r="G290" s="377"/>
      <c r="H290" s="377"/>
      <c r="I290" s="377"/>
    </row>
    <row r="291" spans="1:9">
      <c r="A291" s="268"/>
      <c r="B291" s="82"/>
      <c r="C291" s="82" t="s">
        <v>85</v>
      </c>
      <c r="D291" s="39" t="s">
        <v>86</v>
      </c>
      <c r="E291" s="374"/>
      <c r="F291" s="375"/>
      <c r="G291" s="375"/>
      <c r="H291" s="375"/>
      <c r="I291" s="375"/>
    </row>
    <row r="292" spans="1:9">
      <c r="A292" s="268"/>
      <c r="B292" s="82" t="s">
        <v>380</v>
      </c>
      <c r="C292" s="82"/>
      <c r="D292" s="39"/>
      <c r="E292" s="105"/>
      <c r="F292" s="106"/>
      <c r="G292" s="106"/>
      <c r="H292" s="106"/>
      <c r="I292" s="106"/>
    </row>
    <row r="293" spans="1:9">
      <c r="A293" s="268"/>
      <c r="B293" s="82"/>
      <c r="C293" s="82" t="s">
        <v>79</v>
      </c>
      <c r="D293" s="39" t="s">
        <v>80</v>
      </c>
      <c r="E293" s="377"/>
      <c r="F293" s="377"/>
      <c r="G293" s="377"/>
      <c r="H293" s="377"/>
      <c r="I293" s="377"/>
    </row>
    <row r="294" spans="1:9">
      <c r="A294" s="268"/>
      <c r="B294" s="82"/>
      <c r="C294" s="82" t="s">
        <v>81</v>
      </c>
      <c r="D294" s="39" t="s">
        <v>82</v>
      </c>
      <c r="E294" s="377"/>
      <c r="F294" s="377"/>
      <c r="G294" s="377"/>
      <c r="H294" s="377"/>
      <c r="I294" s="377"/>
    </row>
    <row r="295" spans="1:9">
      <c r="A295" s="268"/>
      <c r="B295" s="82"/>
      <c r="C295" s="82" t="s">
        <v>131</v>
      </c>
      <c r="D295" s="39"/>
      <c r="E295" s="377"/>
      <c r="F295" s="377"/>
      <c r="G295" s="377"/>
      <c r="H295" s="377"/>
      <c r="I295" s="377"/>
    </row>
    <row r="296" spans="1:9">
      <c r="A296" s="268"/>
      <c r="B296" s="82"/>
      <c r="C296" s="82" t="s">
        <v>83</v>
      </c>
      <c r="D296" s="39" t="s">
        <v>84</v>
      </c>
      <c r="E296" s="377"/>
      <c r="F296" s="377"/>
      <c r="G296" s="377"/>
      <c r="H296" s="377"/>
      <c r="I296" s="377"/>
    </row>
    <row r="297" spans="1:9">
      <c r="A297" s="268"/>
      <c r="B297" s="82"/>
      <c r="C297" s="82" t="s">
        <v>87</v>
      </c>
      <c r="D297" s="39" t="s">
        <v>132</v>
      </c>
      <c r="E297" s="377"/>
      <c r="F297" s="377"/>
      <c r="G297" s="377"/>
      <c r="H297" s="377"/>
      <c r="I297" s="377"/>
    </row>
    <row r="298" spans="1:9">
      <c r="A298" s="268"/>
      <c r="B298" s="82"/>
      <c r="C298" s="82" t="s">
        <v>85</v>
      </c>
      <c r="D298" s="39" t="s">
        <v>86</v>
      </c>
      <c r="E298" s="377"/>
      <c r="F298" s="377"/>
      <c r="G298" s="377"/>
      <c r="H298" s="377"/>
      <c r="I298" s="377"/>
    </row>
    <row r="299" spans="1:9">
      <c r="A299" s="268"/>
      <c r="B299" s="82" t="s">
        <v>381</v>
      </c>
      <c r="C299" s="82"/>
      <c r="D299" s="39"/>
      <c r="E299" s="107"/>
      <c r="F299" s="107"/>
      <c r="G299" s="107"/>
      <c r="H299" s="107"/>
      <c r="I299" s="107"/>
    </row>
    <row r="300" spans="1:9">
      <c r="A300" s="268"/>
      <c r="B300" s="82"/>
      <c r="C300" s="82" t="s">
        <v>79</v>
      </c>
      <c r="D300" s="39" t="s">
        <v>80</v>
      </c>
      <c r="E300" s="377"/>
      <c r="F300" s="377"/>
      <c r="G300" s="377"/>
      <c r="H300" s="377"/>
      <c r="I300" s="377"/>
    </row>
    <row r="301" spans="1:9">
      <c r="A301" s="268"/>
      <c r="B301" s="82"/>
      <c r="C301" s="82" t="s">
        <v>81</v>
      </c>
      <c r="D301" s="39" t="s">
        <v>82</v>
      </c>
      <c r="E301" s="376"/>
      <c r="F301" s="377"/>
      <c r="G301" s="377"/>
      <c r="H301" s="377"/>
      <c r="I301" s="377"/>
    </row>
    <row r="302" spans="1:9">
      <c r="A302" s="268"/>
      <c r="B302" s="82"/>
      <c r="C302" s="82" t="s">
        <v>131</v>
      </c>
      <c r="D302" s="39"/>
      <c r="E302" s="374"/>
      <c r="F302" s="375"/>
      <c r="G302" s="375"/>
      <c r="H302" s="375"/>
      <c r="I302" s="375"/>
    </row>
    <row r="303" spans="1:9">
      <c r="A303" s="268"/>
      <c r="B303" s="82"/>
      <c r="C303" s="82" t="s">
        <v>83</v>
      </c>
      <c r="D303" s="39" t="s">
        <v>84</v>
      </c>
      <c r="E303" s="376"/>
      <c r="F303" s="377"/>
      <c r="G303" s="377"/>
      <c r="H303" s="377"/>
      <c r="I303" s="377"/>
    </row>
    <row r="304" spans="1:9">
      <c r="A304" s="268"/>
      <c r="B304" s="82"/>
      <c r="C304" s="82" t="s">
        <v>87</v>
      </c>
      <c r="D304" s="39" t="s">
        <v>132</v>
      </c>
      <c r="E304" s="376"/>
      <c r="F304" s="377"/>
      <c r="G304" s="377"/>
      <c r="H304" s="377"/>
      <c r="I304" s="377"/>
    </row>
    <row r="305" spans="1:9">
      <c r="A305" s="268"/>
      <c r="B305" s="82"/>
      <c r="C305" s="82" t="s">
        <v>85</v>
      </c>
      <c r="D305" s="39" t="s">
        <v>86</v>
      </c>
      <c r="E305" s="374"/>
      <c r="F305" s="375"/>
      <c r="G305" s="375"/>
      <c r="H305" s="375"/>
      <c r="I305" s="375"/>
    </row>
    <row r="306" spans="1:9" ht="15.75" thickBot="1">
      <c r="A306" s="269" t="s">
        <v>420</v>
      </c>
      <c r="B306" s="87"/>
      <c r="C306" s="134" t="s">
        <v>422</v>
      </c>
      <c r="D306" s="131"/>
      <c r="E306" s="132">
        <f>SUM(E286:E305)</f>
        <v>0</v>
      </c>
      <c r="F306" s="132">
        <f>SUM(F286:F305)</f>
        <v>0</v>
      </c>
      <c r="G306" s="132">
        <f>SUM(G286:G305)</f>
        <v>0</v>
      </c>
      <c r="H306" s="132">
        <f>SUM(H286:H305)</f>
        <v>0</v>
      </c>
      <c r="I306" s="132">
        <f>SUM(I286:I305)</f>
        <v>0</v>
      </c>
    </row>
    <row r="307" spans="1:9" ht="15.75" thickTop="1">
      <c r="A307" s="280"/>
      <c r="B307" s="119"/>
      <c r="C307" s="18"/>
      <c r="D307" s="25"/>
      <c r="E307" s="127"/>
      <c r="F307" s="127"/>
      <c r="G307" s="127"/>
      <c r="H307" s="127"/>
      <c r="I307" s="127"/>
    </row>
    <row r="308" spans="1:9" ht="15">
      <c r="B308" s="378" t="str">
        <f>'Form 1 Cover'!B20</f>
        <v>Southern Nevada Trades High School</v>
      </c>
      <c r="C308" s="351"/>
      <c r="D308" s="31"/>
      <c r="I308" s="350" t="str">
        <f>"Budget Fiscal Year "&amp;TEXT('Form 1 Cover'!$D$137, "mm/dd/yy")</f>
        <v>Budget Fiscal Year 2024-2025</v>
      </c>
    </row>
    <row r="309" spans="1:9">
      <c r="E309" s="68"/>
    </row>
    <row r="310" spans="1:9">
      <c r="B310" s="68" t="s">
        <v>416</v>
      </c>
      <c r="H310" s="19"/>
      <c r="I310" s="19">
        <f>'Form 1 Cover'!$D$146</f>
        <v>45380</v>
      </c>
    </row>
    <row r="311" spans="1:9" ht="15">
      <c r="A311" s="266" t="s">
        <v>85</v>
      </c>
      <c r="B311" s="78"/>
      <c r="C311" s="79" t="s">
        <v>382</v>
      </c>
      <c r="D311" s="124"/>
      <c r="E311" s="94"/>
      <c r="F311" s="94"/>
      <c r="G311" s="94"/>
      <c r="H311" s="94"/>
      <c r="I311" s="94"/>
    </row>
    <row r="312" spans="1:9">
      <c r="A312" s="268"/>
      <c r="B312" s="82" t="s">
        <v>175</v>
      </c>
      <c r="C312" s="82"/>
      <c r="D312" s="39" t="s">
        <v>176</v>
      </c>
      <c r="E312" s="43"/>
      <c r="F312" s="43"/>
      <c r="G312" s="43"/>
      <c r="H312" s="43"/>
      <c r="I312" s="43"/>
    </row>
    <row r="313" spans="1:9">
      <c r="A313" s="268"/>
      <c r="B313" s="82"/>
      <c r="C313" s="82" t="s">
        <v>79</v>
      </c>
      <c r="D313" s="39" t="s">
        <v>80</v>
      </c>
      <c r="E313" s="377"/>
      <c r="F313" s="377"/>
      <c r="G313" s="377"/>
      <c r="H313" s="377"/>
      <c r="I313" s="377"/>
    </row>
    <row r="314" spans="1:9">
      <c r="A314" s="268"/>
      <c r="B314" s="82"/>
      <c r="C314" s="82" t="s">
        <v>81</v>
      </c>
      <c r="D314" s="39" t="s">
        <v>82</v>
      </c>
      <c r="E314" s="377"/>
      <c r="F314" s="377"/>
      <c r="G314" s="377"/>
      <c r="H314" s="377"/>
      <c r="I314" s="377"/>
    </row>
    <row r="315" spans="1:9">
      <c r="A315" s="268"/>
      <c r="B315" s="82"/>
      <c r="C315" s="82" t="s">
        <v>131</v>
      </c>
      <c r="D315" s="39"/>
      <c r="E315" s="377"/>
      <c r="F315" s="377"/>
      <c r="G315" s="377"/>
      <c r="H315" s="377"/>
      <c r="I315" s="377"/>
    </row>
    <row r="316" spans="1:9">
      <c r="A316" s="268"/>
      <c r="B316" s="82"/>
      <c r="C316" s="82" t="s">
        <v>83</v>
      </c>
      <c r="D316" s="39" t="s">
        <v>84</v>
      </c>
      <c r="E316" s="377"/>
      <c r="F316" s="377"/>
      <c r="G316" s="377"/>
      <c r="H316" s="377"/>
      <c r="I316" s="377"/>
    </row>
    <row r="317" spans="1:9">
      <c r="A317" s="268"/>
      <c r="B317" s="82"/>
      <c r="C317" s="82" t="s">
        <v>87</v>
      </c>
      <c r="D317" s="39" t="s">
        <v>132</v>
      </c>
      <c r="E317" s="377"/>
      <c r="F317" s="377"/>
      <c r="G317" s="377"/>
      <c r="H317" s="377"/>
      <c r="I317" s="377"/>
    </row>
    <row r="318" spans="1:9">
      <c r="A318" s="268"/>
      <c r="B318" s="82"/>
      <c r="C318" s="82" t="s">
        <v>85</v>
      </c>
      <c r="D318" s="39" t="s">
        <v>86</v>
      </c>
      <c r="E318" s="377"/>
      <c r="F318" s="377"/>
      <c r="G318" s="377"/>
      <c r="H318" s="377"/>
      <c r="I318" s="377"/>
    </row>
    <row r="319" spans="1:9">
      <c r="A319" s="268"/>
      <c r="B319" s="82" t="s">
        <v>380</v>
      </c>
      <c r="C319" s="82"/>
      <c r="D319" s="39"/>
      <c r="E319" s="107"/>
      <c r="F319" s="107"/>
      <c r="G319" s="107"/>
      <c r="H319" s="107"/>
      <c r="I319" s="107"/>
    </row>
    <row r="320" spans="1:9">
      <c r="A320" s="268"/>
      <c r="B320" s="82"/>
      <c r="C320" s="82" t="s">
        <v>79</v>
      </c>
      <c r="D320" s="39" t="s">
        <v>80</v>
      </c>
      <c r="E320" s="377"/>
      <c r="F320" s="377"/>
      <c r="G320" s="377"/>
      <c r="H320" s="377"/>
      <c r="I320" s="377"/>
    </row>
    <row r="321" spans="1:9">
      <c r="A321" s="268"/>
      <c r="B321" s="82"/>
      <c r="C321" s="82" t="s">
        <v>81</v>
      </c>
      <c r="D321" s="39" t="s">
        <v>82</v>
      </c>
      <c r="E321" s="377"/>
      <c r="F321" s="377"/>
      <c r="G321" s="377"/>
      <c r="H321" s="377"/>
      <c r="I321" s="377"/>
    </row>
    <row r="322" spans="1:9">
      <c r="A322" s="268"/>
      <c r="B322" s="82"/>
      <c r="C322" s="82" t="s">
        <v>131</v>
      </c>
      <c r="D322" s="39"/>
      <c r="E322" s="377"/>
      <c r="F322" s="377"/>
      <c r="G322" s="377"/>
      <c r="H322" s="377"/>
      <c r="I322" s="377"/>
    </row>
    <row r="323" spans="1:9">
      <c r="A323" s="268"/>
      <c r="B323" s="82"/>
      <c r="C323" s="82" t="s">
        <v>83</v>
      </c>
      <c r="D323" s="39" t="s">
        <v>84</v>
      </c>
      <c r="E323" s="377"/>
      <c r="F323" s="377"/>
      <c r="G323" s="377"/>
      <c r="H323" s="377"/>
      <c r="I323" s="377"/>
    </row>
    <row r="324" spans="1:9">
      <c r="A324" s="268"/>
      <c r="B324" s="82"/>
      <c r="C324" s="82" t="s">
        <v>87</v>
      </c>
      <c r="D324" s="39" t="s">
        <v>132</v>
      </c>
      <c r="E324" s="377"/>
      <c r="F324" s="377"/>
      <c r="G324" s="377"/>
      <c r="H324" s="377"/>
      <c r="I324" s="377"/>
    </row>
    <row r="325" spans="1:9">
      <c r="A325" s="268"/>
      <c r="B325" s="82"/>
      <c r="C325" s="82" t="s">
        <v>85</v>
      </c>
      <c r="D325" s="39" t="s">
        <v>86</v>
      </c>
      <c r="E325" s="377"/>
      <c r="F325" s="377"/>
      <c r="G325" s="377"/>
      <c r="H325" s="377"/>
      <c r="I325" s="377"/>
    </row>
    <row r="326" spans="1:9">
      <c r="A326" s="268"/>
      <c r="B326" s="82" t="s">
        <v>381</v>
      </c>
      <c r="C326" s="82"/>
      <c r="D326" s="39"/>
      <c r="E326" s="107"/>
      <c r="F326" s="107"/>
      <c r="G326" s="107"/>
      <c r="H326" s="107"/>
      <c r="I326" s="107"/>
    </row>
    <row r="327" spans="1:9">
      <c r="A327" s="268"/>
      <c r="B327" s="82"/>
      <c r="C327" s="82" t="s">
        <v>79</v>
      </c>
      <c r="D327" s="39" t="s">
        <v>80</v>
      </c>
      <c r="E327" s="377"/>
      <c r="F327" s="377"/>
      <c r="G327" s="377"/>
      <c r="H327" s="377"/>
      <c r="I327" s="377"/>
    </row>
    <row r="328" spans="1:9">
      <c r="A328" s="268"/>
      <c r="B328" s="82"/>
      <c r="C328" s="82" t="s">
        <v>81</v>
      </c>
      <c r="D328" s="39" t="s">
        <v>82</v>
      </c>
      <c r="E328" s="377"/>
      <c r="F328" s="377"/>
      <c r="G328" s="377"/>
      <c r="H328" s="377"/>
      <c r="I328" s="377"/>
    </row>
    <row r="329" spans="1:9">
      <c r="A329" s="268"/>
      <c r="B329" s="82"/>
      <c r="C329" s="82" t="s">
        <v>131</v>
      </c>
      <c r="D329" s="39"/>
      <c r="E329" s="377"/>
      <c r="F329" s="377"/>
      <c r="G329" s="377"/>
      <c r="H329" s="377"/>
      <c r="I329" s="377"/>
    </row>
    <row r="330" spans="1:9">
      <c r="A330" s="268"/>
      <c r="B330" s="82"/>
      <c r="C330" s="82" t="s">
        <v>83</v>
      </c>
      <c r="D330" s="39" t="s">
        <v>84</v>
      </c>
      <c r="E330" s="377"/>
      <c r="F330" s="377"/>
      <c r="G330" s="377"/>
      <c r="H330" s="377"/>
      <c r="I330" s="377"/>
    </row>
    <row r="331" spans="1:9">
      <c r="A331" s="268"/>
      <c r="B331" s="82"/>
      <c r="C331" s="82" t="s">
        <v>87</v>
      </c>
      <c r="D331" s="39" t="s">
        <v>132</v>
      </c>
      <c r="E331" s="377"/>
      <c r="F331" s="377"/>
      <c r="G331" s="377"/>
      <c r="H331" s="377"/>
      <c r="I331" s="377"/>
    </row>
    <row r="332" spans="1:9">
      <c r="A332" s="268"/>
      <c r="B332" s="82"/>
      <c r="C332" s="82" t="s">
        <v>85</v>
      </c>
      <c r="D332" s="39" t="s">
        <v>86</v>
      </c>
      <c r="E332" s="377"/>
      <c r="F332" s="377"/>
      <c r="G332" s="377"/>
      <c r="H332" s="377"/>
      <c r="I332" s="377"/>
    </row>
    <row r="333" spans="1:9" ht="15.75" thickBot="1">
      <c r="A333" s="279" t="s">
        <v>383</v>
      </c>
      <c r="B333" s="98"/>
      <c r="C333" s="133"/>
      <c r="D333" s="45"/>
      <c r="E333" s="125">
        <f>SUM(E313:E332)</f>
        <v>0</v>
      </c>
      <c r="F333" s="125">
        <f>SUM(F313:F332)</f>
        <v>0</v>
      </c>
      <c r="G333" s="125">
        <f>SUM(G313:G332)</f>
        <v>0</v>
      </c>
      <c r="H333" s="125">
        <f>SUM(H313:H332)</f>
        <v>0</v>
      </c>
      <c r="I333" s="125">
        <f>SUM(I313:I332)</f>
        <v>0</v>
      </c>
    </row>
    <row r="334" spans="1:9" ht="15.75" thickTop="1">
      <c r="A334" s="270" t="s">
        <v>384</v>
      </c>
      <c r="B334" s="91"/>
      <c r="C334" s="93"/>
      <c r="D334" s="126"/>
      <c r="E334" s="127"/>
      <c r="F334" s="127"/>
      <c r="G334" s="127"/>
      <c r="H334" s="127"/>
      <c r="I334" s="127"/>
    </row>
    <row r="335" spans="1:9">
      <c r="A335" s="268"/>
      <c r="B335" s="82" t="s">
        <v>175</v>
      </c>
      <c r="C335" s="82"/>
      <c r="D335" s="39" t="s">
        <v>176</v>
      </c>
      <c r="E335" s="129"/>
      <c r="F335" s="107"/>
      <c r="G335" s="107"/>
      <c r="H335" s="107"/>
      <c r="I335" s="107"/>
    </row>
    <row r="336" spans="1:9">
      <c r="A336" s="268"/>
      <c r="B336" s="82"/>
      <c r="C336" s="82" t="s">
        <v>79</v>
      </c>
      <c r="D336" s="39" t="s">
        <v>80</v>
      </c>
      <c r="E336" s="377"/>
      <c r="F336" s="377"/>
      <c r="G336" s="377"/>
      <c r="H336" s="377"/>
      <c r="I336" s="377"/>
    </row>
    <row r="337" spans="1:9">
      <c r="A337" s="268"/>
      <c r="B337" s="82"/>
      <c r="C337" s="82" t="s">
        <v>81</v>
      </c>
      <c r="D337" s="39" t="s">
        <v>82</v>
      </c>
      <c r="E337" s="374"/>
      <c r="F337" s="375"/>
      <c r="G337" s="375"/>
      <c r="H337" s="375"/>
      <c r="I337" s="375"/>
    </row>
    <row r="338" spans="1:9">
      <c r="A338" s="268"/>
      <c r="B338" s="82"/>
      <c r="C338" s="82" t="s">
        <v>131</v>
      </c>
      <c r="D338" s="39"/>
      <c r="E338" s="377"/>
      <c r="F338" s="377"/>
      <c r="G338" s="377"/>
      <c r="H338" s="377"/>
      <c r="I338" s="377"/>
    </row>
    <row r="339" spans="1:9">
      <c r="A339" s="268"/>
      <c r="B339" s="82"/>
      <c r="C339" s="82" t="s">
        <v>83</v>
      </c>
      <c r="D339" s="39" t="s">
        <v>84</v>
      </c>
      <c r="E339" s="377"/>
      <c r="F339" s="377"/>
      <c r="G339" s="377"/>
      <c r="H339" s="377"/>
      <c r="I339" s="377"/>
    </row>
    <row r="340" spans="1:9">
      <c r="A340" s="268"/>
      <c r="B340" s="82"/>
      <c r="C340" s="82" t="s">
        <v>87</v>
      </c>
      <c r="D340" s="39" t="s">
        <v>132</v>
      </c>
      <c r="E340" s="377"/>
      <c r="F340" s="377"/>
      <c r="G340" s="377"/>
      <c r="H340" s="377"/>
      <c r="I340" s="377"/>
    </row>
    <row r="341" spans="1:9">
      <c r="A341" s="268"/>
      <c r="B341" s="82"/>
      <c r="C341" s="82" t="s">
        <v>85</v>
      </c>
      <c r="D341" s="39" t="s">
        <v>86</v>
      </c>
      <c r="E341" s="374"/>
      <c r="F341" s="375"/>
      <c r="G341" s="375"/>
      <c r="H341" s="375"/>
      <c r="I341" s="375"/>
    </row>
    <row r="342" spans="1:9">
      <c r="A342" s="268"/>
      <c r="B342" s="82" t="s">
        <v>380</v>
      </c>
      <c r="C342" s="82"/>
      <c r="D342" s="39"/>
      <c r="E342" s="105"/>
      <c r="F342" s="106"/>
      <c r="G342" s="106"/>
      <c r="H342" s="106"/>
      <c r="I342" s="106"/>
    </row>
    <row r="343" spans="1:9">
      <c r="A343" s="268"/>
      <c r="B343" s="82"/>
      <c r="C343" s="82" t="s">
        <v>79</v>
      </c>
      <c r="D343" s="39" t="s">
        <v>80</v>
      </c>
      <c r="E343" s="377"/>
      <c r="F343" s="377"/>
      <c r="G343" s="377"/>
      <c r="H343" s="377"/>
      <c r="I343" s="377"/>
    </row>
    <row r="344" spans="1:9">
      <c r="A344" s="268"/>
      <c r="B344" s="82"/>
      <c r="C344" s="82" t="s">
        <v>81</v>
      </c>
      <c r="D344" s="39" t="s">
        <v>82</v>
      </c>
      <c r="E344" s="377"/>
      <c r="F344" s="377"/>
      <c r="G344" s="377"/>
      <c r="H344" s="377"/>
      <c r="I344" s="377"/>
    </row>
    <row r="345" spans="1:9">
      <c r="A345" s="268"/>
      <c r="B345" s="82"/>
      <c r="C345" s="82" t="s">
        <v>131</v>
      </c>
      <c r="D345" s="39"/>
      <c r="E345" s="377"/>
      <c r="F345" s="377"/>
      <c r="G345" s="377"/>
      <c r="H345" s="377"/>
      <c r="I345" s="377"/>
    </row>
    <row r="346" spans="1:9">
      <c r="A346" s="268"/>
      <c r="B346" s="82"/>
      <c r="C346" s="82" t="s">
        <v>83</v>
      </c>
      <c r="D346" s="39" t="s">
        <v>84</v>
      </c>
      <c r="E346" s="377"/>
      <c r="F346" s="377"/>
      <c r="G346" s="377"/>
      <c r="H346" s="377"/>
      <c r="I346" s="377"/>
    </row>
    <row r="347" spans="1:9">
      <c r="A347" s="268"/>
      <c r="B347" s="82"/>
      <c r="C347" s="82" t="s">
        <v>87</v>
      </c>
      <c r="D347" s="39" t="s">
        <v>132</v>
      </c>
      <c r="E347" s="377"/>
      <c r="F347" s="377"/>
      <c r="G347" s="377"/>
      <c r="H347" s="377"/>
      <c r="I347" s="377"/>
    </row>
    <row r="348" spans="1:9">
      <c r="A348" s="268"/>
      <c r="B348" s="82"/>
      <c r="C348" s="82" t="s">
        <v>85</v>
      </c>
      <c r="D348" s="39" t="s">
        <v>86</v>
      </c>
      <c r="E348" s="377"/>
      <c r="F348" s="377"/>
      <c r="G348" s="377"/>
      <c r="H348" s="377"/>
      <c r="I348" s="377"/>
    </row>
    <row r="349" spans="1:9">
      <c r="A349" s="268"/>
      <c r="B349" s="82" t="s">
        <v>381</v>
      </c>
      <c r="C349" s="82"/>
      <c r="D349" s="39"/>
      <c r="E349" s="107"/>
      <c r="F349" s="107"/>
      <c r="G349" s="107"/>
      <c r="H349" s="107"/>
      <c r="I349" s="107"/>
    </row>
    <row r="350" spans="1:9">
      <c r="A350" s="268"/>
      <c r="B350" s="82"/>
      <c r="C350" s="82" t="s">
        <v>79</v>
      </c>
      <c r="D350" s="39" t="s">
        <v>80</v>
      </c>
      <c r="E350" s="377"/>
      <c r="F350" s="377"/>
      <c r="G350" s="377"/>
      <c r="H350" s="377"/>
      <c r="I350" s="377"/>
    </row>
    <row r="351" spans="1:9">
      <c r="A351" s="268"/>
      <c r="B351" s="82"/>
      <c r="C351" s="82" t="s">
        <v>81</v>
      </c>
      <c r="D351" s="39" t="s">
        <v>82</v>
      </c>
      <c r="E351" s="376"/>
      <c r="F351" s="377"/>
      <c r="G351" s="377"/>
      <c r="H351" s="377"/>
      <c r="I351" s="377"/>
    </row>
    <row r="352" spans="1:9">
      <c r="A352" s="268"/>
      <c r="B352" s="82"/>
      <c r="C352" s="82" t="s">
        <v>131</v>
      </c>
      <c r="D352" s="39"/>
      <c r="E352" s="374"/>
      <c r="F352" s="375"/>
      <c r="G352" s="375"/>
      <c r="H352" s="375"/>
      <c r="I352" s="375"/>
    </row>
    <row r="353" spans="1:9">
      <c r="A353" s="268"/>
      <c r="B353" s="82"/>
      <c r="C353" s="82" t="s">
        <v>83</v>
      </c>
      <c r="D353" s="39" t="s">
        <v>84</v>
      </c>
      <c r="E353" s="376"/>
      <c r="F353" s="377"/>
      <c r="G353" s="377"/>
      <c r="H353" s="377"/>
      <c r="I353" s="377"/>
    </row>
    <row r="354" spans="1:9">
      <c r="A354" s="268"/>
      <c r="B354" s="82"/>
      <c r="C354" s="82" t="s">
        <v>87</v>
      </c>
      <c r="D354" s="39" t="s">
        <v>132</v>
      </c>
      <c r="E354" s="376"/>
      <c r="F354" s="377"/>
      <c r="G354" s="377"/>
      <c r="H354" s="377"/>
      <c r="I354" s="377"/>
    </row>
    <row r="355" spans="1:9" ht="15" thickBot="1">
      <c r="A355" s="268"/>
      <c r="B355" s="82"/>
      <c r="C355" s="82" t="s">
        <v>85</v>
      </c>
      <c r="D355" s="39" t="s">
        <v>86</v>
      </c>
      <c r="E355" s="374"/>
      <c r="F355" s="375"/>
      <c r="G355" s="375"/>
      <c r="H355" s="375"/>
      <c r="I355" s="375"/>
    </row>
    <row r="356" spans="1:9" ht="18" customHeight="1" thickTop="1" thickBot="1">
      <c r="A356" s="282" t="s">
        <v>384</v>
      </c>
      <c r="B356" s="156"/>
      <c r="C356" s="306"/>
      <c r="D356" s="307"/>
      <c r="E356" s="132">
        <f>SUM(E336:E355)</f>
        <v>0</v>
      </c>
      <c r="F356" s="132">
        <f>SUM(F336:F355)</f>
        <v>0</v>
      </c>
      <c r="G356" s="132">
        <f>SUM(G336:G355)</f>
        <v>0</v>
      </c>
      <c r="H356" s="132">
        <f>SUM(H336:H355)</f>
        <v>0</v>
      </c>
      <c r="I356" s="132">
        <f>SUM(I336:I355)</f>
        <v>0</v>
      </c>
    </row>
    <row r="357" spans="1:9" ht="18" customHeight="1" thickTop="1">
      <c r="A357" s="119"/>
      <c r="B357" s="119"/>
      <c r="C357" s="24"/>
      <c r="E357" s="128"/>
      <c r="F357" s="128"/>
      <c r="G357" s="128"/>
      <c r="H357" s="128"/>
      <c r="I357" s="128"/>
    </row>
    <row r="358" spans="1:9" ht="18" customHeight="1">
      <c r="A358" s="119"/>
      <c r="B358" s="119"/>
      <c r="C358" s="24"/>
      <c r="E358" s="128"/>
      <c r="F358" s="128"/>
      <c r="G358" s="128"/>
      <c r="H358" s="128"/>
      <c r="I358" s="128"/>
    </row>
    <row r="359" spans="1:9" ht="15">
      <c r="B359" s="378" t="str">
        <f>'Form 1 Cover'!B20</f>
        <v>Southern Nevada Trades High School</v>
      </c>
      <c r="C359" s="351"/>
      <c r="D359" s="31"/>
      <c r="I359" s="350" t="str">
        <f>"Budget Fiscal Year "&amp;TEXT('Form 1 Cover'!$D$137, "mm/dd/yy")</f>
        <v>Budget Fiscal Year 2024-2025</v>
      </c>
    </row>
    <row r="360" spans="1:9">
      <c r="E360" s="68"/>
    </row>
    <row r="361" spans="1:9">
      <c r="B361" s="68" t="s">
        <v>416</v>
      </c>
      <c r="H361" s="19"/>
      <c r="I361" s="19">
        <f>'Form 1 Cover'!$D$146</f>
        <v>45380</v>
      </c>
    </row>
    <row r="362" spans="1:9">
      <c r="A362" s="278"/>
      <c r="B362" s="63"/>
      <c r="C362" s="63"/>
      <c r="D362" s="64"/>
      <c r="E362" s="161">
        <v>-1</v>
      </c>
      <c r="F362" s="162">
        <v>-2</v>
      </c>
      <c r="G362" s="256">
        <v>-3</v>
      </c>
      <c r="H362" s="162">
        <v>-4</v>
      </c>
      <c r="I362" s="162">
        <v>-5</v>
      </c>
    </row>
    <row r="363" spans="1:9">
      <c r="A363" s="294"/>
      <c r="D363" s="35"/>
      <c r="E363" s="168"/>
      <c r="F363" s="21" t="s">
        <v>31</v>
      </c>
      <c r="G363" s="419" t="str">
        <f>"BUDGET YEAR ENDING "&amp;TEXT('Form 1 Cover'!D139, "MM/DD/YY")</f>
        <v>BUDGET YEAR ENDING 06/30/25</v>
      </c>
      <c r="H363" s="3"/>
      <c r="I363" s="168"/>
    </row>
    <row r="364" spans="1:9">
      <c r="A364" s="294"/>
      <c r="D364" s="35"/>
      <c r="E364" s="164" t="s">
        <v>277</v>
      </c>
      <c r="F364" s="164" t="s">
        <v>279</v>
      </c>
      <c r="G364" s="165"/>
      <c r="H364" s="296"/>
      <c r="I364" s="164" t="s">
        <v>551</v>
      </c>
    </row>
    <row r="365" spans="1:9" ht="15">
      <c r="A365" s="294"/>
      <c r="B365" s="123" t="s">
        <v>77</v>
      </c>
      <c r="C365" s="26"/>
      <c r="D365" s="35"/>
      <c r="E365" s="164" t="s">
        <v>278</v>
      </c>
      <c r="F365" s="164" t="s">
        <v>278</v>
      </c>
      <c r="G365" s="166" t="s">
        <v>280</v>
      </c>
      <c r="H365" s="164" t="s">
        <v>109</v>
      </c>
      <c r="I365" s="164" t="s">
        <v>109</v>
      </c>
    </row>
    <row r="366" spans="1:9" ht="15">
      <c r="A366" s="292"/>
      <c r="B366" s="420"/>
      <c r="C366" s="420"/>
      <c r="D366" s="421"/>
      <c r="E366" s="4">
        <f>'Form 1 Cover'!D130</f>
        <v>45107</v>
      </c>
      <c r="F366" s="4">
        <f>'Form 1 Cover'!D134</f>
        <v>45473</v>
      </c>
      <c r="G366" s="167" t="s">
        <v>281</v>
      </c>
      <c r="H366" s="297" t="s">
        <v>281</v>
      </c>
      <c r="I366" s="297" t="s">
        <v>281</v>
      </c>
    </row>
    <row r="367" spans="1:9" ht="15.75">
      <c r="A367" s="298" t="s">
        <v>291</v>
      </c>
      <c r="B367" s="136"/>
      <c r="C367" s="137" t="s">
        <v>293</v>
      </c>
      <c r="D367" s="138"/>
      <c r="E367" s="139"/>
      <c r="F367" s="139"/>
      <c r="G367" s="139"/>
      <c r="H367" s="139"/>
      <c r="I367" s="139"/>
    </row>
    <row r="368" spans="1:9" ht="15">
      <c r="A368" s="292"/>
      <c r="B368" s="140" t="s">
        <v>292</v>
      </c>
      <c r="C368" s="61"/>
      <c r="D368" s="141" t="s">
        <v>385</v>
      </c>
      <c r="E368" s="142"/>
      <c r="F368" s="142"/>
      <c r="G368" s="142"/>
      <c r="H368" s="142"/>
      <c r="I368" s="142"/>
    </row>
    <row r="369" spans="1:9">
      <c r="A369" s="268"/>
      <c r="B369" s="82"/>
      <c r="C369" s="82" t="s">
        <v>79</v>
      </c>
      <c r="D369" s="39" t="s">
        <v>80</v>
      </c>
      <c r="E369" s="377"/>
      <c r="F369" s="377"/>
      <c r="G369" s="377"/>
      <c r="H369" s="377"/>
      <c r="I369" s="377"/>
    </row>
    <row r="370" spans="1:9">
      <c r="A370" s="268"/>
      <c r="B370" s="82"/>
      <c r="C370" s="82" t="s">
        <v>81</v>
      </c>
      <c r="D370" s="39" t="s">
        <v>82</v>
      </c>
      <c r="E370" s="377"/>
      <c r="F370" s="377"/>
      <c r="G370" s="377"/>
      <c r="H370" s="377"/>
      <c r="I370" s="377"/>
    </row>
    <row r="371" spans="1:9">
      <c r="A371" s="268"/>
      <c r="B371" s="82"/>
      <c r="C371" s="82" t="s">
        <v>131</v>
      </c>
      <c r="D371" s="39"/>
      <c r="E371" s="377"/>
      <c r="F371" s="377"/>
      <c r="G371" s="377"/>
      <c r="H371" s="377"/>
      <c r="I371" s="377"/>
    </row>
    <row r="372" spans="1:9">
      <c r="A372" s="268"/>
      <c r="B372" s="82"/>
      <c r="C372" s="82" t="s">
        <v>83</v>
      </c>
      <c r="D372" s="39" t="s">
        <v>84</v>
      </c>
      <c r="E372" s="377"/>
      <c r="F372" s="377"/>
      <c r="G372" s="377"/>
      <c r="H372" s="377"/>
      <c r="I372" s="377"/>
    </row>
    <row r="373" spans="1:9">
      <c r="A373" s="268"/>
      <c r="B373" s="82"/>
      <c r="C373" s="82" t="s">
        <v>87</v>
      </c>
      <c r="D373" s="39" t="s">
        <v>132</v>
      </c>
      <c r="E373" s="377"/>
      <c r="F373" s="377"/>
      <c r="G373" s="377"/>
      <c r="H373" s="377"/>
      <c r="I373" s="377"/>
    </row>
    <row r="374" spans="1:9">
      <c r="A374" s="268"/>
      <c r="B374" s="82"/>
      <c r="C374" s="82" t="s">
        <v>85</v>
      </c>
      <c r="D374" s="39" t="s">
        <v>86</v>
      </c>
      <c r="E374" s="377"/>
      <c r="F374" s="377"/>
      <c r="G374" s="377"/>
      <c r="H374" s="377"/>
      <c r="I374" s="377"/>
    </row>
    <row r="375" spans="1:9" ht="15.75" thickBot="1">
      <c r="A375" s="299"/>
      <c r="B375" s="144" t="s">
        <v>166</v>
      </c>
      <c r="C375" s="143"/>
      <c r="D375" s="41"/>
      <c r="E375" s="145">
        <f>SUM(E369:E374)</f>
        <v>0</v>
      </c>
      <c r="F375" s="145">
        <f>SUM(F369:F374)</f>
        <v>0</v>
      </c>
      <c r="G375" s="145">
        <f>SUM(G369:G374)</f>
        <v>0</v>
      </c>
      <c r="H375" s="145">
        <f>SUM(H369:H374)</f>
        <v>0</v>
      </c>
      <c r="I375" s="145">
        <f>SUM(I369:I374)</f>
        <v>0</v>
      </c>
    </row>
    <row r="376" spans="1:9" ht="15">
      <c r="A376" s="268"/>
      <c r="B376" s="135" t="s">
        <v>167</v>
      </c>
      <c r="C376" s="135"/>
      <c r="D376" s="146" t="s">
        <v>386</v>
      </c>
      <c r="E376" s="107"/>
      <c r="F376" s="107"/>
      <c r="G376" s="107"/>
      <c r="H376" s="107"/>
      <c r="I376" s="107"/>
    </row>
    <row r="377" spans="1:9">
      <c r="A377" s="268"/>
      <c r="B377" s="82"/>
      <c r="C377" s="82" t="s">
        <v>79</v>
      </c>
      <c r="D377" s="39" t="s">
        <v>80</v>
      </c>
      <c r="E377" s="377"/>
      <c r="F377" s="377"/>
      <c r="G377" s="377"/>
      <c r="H377" s="377"/>
      <c r="I377" s="377"/>
    </row>
    <row r="378" spans="1:9">
      <c r="A378" s="268"/>
      <c r="B378" s="82"/>
      <c r="C378" s="82" t="s">
        <v>81</v>
      </c>
      <c r="D378" s="39" t="s">
        <v>82</v>
      </c>
      <c r="E378" s="377"/>
      <c r="F378" s="377"/>
      <c r="G378" s="377"/>
      <c r="H378" s="377"/>
      <c r="I378" s="377"/>
    </row>
    <row r="379" spans="1:9">
      <c r="A379" s="268"/>
      <c r="B379" s="82"/>
      <c r="C379" s="82" t="s">
        <v>131</v>
      </c>
      <c r="D379" s="39"/>
      <c r="E379" s="377"/>
      <c r="F379" s="377"/>
      <c r="G379" s="377"/>
      <c r="H379" s="377"/>
      <c r="I379" s="377"/>
    </row>
    <row r="380" spans="1:9">
      <c r="A380" s="268"/>
      <c r="B380" s="82"/>
      <c r="C380" s="82" t="s">
        <v>83</v>
      </c>
      <c r="D380" s="39" t="s">
        <v>84</v>
      </c>
      <c r="E380" s="377"/>
      <c r="F380" s="377"/>
      <c r="G380" s="377"/>
      <c r="H380" s="377"/>
      <c r="I380" s="377"/>
    </row>
    <row r="381" spans="1:9">
      <c r="A381" s="268"/>
      <c r="B381" s="82"/>
      <c r="C381" s="82" t="s">
        <v>87</v>
      </c>
      <c r="D381" s="39" t="s">
        <v>132</v>
      </c>
      <c r="E381" s="377"/>
      <c r="F381" s="377"/>
      <c r="G381" s="377"/>
      <c r="H381" s="377"/>
      <c r="I381" s="377"/>
    </row>
    <row r="382" spans="1:9">
      <c r="A382" s="268"/>
      <c r="B382" s="82"/>
      <c r="C382" s="82" t="s">
        <v>85</v>
      </c>
      <c r="D382" s="39" t="s">
        <v>86</v>
      </c>
      <c r="E382" s="377"/>
      <c r="F382" s="377"/>
      <c r="G382" s="377"/>
      <c r="H382" s="377"/>
      <c r="I382" s="377"/>
    </row>
    <row r="383" spans="1:9" ht="15.75" thickBot="1">
      <c r="A383" s="299"/>
      <c r="B383" s="144" t="s">
        <v>168</v>
      </c>
      <c r="C383" s="143"/>
      <c r="D383" s="41"/>
      <c r="E383" s="145">
        <f>SUM(E377:E382)</f>
        <v>0</v>
      </c>
      <c r="F383" s="145">
        <f>SUM(F377:F382)</f>
        <v>0</v>
      </c>
      <c r="G383" s="145">
        <f>SUM(G377:G382)</f>
        <v>0</v>
      </c>
      <c r="H383" s="145">
        <f>SUM(H377:H382)</f>
        <v>0</v>
      </c>
      <c r="I383" s="145">
        <f>SUM(I377:I382)</f>
        <v>0</v>
      </c>
    </row>
    <row r="384" spans="1:9" ht="15">
      <c r="A384" s="268"/>
      <c r="B384" s="135" t="s">
        <v>169</v>
      </c>
      <c r="C384" s="135"/>
      <c r="D384" s="146" t="s">
        <v>387</v>
      </c>
      <c r="E384" s="107"/>
      <c r="F384" s="107"/>
      <c r="G384" s="107"/>
      <c r="H384" s="107"/>
      <c r="I384" s="107"/>
    </row>
    <row r="385" spans="1:9">
      <c r="A385" s="268"/>
      <c r="B385" s="82"/>
      <c r="C385" s="82" t="s">
        <v>79</v>
      </c>
      <c r="D385" s="39" t="s">
        <v>80</v>
      </c>
      <c r="E385" s="377"/>
      <c r="F385" s="377"/>
      <c r="G385" s="377"/>
      <c r="H385" s="377"/>
      <c r="I385" s="377"/>
    </row>
    <row r="386" spans="1:9">
      <c r="A386" s="268"/>
      <c r="B386" s="82"/>
      <c r="C386" s="82" t="s">
        <v>81</v>
      </c>
      <c r="D386" s="39" t="s">
        <v>82</v>
      </c>
      <c r="E386" s="377"/>
      <c r="F386" s="377"/>
      <c r="G386" s="377"/>
      <c r="H386" s="377"/>
      <c r="I386" s="377"/>
    </row>
    <row r="387" spans="1:9">
      <c r="A387" s="268"/>
      <c r="B387" s="82"/>
      <c r="C387" s="82" t="s">
        <v>131</v>
      </c>
      <c r="D387" s="39"/>
      <c r="E387" s="377"/>
      <c r="F387" s="377"/>
      <c r="G387" s="377"/>
      <c r="H387" s="377"/>
      <c r="I387" s="377"/>
    </row>
    <row r="388" spans="1:9">
      <c r="A388" s="268"/>
      <c r="B388" s="82"/>
      <c r="C388" s="82" t="s">
        <v>83</v>
      </c>
      <c r="D388" s="39" t="s">
        <v>84</v>
      </c>
      <c r="E388" s="377"/>
      <c r="F388" s="377"/>
      <c r="G388" s="377"/>
      <c r="H388" s="377"/>
      <c r="I388" s="377"/>
    </row>
    <row r="389" spans="1:9">
      <c r="A389" s="268"/>
      <c r="B389" s="82"/>
      <c r="C389" s="82" t="s">
        <v>87</v>
      </c>
      <c r="D389" s="39" t="s">
        <v>132</v>
      </c>
      <c r="E389" s="377"/>
      <c r="F389" s="377"/>
      <c r="G389" s="377"/>
      <c r="H389" s="377"/>
      <c r="I389" s="377"/>
    </row>
    <row r="390" spans="1:9">
      <c r="A390" s="294"/>
      <c r="B390" s="81"/>
      <c r="C390" s="68" t="s">
        <v>85</v>
      </c>
      <c r="D390" s="35" t="s">
        <v>86</v>
      </c>
      <c r="E390" s="377"/>
      <c r="F390" s="377"/>
      <c r="G390" s="377"/>
      <c r="H390" s="377"/>
      <c r="I390" s="377"/>
    </row>
    <row r="391" spans="1:9" ht="15.75" thickBot="1">
      <c r="A391" s="299"/>
      <c r="B391" s="144" t="s">
        <v>170</v>
      </c>
      <c r="C391" s="143"/>
      <c r="D391" s="41"/>
      <c r="E391" s="145">
        <f>SUM(E385:E390)</f>
        <v>0</v>
      </c>
      <c r="F391" s="145">
        <f>SUM(F385:F390)</f>
        <v>0</v>
      </c>
      <c r="G391" s="145">
        <f>SUM(G385:G390)</f>
        <v>0</v>
      </c>
      <c r="H391" s="145">
        <f>SUM(H385:H390)</f>
        <v>0</v>
      </c>
      <c r="I391" s="145">
        <f>SUM(I385:I390)</f>
        <v>0</v>
      </c>
    </row>
    <row r="392" spans="1:9" ht="15">
      <c r="A392" s="268"/>
      <c r="B392" s="135" t="s">
        <v>171</v>
      </c>
      <c r="C392" s="135"/>
      <c r="D392" s="146" t="s">
        <v>388</v>
      </c>
      <c r="E392" s="107"/>
      <c r="F392" s="107"/>
      <c r="G392" s="107"/>
      <c r="H392" s="107"/>
      <c r="I392" s="107"/>
    </row>
    <row r="393" spans="1:9">
      <c r="A393" s="268"/>
      <c r="B393" s="82"/>
      <c r="C393" s="82" t="s">
        <v>79</v>
      </c>
      <c r="D393" s="39" t="s">
        <v>80</v>
      </c>
      <c r="E393" s="377"/>
      <c r="F393" s="377"/>
      <c r="G393" s="377"/>
      <c r="H393" s="377"/>
      <c r="I393" s="377"/>
    </row>
    <row r="394" spans="1:9">
      <c r="A394" s="268"/>
      <c r="B394" s="82"/>
      <c r="C394" s="82" t="s">
        <v>81</v>
      </c>
      <c r="D394" s="39" t="s">
        <v>82</v>
      </c>
      <c r="E394" s="374"/>
      <c r="F394" s="375"/>
      <c r="G394" s="375"/>
      <c r="H394" s="375"/>
      <c r="I394" s="375"/>
    </row>
    <row r="395" spans="1:9">
      <c r="A395" s="268"/>
      <c r="B395" s="82"/>
      <c r="C395" s="82" t="s">
        <v>131</v>
      </c>
      <c r="D395" s="39"/>
      <c r="E395" s="377"/>
      <c r="F395" s="377"/>
      <c r="G395" s="377"/>
      <c r="H395" s="377"/>
      <c r="I395" s="377"/>
    </row>
    <row r="396" spans="1:9">
      <c r="A396" s="268"/>
      <c r="B396" s="82"/>
      <c r="C396" s="82" t="s">
        <v>83</v>
      </c>
      <c r="D396" s="39" t="s">
        <v>84</v>
      </c>
      <c r="E396" s="377"/>
      <c r="F396" s="377"/>
      <c r="G396" s="377"/>
      <c r="H396" s="377"/>
      <c r="I396" s="377"/>
    </row>
    <row r="397" spans="1:9">
      <c r="A397" s="268"/>
      <c r="B397" s="82"/>
      <c r="C397" s="82" t="s">
        <v>87</v>
      </c>
      <c r="D397" s="39" t="s">
        <v>132</v>
      </c>
      <c r="E397" s="377"/>
      <c r="F397" s="377"/>
      <c r="G397" s="377"/>
      <c r="H397" s="377"/>
      <c r="I397" s="377"/>
    </row>
    <row r="398" spans="1:9">
      <c r="A398" s="268"/>
      <c r="B398" s="82"/>
      <c r="C398" s="82" t="s">
        <v>85</v>
      </c>
      <c r="D398" s="39" t="s">
        <v>86</v>
      </c>
      <c r="E398" s="374"/>
      <c r="F398" s="375"/>
      <c r="G398" s="375"/>
      <c r="H398" s="375"/>
      <c r="I398" s="375"/>
    </row>
    <row r="399" spans="1:9" ht="15.75" thickBot="1">
      <c r="A399" s="299"/>
      <c r="B399" s="144" t="s">
        <v>172</v>
      </c>
      <c r="C399" s="143"/>
      <c r="D399" s="41"/>
      <c r="E399" s="147">
        <f>SUM(E393:E398)</f>
        <v>0</v>
      </c>
      <c r="F399" s="147">
        <f>SUM(F393:F398)</f>
        <v>0</v>
      </c>
      <c r="G399" s="147">
        <f>SUM(G393:G398)</f>
        <v>0</v>
      </c>
      <c r="H399" s="147">
        <f>SUM(H393:H398)</f>
        <v>0</v>
      </c>
      <c r="I399" s="147">
        <f>SUM(I393:I398)</f>
        <v>0</v>
      </c>
    </row>
    <row r="400" spans="1:9" ht="15">
      <c r="A400" s="268"/>
      <c r="B400" s="135" t="s">
        <v>173</v>
      </c>
      <c r="C400" s="135"/>
      <c r="D400" s="146" t="s">
        <v>389</v>
      </c>
      <c r="E400" s="129"/>
      <c r="F400" s="107"/>
      <c r="G400" s="107"/>
      <c r="H400" s="107"/>
      <c r="I400" s="107"/>
    </row>
    <row r="401" spans="1:9">
      <c r="A401" s="268"/>
      <c r="B401" s="82"/>
      <c r="C401" s="82" t="s">
        <v>79</v>
      </c>
      <c r="D401" s="39" t="s">
        <v>80</v>
      </c>
      <c r="E401" s="377"/>
      <c r="F401" s="377"/>
      <c r="G401" s="377"/>
      <c r="H401" s="377"/>
      <c r="I401" s="377"/>
    </row>
    <row r="402" spans="1:9">
      <c r="A402" s="268"/>
      <c r="B402" s="82"/>
      <c r="C402" s="82" t="s">
        <v>81</v>
      </c>
      <c r="D402" s="39" t="s">
        <v>82</v>
      </c>
      <c r="E402" s="377"/>
      <c r="F402" s="377"/>
      <c r="G402" s="377"/>
      <c r="H402" s="377"/>
      <c r="I402" s="377"/>
    </row>
    <row r="403" spans="1:9">
      <c r="A403" s="268"/>
      <c r="B403" s="82"/>
      <c r="C403" s="82" t="s">
        <v>131</v>
      </c>
      <c r="D403" s="39"/>
      <c r="E403" s="377"/>
      <c r="F403" s="377"/>
      <c r="G403" s="377"/>
      <c r="H403" s="377"/>
      <c r="I403" s="377"/>
    </row>
    <row r="404" spans="1:9">
      <c r="A404" s="268"/>
      <c r="B404" s="82"/>
      <c r="C404" s="82" t="s">
        <v>83</v>
      </c>
      <c r="D404" s="39" t="s">
        <v>84</v>
      </c>
      <c r="E404" s="377"/>
      <c r="F404" s="377"/>
      <c r="G404" s="377"/>
      <c r="H404" s="377"/>
      <c r="I404" s="377"/>
    </row>
    <row r="405" spans="1:9">
      <c r="A405" s="268"/>
      <c r="B405" s="82"/>
      <c r="C405" s="82" t="s">
        <v>87</v>
      </c>
      <c r="D405" s="39" t="s">
        <v>132</v>
      </c>
      <c r="E405" s="377"/>
      <c r="F405" s="377"/>
      <c r="G405" s="377"/>
      <c r="H405" s="377"/>
      <c r="I405" s="377"/>
    </row>
    <row r="406" spans="1:9">
      <c r="A406" s="268"/>
      <c r="B406" s="82"/>
      <c r="C406" s="82" t="s">
        <v>85</v>
      </c>
      <c r="D406" s="39" t="s">
        <v>86</v>
      </c>
      <c r="E406" s="377"/>
      <c r="F406" s="377"/>
      <c r="G406" s="377"/>
      <c r="H406" s="377"/>
      <c r="I406" s="377"/>
    </row>
    <row r="407" spans="1:9" ht="15.75" thickBot="1">
      <c r="A407" s="299"/>
      <c r="B407" s="144" t="s">
        <v>174</v>
      </c>
      <c r="C407" s="143"/>
      <c r="D407" s="41"/>
      <c r="E407" s="145">
        <f>SUM(E401:E406)</f>
        <v>0</v>
      </c>
      <c r="F407" s="145">
        <f>SUM(F401:F406)</f>
        <v>0</v>
      </c>
      <c r="G407" s="145">
        <f>SUM(G401:G406)</f>
        <v>0</v>
      </c>
      <c r="H407" s="145">
        <f>SUM(H401:H406)</f>
        <v>0</v>
      </c>
      <c r="I407" s="145">
        <f>SUM(I401:I406)</f>
        <v>0</v>
      </c>
    </row>
    <row r="408" spans="1:9" ht="15">
      <c r="A408" s="172"/>
      <c r="B408" s="171"/>
      <c r="C408" s="172"/>
      <c r="D408" s="173"/>
      <c r="E408" s="308"/>
      <c r="F408" s="308"/>
      <c r="G408" s="308"/>
      <c r="H408" s="308"/>
      <c r="I408" s="308"/>
    </row>
    <row r="409" spans="1:9" ht="15">
      <c r="B409" s="378" t="str">
        <f>'Form 1 Cover'!B20</f>
        <v>Southern Nevada Trades High School</v>
      </c>
      <c r="C409" s="351"/>
      <c r="D409" s="31"/>
      <c r="I409" s="350" t="str">
        <f>"Budget Fiscal Year "&amp;TEXT('Form 1 Cover'!$D$137, "mm/dd/yy")</f>
        <v>Budget Fiscal Year 2024-2025</v>
      </c>
    </row>
    <row r="410" spans="1:9">
      <c r="E410" s="68"/>
    </row>
    <row r="411" spans="1:9">
      <c r="B411" s="68" t="s">
        <v>416</v>
      </c>
      <c r="H411" s="19"/>
      <c r="I411" s="19">
        <f>'Form 1 Cover'!$D$146</f>
        <v>45380</v>
      </c>
    </row>
    <row r="412" spans="1:9">
      <c r="H412" s="19"/>
      <c r="I412" s="19"/>
    </row>
    <row r="413" spans="1:9">
      <c r="H413" s="19"/>
      <c r="I413" s="19"/>
    </row>
    <row r="414" spans="1:9">
      <c r="H414" s="19"/>
      <c r="I414" s="19"/>
    </row>
    <row r="415" spans="1:9">
      <c r="A415" s="278"/>
      <c r="B415" s="63"/>
      <c r="C415" s="63"/>
      <c r="D415" s="64"/>
      <c r="E415" s="161">
        <v>-1</v>
      </c>
      <c r="F415" s="162">
        <v>-2</v>
      </c>
      <c r="G415" s="256">
        <v>-3</v>
      </c>
      <c r="H415" s="162">
        <v>-4</v>
      </c>
      <c r="I415" s="162">
        <v>-5</v>
      </c>
    </row>
    <row r="416" spans="1:9">
      <c r="A416" s="294"/>
      <c r="D416" s="35"/>
      <c r="E416" s="168"/>
      <c r="F416" s="21" t="s">
        <v>31</v>
      </c>
      <c r="G416" s="419" t="str">
        <f>"BUDGET YEAR ENDING "&amp;TEXT('Form 1 Cover'!D139, "MM/DD/YY")</f>
        <v>BUDGET YEAR ENDING 06/30/25</v>
      </c>
      <c r="H416" s="3"/>
      <c r="I416" s="168"/>
    </row>
    <row r="417" spans="1:9">
      <c r="A417" s="294"/>
      <c r="D417" s="35"/>
      <c r="E417" s="164" t="s">
        <v>277</v>
      </c>
      <c r="F417" s="164" t="s">
        <v>279</v>
      </c>
      <c r="G417" s="165"/>
      <c r="H417" s="296"/>
      <c r="I417" s="164" t="s">
        <v>551</v>
      </c>
    </row>
    <row r="418" spans="1:9" ht="15">
      <c r="A418" s="294"/>
      <c r="B418" s="123" t="s">
        <v>77</v>
      </c>
      <c r="C418" s="26"/>
      <c r="D418" s="35"/>
      <c r="E418" s="164" t="s">
        <v>278</v>
      </c>
      <c r="F418" s="164" t="s">
        <v>278</v>
      </c>
      <c r="G418" s="166" t="s">
        <v>280</v>
      </c>
      <c r="H418" s="164" t="s">
        <v>109</v>
      </c>
      <c r="I418" s="164" t="s">
        <v>109</v>
      </c>
    </row>
    <row r="419" spans="1:9" ht="15">
      <c r="A419" s="292"/>
      <c r="B419" s="420"/>
      <c r="C419" s="420"/>
      <c r="D419" s="421"/>
      <c r="E419" s="4">
        <f>'Form 1 Cover'!D130</f>
        <v>45107</v>
      </c>
      <c r="F419" s="4">
        <f>'Form 1 Cover'!D134</f>
        <v>45473</v>
      </c>
      <c r="G419" s="167" t="s">
        <v>281</v>
      </c>
      <c r="H419" s="297" t="s">
        <v>281</v>
      </c>
      <c r="I419" s="297" t="s">
        <v>281</v>
      </c>
    </row>
    <row r="420" spans="1:9" ht="30">
      <c r="A420" s="298"/>
      <c r="B420" s="148" t="s">
        <v>154</v>
      </c>
      <c r="C420" s="135"/>
      <c r="D420" s="113" t="s">
        <v>155</v>
      </c>
      <c r="E420" s="43"/>
      <c r="F420" s="43"/>
      <c r="G420" s="43"/>
      <c r="H420" s="43"/>
      <c r="I420" s="43"/>
    </row>
    <row r="421" spans="1:9">
      <c r="A421" s="268"/>
      <c r="B421" s="82"/>
      <c r="C421" s="82" t="s">
        <v>79</v>
      </c>
      <c r="D421" s="39" t="s">
        <v>80</v>
      </c>
      <c r="E421" s="373"/>
      <c r="F421" s="373"/>
      <c r="G421" s="373"/>
      <c r="H421" s="373"/>
      <c r="I421" s="373"/>
    </row>
    <row r="422" spans="1:9">
      <c r="A422" s="268"/>
      <c r="B422" s="82"/>
      <c r="C422" s="82" t="s">
        <v>81</v>
      </c>
      <c r="D422" s="39" t="s">
        <v>82</v>
      </c>
      <c r="E422" s="373"/>
      <c r="F422" s="373"/>
      <c r="G422" s="373"/>
      <c r="H422" s="373"/>
      <c r="I422" s="373"/>
    </row>
    <row r="423" spans="1:9">
      <c r="A423" s="268"/>
      <c r="B423" s="82"/>
      <c r="C423" s="82" t="s">
        <v>131</v>
      </c>
      <c r="D423" s="39"/>
      <c r="E423" s="373"/>
      <c r="F423" s="373"/>
      <c r="G423" s="373"/>
      <c r="H423" s="373"/>
      <c r="I423" s="373"/>
    </row>
    <row r="424" spans="1:9">
      <c r="A424" s="268"/>
      <c r="B424" s="82"/>
      <c r="C424" s="82" t="s">
        <v>83</v>
      </c>
      <c r="D424" s="39" t="s">
        <v>84</v>
      </c>
      <c r="E424" s="373"/>
      <c r="F424" s="373"/>
      <c r="G424" s="373"/>
      <c r="H424" s="373"/>
      <c r="I424" s="373"/>
    </row>
    <row r="425" spans="1:9">
      <c r="A425" s="268"/>
      <c r="B425" s="82"/>
      <c r="C425" s="82" t="s">
        <v>87</v>
      </c>
      <c r="D425" s="39" t="s">
        <v>132</v>
      </c>
      <c r="E425" s="373"/>
      <c r="F425" s="373"/>
      <c r="G425" s="373"/>
      <c r="H425" s="373"/>
      <c r="I425" s="373"/>
    </row>
    <row r="426" spans="1:9">
      <c r="A426" s="268"/>
      <c r="B426" s="82"/>
      <c r="C426" s="82" t="s">
        <v>85</v>
      </c>
      <c r="D426" s="39" t="s">
        <v>86</v>
      </c>
      <c r="E426" s="373"/>
      <c r="F426" s="373"/>
      <c r="G426" s="373"/>
      <c r="H426" s="373"/>
      <c r="I426" s="373"/>
    </row>
    <row r="427" spans="1:9" ht="15.75" thickBot="1">
      <c r="A427" s="299"/>
      <c r="B427" s="144" t="s">
        <v>156</v>
      </c>
      <c r="C427" s="143"/>
      <c r="D427" s="41"/>
      <c r="E427" s="115">
        <f>SUM(E421:E426)</f>
        <v>0</v>
      </c>
      <c r="F427" s="115">
        <f>SUM(F421:F426)</f>
        <v>0</v>
      </c>
      <c r="G427" s="115">
        <f>SUM(G421:G426)</f>
        <v>0</v>
      </c>
      <c r="H427" s="115">
        <f>SUM(H421:H426)</f>
        <v>0</v>
      </c>
      <c r="I427" s="115">
        <f>SUM(I421:I426)</f>
        <v>0</v>
      </c>
    </row>
    <row r="428" spans="1:9" ht="15">
      <c r="A428" s="268"/>
      <c r="B428" s="135" t="s">
        <v>157</v>
      </c>
      <c r="C428" s="135"/>
      <c r="D428" s="146" t="s">
        <v>158</v>
      </c>
      <c r="E428" s="84"/>
      <c r="F428" s="84"/>
      <c r="G428" s="84"/>
      <c r="H428" s="84"/>
      <c r="I428" s="84"/>
    </row>
    <row r="429" spans="1:9">
      <c r="A429" s="268"/>
      <c r="B429" s="82"/>
      <c r="C429" s="82" t="s">
        <v>79</v>
      </c>
      <c r="D429" s="39" t="s">
        <v>80</v>
      </c>
      <c r="E429" s="373"/>
      <c r="F429" s="373"/>
      <c r="G429" s="373"/>
      <c r="H429" s="373"/>
      <c r="I429" s="373"/>
    </row>
    <row r="430" spans="1:9">
      <c r="A430" s="268"/>
      <c r="B430" s="82"/>
      <c r="C430" s="82" t="s">
        <v>81</v>
      </c>
      <c r="D430" s="39" t="s">
        <v>82</v>
      </c>
      <c r="E430" s="373"/>
      <c r="F430" s="373"/>
      <c r="G430" s="373"/>
      <c r="H430" s="373"/>
      <c r="I430" s="373"/>
    </row>
    <row r="431" spans="1:9">
      <c r="A431" s="268"/>
      <c r="B431" s="82"/>
      <c r="C431" s="82" t="s">
        <v>131</v>
      </c>
      <c r="D431" s="39"/>
      <c r="E431" s="373"/>
      <c r="F431" s="373"/>
      <c r="G431" s="373"/>
      <c r="H431" s="373"/>
      <c r="I431" s="373"/>
    </row>
    <row r="432" spans="1:9">
      <c r="A432" s="268"/>
      <c r="B432" s="82"/>
      <c r="C432" s="82" t="s">
        <v>83</v>
      </c>
      <c r="D432" s="39" t="s">
        <v>84</v>
      </c>
      <c r="E432" s="373"/>
      <c r="F432" s="373"/>
      <c r="G432" s="373"/>
      <c r="H432" s="373"/>
      <c r="I432" s="373"/>
    </row>
    <row r="433" spans="1:9">
      <c r="A433" s="268"/>
      <c r="B433" s="82"/>
      <c r="C433" s="82" t="s">
        <v>87</v>
      </c>
      <c r="D433" s="39" t="s">
        <v>132</v>
      </c>
      <c r="E433" s="373"/>
      <c r="F433" s="373"/>
      <c r="G433" s="373"/>
      <c r="H433" s="373"/>
      <c r="I433" s="373"/>
    </row>
    <row r="434" spans="1:9">
      <c r="A434" s="268"/>
      <c r="B434" s="82"/>
      <c r="C434" s="82" t="s">
        <v>85</v>
      </c>
      <c r="D434" s="39" t="s">
        <v>86</v>
      </c>
      <c r="E434" s="373"/>
      <c r="F434" s="373"/>
      <c r="G434" s="373"/>
      <c r="H434" s="373"/>
      <c r="I434" s="373"/>
    </row>
    <row r="435" spans="1:9" ht="15.75" thickBot="1">
      <c r="A435" s="299"/>
      <c r="B435" s="144" t="s">
        <v>159</v>
      </c>
      <c r="C435" s="143"/>
      <c r="D435" s="41"/>
      <c r="E435" s="115">
        <f>SUM(E429:E434)</f>
        <v>0</v>
      </c>
      <c r="F435" s="115">
        <f>SUM(F429:F434)</f>
        <v>0</v>
      </c>
      <c r="G435" s="115">
        <f>SUM(G429:G434)</f>
        <v>0</v>
      </c>
      <c r="H435" s="115">
        <f>SUM(H429:H434)</f>
        <v>0</v>
      </c>
      <c r="I435" s="115">
        <f>SUM(I429:I434)</f>
        <v>0</v>
      </c>
    </row>
    <row r="436" spans="1:9" ht="15">
      <c r="A436" s="268"/>
      <c r="B436" s="135" t="s">
        <v>160</v>
      </c>
      <c r="C436" s="135"/>
      <c r="D436" s="146" t="s">
        <v>161</v>
      </c>
      <c r="E436" s="84"/>
      <c r="F436" s="84"/>
      <c r="G436" s="84"/>
      <c r="H436" s="84"/>
      <c r="I436" s="84"/>
    </row>
    <row r="437" spans="1:9">
      <c r="A437" s="268"/>
      <c r="B437" s="82"/>
      <c r="C437" s="82" t="s">
        <v>79</v>
      </c>
      <c r="D437" s="39" t="s">
        <v>80</v>
      </c>
      <c r="E437" s="373"/>
      <c r="F437" s="373"/>
      <c r="G437" s="373"/>
      <c r="H437" s="373"/>
      <c r="I437" s="373"/>
    </row>
    <row r="438" spans="1:9">
      <c r="A438" s="268"/>
      <c r="B438" s="82"/>
      <c r="C438" s="82" t="s">
        <v>81</v>
      </c>
      <c r="D438" s="39" t="s">
        <v>82</v>
      </c>
      <c r="E438" s="368"/>
      <c r="F438" s="371"/>
      <c r="G438" s="371"/>
      <c r="H438" s="371"/>
      <c r="I438" s="371"/>
    </row>
    <row r="439" spans="1:9">
      <c r="A439" s="268"/>
      <c r="B439" s="82"/>
      <c r="C439" s="82" t="s">
        <v>131</v>
      </c>
      <c r="D439" s="39"/>
      <c r="E439" s="373"/>
      <c r="F439" s="373"/>
      <c r="G439" s="373"/>
      <c r="H439" s="373"/>
      <c r="I439" s="373"/>
    </row>
    <row r="440" spans="1:9">
      <c r="A440" s="268"/>
      <c r="B440" s="82"/>
      <c r="C440" s="82" t="s">
        <v>83</v>
      </c>
      <c r="D440" s="39" t="s">
        <v>84</v>
      </c>
      <c r="E440" s="373"/>
      <c r="F440" s="373"/>
      <c r="G440" s="373"/>
      <c r="H440" s="373"/>
      <c r="I440" s="373"/>
    </row>
    <row r="441" spans="1:9">
      <c r="A441" s="268"/>
      <c r="B441" s="82"/>
      <c r="C441" s="82" t="s">
        <v>87</v>
      </c>
      <c r="D441" s="39" t="s">
        <v>132</v>
      </c>
      <c r="E441" s="373"/>
      <c r="F441" s="373"/>
      <c r="G441" s="373"/>
      <c r="H441" s="373"/>
      <c r="I441" s="373"/>
    </row>
    <row r="442" spans="1:9">
      <c r="A442" s="268"/>
      <c r="B442" s="82"/>
      <c r="C442" s="82" t="s">
        <v>85</v>
      </c>
      <c r="D442" s="39" t="s">
        <v>86</v>
      </c>
      <c r="E442" s="368"/>
      <c r="F442" s="371"/>
      <c r="G442" s="371"/>
      <c r="H442" s="371"/>
      <c r="I442" s="371"/>
    </row>
    <row r="443" spans="1:9" ht="15.75" thickBot="1">
      <c r="A443" s="299"/>
      <c r="B443" s="144" t="s">
        <v>162</v>
      </c>
      <c r="C443" s="143"/>
      <c r="D443" s="41"/>
      <c r="E443" s="149">
        <f>SUM(E437:E442)</f>
        <v>0</v>
      </c>
      <c r="F443" s="149">
        <f>SUM(F437:F442)</f>
        <v>0</v>
      </c>
      <c r="G443" s="149">
        <f>SUM(G437:G442)</f>
        <v>0</v>
      </c>
      <c r="H443" s="149">
        <f>SUM(H437:H442)</f>
        <v>0</v>
      </c>
      <c r="I443" s="149">
        <f>SUM(I437:I442)</f>
        <v>0</v>
      </c>
    </row>
    <row r="444" spans="1:9" ht="19.5" customHeight="1" thickBot="1">
      <c r="A444" s="269" t="s">
        <v>457</v>
      </c>
      <c r="B444" s="87"/>
      <c r="C444" s="88"/>
      <c r="D444" s="89"/>
      <c r="E444" s="150">
        <f>E375+E383+E391+E399+E407+E427+E435+E443</f>
        <v>0</v>
      </c>
      <c r="F444" s="150">
        <f>F375+F383+F391+F399+F407+F427+F435+F443</f>
        <v>0</v>
      </c>
      <c r="G444" s="150">
        <f>G375+G383+G391+G399+G407+G427+G435+G443</f>
        <v>0</v>
      </c>
      <c r="H444" s="150">
        <f>H375+H383+H391+H399+H407+H427+H435+H443</f>
        <v>0</v>
      </c>
      <c r="I444" s="150">
        <f>I375+I383+I391+I399+I407+I427+I435+I443</f>
        <v>0</v>
      </c>
    </row>
    <row r="445" spans="1:9" ht="15.75" thickTop="1">
      <c r="A445" s="268"/>
      <c r="B445" s="135" t="s">
        <v>177</v>
      </c>
      <c r="C445" s="135"/>
      <c r="D445" s="146" t="s">
        <v>244</v>
      </c>
      <c r="E445" s="151"/>
      <c r="F445" s="84"/>
      <c r="G445" s="84"/>
      <c r="H445" s="84"/>
      <c r="I445" s="84"/>
    </row>
    <row r="446" spans="1:9">
      <c r="A446" s="268"/>
      <c r="B446" s="82"/>
      <c r="C446" s="82" t="s">
        <v>79</v>
      </c>
      <c r="D446" s="39" t="s">
        <v>80</v>
      </c>
      <c r="E446" s="373"/>
      <c r="F446" s="373"/>
      <c r="G446" s="373"/>
      <c r="H446" s="373"/>
      <c r="I446" s="373"/>
    </row>
    <row r="447" spans="1:9">
      <c r="A447" s="268"/>
      <c r="B447" s="82"/>
      <c r="C447" s="82" t="s">
        <v>81</v>
      </c>
      <c r="D447" s="39" t="s">
        <v>82</v>
      </c>
      <c r="E447" s="373"/>
      <c r="F447" s="373"/>
      <c r="G447" s="373"/>
      <c r="H447" s="373"/>
      <c r="I447" s="373"/>
    </row>
    <row r="448" spans="1:9">
      <c r="A448" s="268"/>
      <c r="B448" s="82"/>
      <c r="C448" s="82" t="s">
        <v>131</v>
      </c>
      <c r="D448" s="39"/>
      <c r="E448" s="373"/>
      <c r="F448" s="373"/>
      <c r="G448" s="373">
        <v>12000</v>
      </c>
      <c r="H448" s="373">
        <v>12000</v>
      </c>
      <c r="I448" s="373">
        <v>14400</v>
      </c>
    </row>
    <row r="449" spans="1:9">
      <c r="A449" s="268"/>
      <c r="B449" s="82"/>
      <c r="C449" s="82" t="s">
        <v>83</v>
      </c>
      <c r="D449" s="39" t="s">
        <v>84</v>
      </c>
      <c r="E449" s="373"/>
      <c r="F449" s="373"/>
      <c r="G449" s="373">
        <v>247200</v>
      </c>
      <c r="H449" s="373">
        <v>189000</v>
      </c>
      <c r="I449" s="373">
        <v>135541</v>
      </c>
    </row>
    <row r="450" spans="1:9">
      <c r="A450" s="268"/>
      <c r="B450" s="82"/>
      <c r="C450" s="82" t="s">
        <v>87</v>
      </c>
      <c r="D450" s="39" t="s">
        <v>132</v>
      </c>
      <c r="E450" s="373"/>
      <c r="F450" s="373"/>
      <c r="G450" s="373"/>
      <c r="H450" s="373"/>
      <c r="I450" s="373">
        <v>972</v>
      </c>
    </row>
    <row r="451" spans="1:9">
      <c r="A451" s="268"/>
      <c r="B451" s="82"/>
      <c r="C451" s="82" t="s">
        <v>85</v>
      </c>
      <c r="D451" s="39" t="s">
        <v>86</v>
      </c>
      <c r="E451" s="373"/>
      <c r="F451" s="373"/>
      <c r="G451" s="373"/>
      <c r="H451" s="373"/>
      <c r="I451" s="373"/>
    </row>
    <row r="452" spans="1:9" ht="15.75" thickBot="1">
      <c r="A452" s="300" t="s">
        <v>418</v>
      </c>
      <c r="B452" s="40"/>
      <c r="C452" s="143"/>
      <c r="D452" s="41"/>
      <c r="E452" s="115">
        <f>SUM(E446:E451)</f>
        <v>0</v>
      </c>
      <c r="F452" s="115">
        <f>SUM(F446:F451)</f>
        <v>0</v>
      </c>
      <c r="G452" s="115">
        <f>SUM(G446:G451)</f>
        <v>259200</v>
      </c>
      <c r="H452" s="115">
        <f>SUM(H446:H451)</f>
        <v>201000</v>
      </c>
      <c r="I452" s="115">
        <f>SUM(I446:I451)</f>
        <v>150913</v>
      </c>
    </row>
    <row r="453" spans="1:9" ht="15">
      <c r="A453" s="171"/>
      <c r="B453" s="173"/>
      <c r="C453" s="172"/>
      <c r="D453" s="173"/>
      <c r="E453" s="309"/>
      <c r="F453" s="309"/>
      <c r="G453" s="309"/>
      <c r="H453" s="309"/>
      <c r="I453" s="309"/>
    </row>
    <row r="454" spans="1:9" ht="15">
      <c r="B454" s="378" t="str">
        <f>'Form 1 Cover'!B20</f>
        <v>Southern Nevada Trades High School</v>
      </c>
      <c r="C454" s="351"/>
      <c r="D454" s="31"/>
      <c r="I454" s="350" t="str">
        <f>"Budget Fiscal Year "&amp;TEXT('Form 1 Cover'!$D$137, "mm/dd/yy")</f>
        <v>Budget Fiscal Year 2024-2025</v>
      </c>
    </row>
    <row r="455" spans="1:9">
      <c r="E455" s="68"/>
    </row>
    <row r="456" spans="1:9">
      <c r="B456" s="68" t="s">
        <v>416</v>
      </c>
      <c r="H456" s="19"/>
      <c r="I456" s="19">
        <f>'Form 1 Cover'!$D$146</f>
        <v>45380</v>
      </c>
    </row>
    <row r="457" spans="1:9">
      <c r="A457" s="278"/>
      <c r="B457" s="63"/>
      <c r="C457" s="63"/>
      <c r="D457" s="64"/>
      <c r="E457" s="161">
        <v>-1</v>
      </c>
      <c r="F457" s="162">
        <v>-2</v>
      </c>
      <c r="G457" s="256">
        <v>-3</v>
      </c>
      <c r="H457" s="162">
        <v>-4</v>
      </c>
      <c r="I457" s="162">
        <v>-5</v>
      </c>
    </row>
    <row r="458" spans="1:9">
      <c r="A458" s="294"/>
      <c r="D458" s="35"/>
      <c r="E458" s="168"/>
      <c r="F458" s="21" t="s">
        <v>31</v>
      </c>
      <c r="G458" s="419" t="str">
        <f>"BUDGET YEAR ENDING "&amp;TEXT('Form 1 Cover'!D139, "MM/DD/YY")</f>
        <v>BUDGET YEAR ENDING 06/30/25</v>
      </c>
      <c r="H458" s="3"/>
      <c r="I458" s="168"/>
    </row>
    <row r="459" spans="1:9">
      <c r="A459" s="294"/>
      <c r="D459" s="35"/>
      <c r="E459" s="164" t="s">
        <v>277</v>
      </c>
      <c r="F459" s="164" t="s">
        <v>279</v>
      </c>
      <c r="G459" s="165"/>
      <c r="H459" s="296"/>
      <c r="I459" s="164" t="s">
        <v>551</v>
      </c>
    </row>
    <row r="460" spans="1:9" ht="15">
      <c r="A460" s="294"/>
      <c r="B460" s="123" t="s">
        <v>77</v>
      </c>
      <c r="C460" s="26"/>
      <c r="D460" s="35"/>
      <c r="E460" s="164" t="s">
        <v>278</v>
      </c>
      <c r="F460" s="164" t="s">
        <v>278</v>
      </c>
      <c r="G460" s="166" t="s">
        <v>280</v>
      </c>
      <c r="H460" s="164" t="s">
        <v>109</v>
      </c>
      <c r="I460" s="164" t="s">
        <v>109</v>
      </c>
    </row>
    <row r="461" spans="1:9" ht="15">
      <c r="A461" s="292"/>
      <c r="B461" s="420"/>
      <c r="C461" s="420"/>
      <c r="D461" s="421"/>
      <c r="E461" s="4">
        <f>'Form 1 Cover'!D130</f>
        <v>45107</v>
      </c>
      <c r="F461" s="4">
        <f>'Form 1 Cover'!D134</f>
        <v>45473</v>
      </c>
      <c r="G461" s="167" t="s">
        <v>281</v>
      </c>
      <c r="H461" s="297" t="s">
        <v>281</v>
      </c>
      <c r="I461" s="297" t="s">
        <v>281</v>
      </c>
    </row>
    <row r="462" spans="1:9" ht="15">
      <c r="A462" s="268"/>
      <c r="B462" s="135" t="s">
        <v>163</v>
      </c>
      <c r="C462" s="135"/>
      <c r="D462" s="146" t="s">
        <v>164</v>
      </c>
      <c r="E462" s="151"/>
      <c r="F462" s="84"/>
      <c r="G462" s="84"/>
      <c r="H462" s="84"/>
      <c r="I462" s="84"/>
    </row>
    <row r="463" spans="1:9">
      <c r="A463" s="268"/>
      <c r="B463" s="82"/>
      <c r="C463" s="82" t="s">
        <v>79</v>
      </c>
      <c r="D463" s="39" t="s">
        <v>80</v>
      </c>
      <c r="E463" s="373"/>
      <c r="F463" s="373"/>
      <c r="G463" s="373"/>
      <c r="H463" s="373"/>
      <c r="I463" s="373"/>
    </row>
    <row r="464" spans="1:9">
      <c r="A464" s="268"/>
      <c r="B464" s="82"/>
      <c r="C464" s="82" t="s">
        <v>81</v>
      </c>
      <c r="D464" s="39" t="s">
        <v>82</v>
      </c>
      <c r="E464" s="373"/>
      <c r="F464" s="373"/>
      <c r="G464" s="373"/>
      <c r="H464" s="373"/>
      <c r="I464" s="373"/>
    </row>
    <row r="465" spans="1:9">
      <c r="A465" s="268"/>
      <c r="B465" s="82"/>
      <c r="C465" s="82" t="s">
        <v>131</v>
      </c>
      <c r="D465" s="39"/>
      <c r="E465" s="373"/>
      <c r="F465" s="373"/>
      <c r="G465" s="373"/>
      <c r="H465" s="373"/>
      <c r="I465" s="373"/>
    </row>
    <row r="466" spans="1:9">
      <c r="A466" s="268"/>
      <c r="B466" s="82"/>
      <c r="C466" s="82" t="s">
        <v>83</v>
      </c>
      <c r="D466" s="39" t="s">
        <v>84</v>
      </c>
      <c r="E466" s="373"/>
      <c r="F466" s="373"/>
      <c r="G466" s="373"/>
      <c r="H466" s="373"/>
      <c r="I466" s="373"/>
    </row>
    <row r="467" spans="1:9">
      <c r="A467" s="268"/>
      <c r="B467" s="82"/>
      <c r="C467" s="82" t="s">
        <v>87</v>
      </c>
      <c r="D467" s="39" t="s">
        <v>132</v>
      </c>
      <c r="E467" s="373"/>
      <c r="F467" s="373"/>
      <c r="G467" s="373"/>
      <c r="H467" s="373"/>
      <c r="I467" s="373"/>
    </row>
    <row r="468" spans="1:9">
      <c r="A468" s="268"/>
      <c r="B468" s="82"/>
      <c r="C468" s="82" t="s">
        <v>85</v>
      </c>
      <c r="D468" s="39" t="s">
        <v>86</v>
      </c>
      <c r="E468" s="373"/>
      <c r="F468" s="373"/>
      <c r="G468" s="373"/>
      <c r="H468" s="373"/>
      <c r="I468" s="373"/>
    </row>
    <row r="469" spans="1:9" ht="15.75" thickBot="1">
      <c r="A469" s="299"/>
      <c r="B469" s="144" t="s">
        <v>165</v>
      </c>
      <c r="C469" s="143"/>
      <c r="D469" s="41"/>
      <c r="E469" s="115">
        <f>SUM(E463:E468)</f>
        <v>0</v>
      </c>
      <c r="F469" s="115">
        <f>SUM(F463:F468)</f>
        <v>0</v>
      </c>
      <c r="G469" s="115">
        <f>SUM(G463:G468)</f>
        <v>0</v>
      </c>
      <c r="H469" s="115">
        <f>SUM(H463:H468)</f>
        <v>0</v>
      </c>
      <c r="I469" s="115">
        <f>SUM(I463:I468)</f>
        <v>0</v>
      </c>
    </row>
    <row r="470" spans="1:9" ht="15">
      <c r="A470" s="268"/>
      <c r="B470" s="135" t="s">
        <v>145</v>
      </c>
      <c r="C470" s="135"/>
      <c r="D470" s="146" t="s">
        <v>390</v>
      </c>
      <c r="E470" s="84"/>
      <c r="F470" s="84"/>
      <c r="G470" s="84"/>
      <c r="H470" s="84"/>
      <c r="I470" s="84"/>
    </row>
    <row r="471" spans="1:9">
      <c r="A471" s="268"/>
      <c r="B471" s="82"/>
      <c r="C471" s="82" t="s">
        <v>79</v>
      </c>
      <c r="D471" s="39" t="s">
        <v>80</v>
      </c>
      <c r="E471" s="373"/>
      <c r="F471" s="373"/>
      <c r="G471" s="373"/>
      <c r="H471" s="373"/>
      <c r="I471" s="373"/>
    </row>
    <row r="472" spans="1:9">
      <c r="A472" s="268"/>
      <c r="B472" s="82"/>
      <c r="C472" s="82" t="s">
        <v>81</v>
      </c>
      <c r="D472" s="39" t="s">
        <v>82</v>
      </c>
      <c r="E472" s="373"/>
      <c r="F472" s="373"/>
      <c r="G472" s="373"/>
      <c r="H472" s="373"/>
      <c r="I472" s="373"/>
    </row>
    <row r="473" spans="1:9">
      <c r="A473" s="268"/>
      <c r="B473" s="82"/>
      <c r="C473" s="82" t="s">
        <v>131</v>
      </c>
      <c r="D473" s="39"/>
      <c r="E473" s="373"/>
      <c r="F473" s="373"/>
      <c r="G473" s="373"/>
      <c r="H473" s="373"/>
      <c r="I473" s="373"/>
    </row>
    <row r="474" spans="1:9">
      <c r="A474" s="268"/>
      <c r="B474" s="82"/>
      <c r="C474" s="82" t="s">
        <v>83</v>
      </c>
      <c r="D474" s="39" t="s">
        <v>84</v>
      </c>
      <c r="E474" s="373"/>
      <c r="F474" s="373"/>
      <c r="G474" s="373"/>
      <c r="H474" s="373"/>
      <c r="I474" s="373"/>
    </row>
    <row r="475" spans="1:9">
      <c r="A475" s="268"/>
      <c r="B475" s="82"/>
      <c r="C475" s="82" t="s">
        <v>87</v>
      </c>
      <c r="D475" s="39" t="s">
        <v>132</v>
      </c>
      <c r="E475" s="373"/>
      <c r="F475" s="373"/>
      <c r="G475" s="373"/>
      <c r="H475" s="373"/>
      <c r="I475" s="373"/>
    </row>
    <row r="476" spans="1:9">
      <c r="A476" s="268"/>
      <c r="B476" s="82"/>
      <c r="C476" s="82" t="s">
        <v>85</v>
      </c>
      <c r="D476" s="39" t="s">
        <v>86</v>
      </c>
      <c r="E476" s="373"/>
      <c r="F476" s="373"/>
      <c r="G476" s="373"/>
      <c r="H476" s="373"/>
      <c r="I476" s="373"/>
    </row>
    <row r="477" spans="1:9" ht="15.75" thickBot="1">
      <c r="A477" s="299"/>
      <c r="B477" s="144" t="s">
        <v>147</v>
      </c>
      <c r="C477" s="143"/>
      <c r="D477" s="41"/>
      <c r="E477" s="115">
        <f>SUM(E471:E476)</f>
        <v>0</v>
      </c>
      <c r="F477" s="115">
        <f>SUM(F471:F476)</f>
        <v>0</v>
      </c>
      <c r="G477" s="115">
        <f>SUM(G471:G476)</f>
        <v>0</v>
      </c>
      <c r="H477" s="115">
        <f>SUM(H471:H476)</f>
        <v>0</v>
      </c>
      <c r="I477" s="115">
        <f>SUM(I471:I476)</f>
        <v>0</v>
      </c>
    </row>
    <row r="478" spans="1:9" ht="15">
      <c r="A478" s="268"/>
      <c r="B478" s="135" t="s">
        <v>148</v>
      </c>
      <c r="C478" s="135"/>
      <c r="D478" s="146" t="s">
        <v>149</v>
      </c>
      <c r="E478" s="84"/>
      <c r="F478" s="84"/>
      <c r="G478" s="84"/>
      <c r="H478" s="84"/>
      <c r="I478" s="84"/>
    </row>
    <row r="479" spans="1:9">
      <c r="A479" s="268"/>
      <c r="B479" s="82"/>
      <c r="C479" s="82" t="s">
        <v>79</v>
      </c>
      <c r="D479" s="39" t="s">
        <v>80</v>
      </c>
      <c r="E479" s="373"/>
      <c r="F479" s="373"/>
      <c r="G479" s="373"/>
      <c r="H479" s="373"/>
      <c r="I479" s="373"/>
    </row>
    <row r="480" spans="1:9">
      <c r="A480" s="268"/>
      <c r="B480" s="82"/>
      <c r="C480" s="82" t="s">
        <v>81</v>
      </c>
      <c r="D480" s="39" t="s">
        <v>82</v>
      </c>
      <c r="E480" s="373"/>
      <c r="F480" s="373"/>
      <c r="G480" s="373"/>
      <c r="H480" s="373"/>
      <c r="I480" s="373"/>
    </row>
    <row r="481" spans="1:9">
      <c r="A481" s="268"/>
      <c r="B481" s="82"/>
      <c r="C481" s="82" t="s">
        <v>131</v>
      </c>
      <c r="D481" s="39"/>
      <c r="E481" s="373"/>
      <c r="F481" s="373"/>
      <c r="G481" s="373"/>
      <c r="H481" s="373"/>
      <c r="I481" s="373"/>
    </row>
    <row r="482" spans="1:9">
      <c r="A482" s="268"/>
      <c r="B482" s="82"/>
      <c r="C482" s="82" t="s">
        <v>83</v>
      </c>
      <c r="D482" s="39" t="s">
        <v>84</v>
      </c>
      <c r="E482" s="373"/>
      <c r="F482" s="373"/>
      <c r="G482" s="373"/>
      <c r="H482" s="373"/>
      <c r="I482" s="373"/>
    </row>
    <row r="483" spans="1:9">
      <c r="A483" s="268"/>
      <c r="B483" s="82"/>
      <c r="C483" s="82" t="s">
        <v>87</v>
      </c>
      <c r="D483" s="39" t="s">
        <v>132</v>
      </c>
      <c r="E483" s="373"/>
      <c r="F483" s="373"/>
      <c r="G483" s="373"/>
      <c r="H483" s="373"/>
      <c r="I483" s="373"/>
    </row>
    <row r="484" spans="1:9">
      <c r="A484" s="268"/>
      <c r="B484" s="82"/>
      <c r="C484" s="82" t="s">
        <v>85</v>
      </c>
      <c r="D484" s="39" t="s">
        <v>86</v>
      </c>
      <c r="E484" s="373"/>
      <c r="F484" s="373"/>
      <c r="G484" s="373"/>
      <c r="H484" s="373"/>
      <c r="I484" s="373"/>
    </row>
    <row r="485" spans="1:9" ht="15.75" thickBot="1">
      <c r="A485" s="299"/>
      <c r="B485" s="144" t="s">
        <v>150</v>
      </c>
      <c r="C485" s="143"/>
      <c r="D485" s="41"/>
      <c r="E485" s="115">
        <f>SUM(E479:E484)</f>
        <v>0</v>
      </c>
      <c r="F485" s="115">
        <f>SUM(F479:F484)</f>
        <v>0</v>
      </c>
      <c r="G485" s="115">
        <f>SUM(G479:G484)</f>
        <v>0</v>
      </c>
      <c r="H485" s="115">
        <f>SUM(H479:H484)</f>
        <v>0</v>
      </c>
      <c r="I485" s="115">
        <f>SUM(I479:I484)</f>
        <v>0</v>
      </c>
    </row>
    <row r="486" spans="1:9" ht="15">
      <c r="A486" s="268"/>
      <c r="B486" s="135" t="s">
        <v>391</v>
      </c>
      <c r="C486" s="135"/>
      <c r="D486" s="146" t="s">
        <v>392</v>
      </c>
      <c r="E486" s="84"/>
      <c r="F486" s="84"/>
      <c r="G486" s="84"/>
      <c r="H486" s="84"/>
      <c r="I486" s="84"/>
    </row>
    <row r="487" spans="1:9">
      <c r="A487" s="268"/>
      <c r="B487" s="82"/>
      <c r="C487" s="82" t="s">
        <v>79</v>
      </c>
      <c r="D487" s="39" t="s">
        <v>80</v>
      </c>
      <c r="E487" s="373"/>
      <c r="F487" s="373"/>
      <c r="G487" s="373"/>
      <c r="H487" s="373"/>
      <c r="I487" s="373"/>
    </row>
    <row r="488" spans="1:9">
      <c r="A488" s="268"/>
      <c r="B488" s="82"/>
      <c r="C488" s="82" t="s">
        <v>81</v>
      </c>
      <c r="D488" s="39" t="s">
        <v>82</v>
      </c>
      <c r="E488" s="373"/>
      <c r="F488" s="373"/>
      <c r="G488" s="373"/>
      <c r="H488" s="373"/>
      <c r="I488" s="373"/>
    </row>
    <row r="489" spans="1:9">
      <c r="A489" s="268"/>
      <c r="B489" s="82"/>
      <c r="C489" s="82" t="s">
        <v>131</v>
      </c>
      <c r="D489" s="39"/>
      <c r="E489" s="373"/>
      <c r="F489" s="373"/>
      <c r="G489" s="373"/>
      <c r="H489" s="373"/>
      <c r="I489" s="373"/>
    </row>
    <row r="490" spans="1:9">
      <c r="A490" s="268"/>
      <c r="B490" s="82"/>
      <c r="C490" s="82" t="s">
        <v>83</v>
      </c>
      <c r="D490" s="39" t="s">
        <v>84</v>
      </c>
      <c r="E490" s="373"/>
      <c r="F490" s="373"/>
      <c r="G490" s="373"/>
      <c r="H490" s="373"/>
      <c r="I490" s="373"/>
    </row>
    <row r="491" spans="1:9">
      <c r="A491" s="268"/>
      <c r="B491" s="82"/>
      <c r="C491" s="82" t="s">
        <v>87</v>
      </c>
      <c r="D491" s="39" t="s">
        <v>132</v>
      </c>
      <c r="E491" s="373"/>
      <c r="F491" s="373"/>
      <c r="G491" s="373"/>
      <c r="H491" s="373"/>
      <c r="I491" s="373"/>
    </row>
    <row r="492" spans="1:9">
      <c r="A492" s="294"/>
      <c r="B492" s="81"/>
      <c r="C492" s="68" t="s">
        <v>85</v>
      </c>
      <c r="D492" s="35" t="s">
        <v>86</v>
      </c>
      <c r="E492" s="373"/>
      <c r="F492" s="373"/>
      <c r="G492" s="373"/>
      <c r="H492" s="373"/>
      <c r="I492" s="373"/>
    </row>
    <row r="493" spans="1:9" ht="15.75" thickBot="1">
      <c r="A493" s="299"/>
      <c r="B493" s="144" t="s">
        <v>393</v>
      </c>
      <c r="C493" s="143"/>
      <c r="D493" s="41"/>
      <c r="E493" s="115">
        <f>SUM(E487:E492)</f>
        <v>0</v>
      </c>
      <c r="F493" s="115">
        <f>SUM(F487:F492)</f>
        <v>0</v>
      </c>
      <c r="G493" s="115">
        <f>SUM(G487:G492)</f>
        <v>0</v>
      </c>
      <c r="H493" s="115">
        <f>SUM(H487:H492)</f>
        <v>0</v>
      </c>
      <c r="I493" s="115">
        <f>SUM(I487:I492)</f>
        <v>0</v>
      </c>
    </row>
    <row r="494" spans="1:9" ht="15">
      <c r="A494" s="268"/>
      <c r="B494" s="135" t="s">
        <v>151</v>
      </c>
      <c r="C494" s="135"/>
      <c r="D494" s="146" t="s">
        <v>153</v>
      </c>
      <c r="E494" s="84"/>
      <c r="F494" s="84"/>
      <c r="G494" s="84"/>
      <c r="H494" s="84"/>
      <c r="I494" s="84"/>
    </row>
    <row r="495" spans="1:9">
      <c r="A495" s="268"/>
      <c r="B495" s="82"/>
      <c r="C495" s="82" t="s">
        <v>79</v>
      </c>
      <c r="D495" s="39" t="s">
        <v>80</v>
      </c>
      <c r="E495" s="373"/>
      <c r="F495" s="373"/>
      <c r="G495" s="373"/>
      <c r="H495" s="373"/>
      <c r="I495" s="373"/>
    </row>
    <row r="496" spans="1:9">
      <c r="A496" s="268"/>
      <c r="B496" s="82"/>
      <c r="C496" s="82" t="s">
        <v>81</v>
      </c>
      <c r="D496" s="39" t="s">
        <v>82</v>
      </c>
      <c r="E496" s="368"/>
      <c r="F496" s="371"/>
      <c r="G496" s="371"/>
      <c r="H496" s="371"/>
      <c r="I496" s="371"/>
    </row>
    <row r="497" spans="1:9">
      <c r="A497" s="268"/>
      <c r="B497" s="82"/>
      <c r="C497" s="82" t="s">
        <v>131</v>
      </c>
      <c r="D497" s="39"/>
      <c r="E497" s="373"/>
      <c r="F497" s="373"/>
      <c r="G497" s="373"/>
      <c r="H497" s="373"/>
      <c r="I497" s="373"/>
    </row>
    <row r="498" spans="1:9">
      <c r="A498" s="268"/>
      <c r="B498" s="82"/>
      <c r="C498" s="82" t="s">
        <v>83</v>
      </c>
      <c r="D498" s="39" t="s">
        <v>84</v>
      </c>
      <c r="E498" s="373"/>
      <c r="F498" s="373"/>
      <c r="G498" s="373"/>
      <c r="H498" s="373"/>
      <c r="I498" s="373"/>
    </row>
    <row r="499" spans="1:9">
      <c r="A499" s="268"/>
      <c r="B499" s="82"/>
      <c r="C499" s="82" t="s">
        <v>87</v>
      </c>
      <c r="D499" s="39" t="s">
        <v>132</v>
      </c>
      <c r="E499" s="373"/>
      <c r="F499" s="373"/>
      <c r="G499" s="373"/>
      <c r="H499" s="373"/>
      <c r="I499" s="373"/>
    </row>
    <row r="500" spans="1:9">
      <c r="A500" s="268"/>
      <c r="B500" s="82"/>
      <c r="C500" s="82" t="s">
        <v>85</v>
      </c>
      <c r="D500" s="39" t="s">
        <v>86</v>
      </c>
      <c r="E500" s="368"/>
      <c r="F500" s="371"/>
      <c r="G500" s="371"/>
      <c r="H500" s="371"/>
      <c r="I500" s="371"/>
    </row>
    <row r="501" spans="1:9" ht="15.75" thickBot="1">
      <c r="A501" s="299"/>
      <c r="B501" s="144" t="s">
        <v>394</v>
      </c>
      <c r="C501" s="143"/>
      <c r="D501" s="41"/>
      <c r="E501" s="149">
        <f>SUM(E495:E500)</f>
        <v>0</v>
      </c>
      <c r="F501" s="149">
        <f>SUM(F495:F500)</f>
        <v>0</v>
      </c>
      <c r="G501" s="149">
        <f>SUM(G495:G500)</f>
        <v>0</v>
      </c>
      <c r="H501" s="149">
        <f>SUM(H495:H500)</f>
        <v>0</v>
      </c>
      <c r="I501" s="149">
        <f>SUM(I495:I500)</f>
        <v>0</v>
      </c>
    </row>
    <row r="502" spans="1:9" ht="15">
      <c r="A502" s="268"/>
      <c r="B502" s="135" t="s">
        <v>152</v>
      </c>
      <c r="C502" s="135"/>
      <c r="D502" s="146" t="s">
        <v>146</v>
      </c>
      <c r="E502" s="107"/>
      <c r="F502" s="107"/>
      <c r="G502" s="107"/>
      <c r="H502" s="107"/>
      <c r="I502" s="107"/>
    </row>
    <row r="503" spans="1:9">
      <c r="A503" s="268"/>
      <c r="B503" s="82"/>
      <c r="C503" s="82" t="s">
        <v>79</v>
      </c>
      <c r="D503" s="39" t="s">
        <v>80</v>
      </c>
      <c r="E503" s="377"/>
      <c r="F503" s="377"/>
      <c r="G503" s="377"/>
      <c r="H503" s="377"/>
      <c r="I503" s="377"/>
    </row>
    <row r="504" spans="1:9">
      <c r="A504" s="268"/>
      <c r="B504" s="82"/>
      <c r="C504" s="82" t="s">
        <v>81</v>
      </c>
      <c r="D504" s="39" t="s">
        <v>82</v>
      </c>
      <c r="E504" s="377"/>
      <c r="F504" s="377"/>
      <c r="G504" s="377"/>
      <c r="H504" s="377"/>
      <c r="I504" s="377"/>
    </row>
    <row r="505" spans="1:9">
      <c r="A505" s="268"/>
      <c r="B505" s="82"/>
      <c r="C505" s="82" t="s">
        <v>131</v>
      </c>
      <c r="D505" s="39"/>
      <c r="E505" s="377"/>
      <c r="F505" s="377"/>
      <c r="G505" s="377"/>
      <c r="H505" s="377"/>
      <c r="I505" s="377"/>
    </row>
    <row r="506" spans="1:9">
      <c r="A506" s="268"/>
      <c r="B506" s="82"/>
      <c r="C506" s="82" t="s">
        <v>83</v>
      </c>
      <c r="D506" s="39" t="s">
        <v>84</v>
      </c>
      <c r="E506" s="377"/>
      <c r="F506" s="377"/>
      <c r="G506" s="377"/>
      <c r="H506" s="377"/>
      <c r="I506" s="377"/>
    </row>
    <row r="507" spans="1:9">
      <c r="A507" s="268"/>
      <c r="B507" s="82"/>
      <c r="C507" s="82" t="s">
        <v>87</v>
      </c>
      <c r="D507" s="39" t="s">
        <v>132</v>
      </c>
      <c r="E507" s="377"/>
      <c r="F507" s="377"/>
      <c r="G507" s="377"/>
      <c r="H507" s="377"/>
      <c r="I507" s="377"/>
    </row>
    <row r="508" spans="1:9">
      <c r="A508" s="294"/>
      <c r="B508" s="81"/>
      <c r="C508" s="68" t="s">
        <v>85</v>
      </c>
      <c r="D508" s="35" t="s">
        <v>86</v>
      </c>
      <c r="E508" s="377"/>
      <c r="F508" s="377"/>
      <c r="G508" s="377"/>
      <c r="H508" s="377"/>
      <c r="I508" s="377"/>
    </row>
    <row r="509" spans="1:9" ht="15.75" thickBot="1">
      <c r="A509" s="299"/>
      <c r="B509" s="144" t="s">
        <v>395</v>
      </c>
      <c r="C509" s="143"/>
      <c r="D509" s="41"/>
      <c r="E509" s="145">
        <f>SUM(E503:E508)</f>
        <v>0</v>
      </c>
      <c r="F509" s="145">
        <f>SUM(F503:F508)</f>
        <v>0</v>
      </c>
      <c r="G509" s="145">
        <f>SUM(G503:G508)</f>
        <v>0</v>
      </c>
      <c r="H509" s="145">
        <f>SUM(H503:H508)</f>
        <v>0</v>
      </c>
      <c r="I509" s="145">
        <f>SUM(I503:I508)</f>
        <v>0</v>
      </c>
    </row>
    <row r="510" spans="1:9" ht="15">
      <c r="A510" s="172"/>
      <c r="B510" s="171"/>
      <c r="C510" s="172"/>
      <c r="D510" s="173"/>
      <c r="E510" s="309"/>
      <c r="F510" s="309"/>
      <c r="G510" s="309"/>
      <c r="H510" s="309"/>
      <c r="I510" s="309"/>
    </row>
    <row r="511" spans="1:9" ht="15">
      <c r="B511" s="378" t="str">
        <f>'Form 1 Cover'!B20</f>
        <v>Southern Nevada Trades High School</v>
      </c>
      <c r="C511" s="351"/>
      <c r="D511" s="31"/>
      <c r="I511" s="350" t="str">
        <f>"Budget Fiscal Year "&amp;TEXT('Form 1 Cover'!$D$137, "mm/dd/yy")</f>
        <v>Budget Fiscal Year 2024-2025</v>
      </c>
    </row>
    <row r="512" spans="1:9">
      <c r="E512" s="68"/>
    </row>
    <row r="513" spans="1:9">
      <c r="B513" s="68" t="s">
        <v>416</v>
      </c>
      <c r="H513" s="19"/>
      <c r="I513" s="19">
        <f>'Form 1 Cover'!$D$146</f>
        <v>45380</v>
      </c>
    </row>
    <row r="514" spans="1:9">
      <c r="H514" s="19"/>
      <c r="I514" s="19"/>
    </row>
    <row r="515" spans="1:9">
      <c r="A515" s="278"/>
      <c r="B515" s="63"/>
      <c r="C515" s="63"/>
      <c r="D515" s="64"/>
      <c r="E515" s="161">
        <v>-1</v>
      </c>
      <c r="F515" s="162">
        <v>-2</v>
      </c>
      <c r="G515" s="256">
        <v>-3</v>
      </c>
      <c r="H515" s="162">
        <v>-4</v>
      </c>
      <c r="I515" s="162">
        <v>-5</v>
      </c>
    </row>
    <row r="516" spans="1:9">
      <c r="A516" s="294"/>
      <c r="D516" s="35"/>
      <c r="E516" s="163"/>
      <c r="F516" s="21" t="s">
        <v>31</v>
      </c>
      <c r="G516" s="419" t="str">
        <f>"BUDGET YEAR ENDING "&amp;TEXT('Form 1 Cover'!D139, "MM/DD/YY")</f>
        <v>BUDGET YEAR ENDING 06/30/25</v>
      </c>
      <c r="H516" s="3"/>
      <c r="I516" s="168"/>
    </row>
    <row r="517" spans="1:9">
      <c r="A517" s="294"/>
      <c r="D517" s="35"/>
      <c r="E517" s="166" t="s">
        <v>277</v>
      </c>
      <c r="F517" s="164" t="s">
        <v>279</v>
      </c>
      <c r="G517" s="165"/>
      <c r="H517" s="296"/>
      <c r="I517" s="164" t="str">
        <f>I459</f>
        <v>AMENDED</v>
      </c>
    </row>
    <row r="518" spans="1:9" ht="15">
      <c r="A518" s="294"/>
      <c r="B518" s="123" t="s">
        <v>77</v>
      </c>
      <c r="C518" s="26"/>
      <c r="D518" s="35"/>
      <c r="E518" s="166" t="s">
        <v>278</v>
      </c>
      <c r="F518" s="164" t="s">
        <v>278</v>
      </c>
      <c r="G518" s="166" t="s">
        <v>280</v>
      </c>
      <c r="H518" s="164" t="s">
        <v>109</v>
      </c>
      <c r="I518" s="164" t="s">
        <v>109</v>
      </c>
    </row>
    <row r="519" spans="1:9" ht="15">
      <c r="A519" s="292"/>
      <c r="B519" s="420"/>
      <c r="C519" s="420"/>
      <c r="D519" s="421"/>
      <c r="E519" s="255">
        <f>'Form 1 Cover'!D130</f>
        <v>45107</v>
      </c>
      <c r="F519" s="4">
        <f>'Form 1 Cover'!D134</f>
        <v>45473</v>
      </c>
      <c r="G519" s="167" t="s">
        <v>281</v>
      </c>
      <c r="H519" s="297" t="s">
        <v>281</v>
      </c>
      <c r="I519" s="297" t="s">
        <v>281</v>
      </c>
    </row>
    <row r="520" spans="1:9" ht="15">
      <c r="A520" s="268"/>
      <c r="B520" s="135" t="s">
        <v>339</v>
      </c>
      <c r="C520" s="135"/>
      <c r="D520" s="146" t="s">
        <v>153</v>
      </c>
      <c r="E520" s="107"/>
      <c r="F520" s="107"/>
      <c r="G520" s="107"/>
      <c r="H520" s="107"/>
      <c r="I520" s="107"/>
    </row>
    <row r="521" spans="1:9">
      <c r="A521" s="268"/>
      <c r="B521" s="82"/>
      <c r="C521" s="82" t="s">
        <v>79</v>
      </c>
      <c r="D521" s="39" t="s">
        <v>80</v>
      </c>
      <c r="E521" s="377"/>
      <c r="F521" s="377"/>
      <c r="G521" s="377"/>
      <c r="H521" s="377"/>
      <c r="I521" s="377"/>
    </row>
    <row r="522" spans="1:9">
      <c r="A522" s="268"/>
      <c r="B522" s="82"/>
      <c r="C522" s="82" t="s">
        <v>81</v>
      </c>
      <c r="D522" s="39" t="s">
        <v>82</v>
      </c>
      <c r="E522" s="374"/>
      <c r="F522" s="375"/>
      <c r="G522" s="375"/>
      <c r="H522" s="375"/>
      <c r="I522" s="375"/>
    </row>
    <row r="523" spans="1:9">
      <c r="A523" s="268"/>
      <c r="B523" s="82"/>
      <c r="C523" s="82" t="s">
        <v>131</v>
      </c>
      <c r="D523" s="39"/>
      <c r="E523" s="377"/>
      <c r="F523" s="377"/>
      <c r="G523" s="377"/>
      <c r="H523" s="377"/>
      <c r="I523" s="377"/>
    </row>
    <row r="524" spans="1:9">
      <c r="A524" s="268"/>
      <c r="B524" s="82"/>
      <c r="C524" s="82" t="s">
        <v>83</v>
      </c>
      <c r="D524" s="39" t="s">
        <v>84</v>
      </c>
      <c r="E524" s="377"/>
      <c r="F524" s="377"/>
      <c r="G524" s="377"/>
      <c r="H524" s="377"/>
      <c r="I524" s="377"/>
    </row>
    <row r="525" spans="1:9">
      <c r="A525" s="268"/>
      <c r="B525" s="82"/>
      <c r="C525" s="82" t="s">
        <v>87</v>
      </c>
      <c r="D525" s="39" t="s">
        <v>132</v>
      </c>
      <c r="E525" s="377"/>
      <c r="F525" s="377"/>
      <c r="G525" s="377"/>
      <c r="H525" s="377"/>
      <c r="I525" s="377"/>
    </row>
    <row r="526" spans="1:9">
      <c r="A526" s="268"/>
      <c r="B526" s="82"/>
      <c r="C526" s="82" t="s">
        <v>85</v>
      </c>
      <c r="D526" s="39" t="s">
        <v>86</v>
      </c>
      <c r="E526" s="374"/>
      <c r="F526" s="375"/>
      <c r="G526" s="375"/>
      <c r="H526" s="375"/>
      <c r="I526" s="375"/>
    </row>
    <row r="527" spans="1:9" ht="15.75" thickBot="1">
      <c r="A527" s="299"/>
      <c r="B527" s="144" t="s">
        <v>396</v>
      </c>
      <c r="C527" s="143"/>
      <c r="D527" s="41"/>
      <c r="E527" s="147">
        <f>SUM(E521:E526)</f>
        <v>0</v>
      </c>
      <c r="F527" s="147">
        <f>SUM(F521:F526)</f>
        <v>0</v>
      </c>
      <c r="G527" s="147">
        <f>SUM(G521:G526)</f>
        <v>0</v>
      </c>
      <c r="H527" s="147">
        <f>SUM(H521:H526)</f>
        <v>0</v>
      </c>
      <c r="I527" s="147">
        <f>SUM(I521:I526)</f>
        <v>0</v>
      </c>
    </row>
    <row r="528" spans="1:9" ht="15.75" thickBot="1">
      <c r="A528" s="268"/>
      <c r="B528" s="135" t="s">
        <v>129</v>
      </c>
      <c r="C528" s="135"/>
      <c r="D528" s="146" t="s">
        <v>130</v>
      </c>
      <c r="E528" s="107"/>
      <c r="F528" s="107"/>
      <c r="G528" s="107"/>
      <c r="H528" s="107"/>
      <c r="I528" s="107"/>
    </row>
    <row r="529" spans="1:11" ht="15" thickBot="1">
      <c r="A529" s="268"/>
      <c r="B529" s="82"/>
      <c r="C529" s="82" t="s">
        <v>79</v>
      </c>
      <c r="D529" s="39" t="s">
        <v>80</v>
      </c>
      <c r="E529" s="377"/>
      <c r="F529" s="377"/>
      <c r="G529" s="377"/>
      <c r="H529" s="377"/>
      <c r="I529" s="377"/>
      <c r="J529" s="425"/>
    </row>
    <row r="530" spans="1:11" ht="15" thickTop="1">
      <c r="A530" s="268"/>
      <c r="B530" s="82"/>
      <c r="C530" s="82" t="s">
        <v>81</v>
      </c>
      <c r="D530" s="39" t="s">
        <v>82</v>
      </c>
      <c r="E530" s="377"/>
      <c r="F530" s="377"/>
      <c r="G530" s="377"/>
      <c r="H530" s="377"/>
      <c r="I530" s="377"/>
    </row>
    <row r="531" spans="1:11">
      <c r="A531" s="268"/>
      <c r="B531" s="82"/>
      <c r="C531" s="82" t="s">
        <v>131</v>
      </c>
      <c r="D531" s="39"/>
      <c r="E531" s="377"/>
      <c r="F531" s="377"/>
      <c r="G531" s="377"/>
      <c r="H531" s="377"/>
      <c r="I531" s="377"/>
    </row>
    <row r="532" spans="1:11">
      <c r="A532" s="268"/>
      <c r="B532" s="82"/>
      <c r="C532" s="82" t="s">
        <v>83</v>
      </c>
      <c r="D532" s="39" t="s">
        <v>84</v>
      </c>
      <c r="E532" s="377"/>
      <c r="F532" s="377"/>
      <c r="G532" s="377"/>
      <c r="H532" s="377"/>
      <c r="I532" s="377"/>
    </row>
    <row r="533" spans="1:11">
      <c r="A533" s="268"/>
      <c r="B533" s="82"/>
      <c r="C533" s="82" t="s">
        <v>87</v>
      </c>
      <c r="D533" s="39" t="s">
        <v>132</v>
      </c>
      <c r="E533" s="377"/>
      <c r="F533" s="377"/>
      <c r="G533" s="377"/>
      <c r="H533" s="377"/>
      <c r="I533" s="377"/>
    </row>
    <row r="534" spans="1:11">
      <c r="A534" s="268"/>
      <c r="B534" s="82"/>
      <c r="C534" s="82" t="s">
        <v>85</v>
      </c>
      <c r="D534" s="39" t="s">
        <v>86</v>
      </c>
      <c r="E534" s="377"/>
      <c r="F534" s="377"/>
      <c r="G534" s="377"/>
      <c r="H534" s="377"/>
      <c r="I534" s="377"/>
    </row>
    <row r="535" spans="1:11" ht="15.75" thickBot="1">
      <c r="A535" s="299"/>
      <c r="B535" s="144" t="s">
        <v>133</v>
      </c>
      <c r="C535" s="143"/>
      <c r="D535" s="41"/>
      <c r="E535" s="145">
        <f>SUM(E529:E534)</f>
        <v>0</v>
      </c>
      <c r="F535" s="145">
        <f>SUM(F529:F534)</f>
        <v>0</v>
      </c>
      <c r="G535" s="145">
        <f>SUM(G529:G534)</f>
        <v>0</v>
      </c>
      <c r="H535" s="145">
        <f>SUM(H529:H534)</f>
        <v>0</v>
      </c>
      <c r="I535" s="145">
        <f>SUM(I529:I534)</f>
        <v>0</v>
      </c>
    </row>
    <row r="536" spans="1:11" ht="15.75" customHeight="1" thickBot="1">
      <c r="A536" s="301" t="s">
        <v>456</v>
      </c>
      <c r="B536" s="87"/>
      <c r="C536" s="426" t="s">
        <v>600</v>
      </c>
      <c r="D536" s="424"/>
      <c r="E536" s="152">
        <f>E477+E485+E493+E501+E509+E527+E535+E469</f>
        <v>0</v>
      </c>
      <c r="F536" s="152">
        <f>F477+F485+F493+F501+F509+F527+F535+F469</f>
        <v>0</v>
      </c>
      <c r="G536" s="152">
        <f>G477+G485+G493+G501+G509+G527+G535+G469</f>
        <v>0</v>
      </c>
      <c r="H536" s="152">
        <f>H477+H485+H493+H501+H509+H527+H535+H469</f>
        <v>0</v>
      </c>
      <c r="I536" s="152">
        <f>I477+I485+I493+I501+I509+I527+I535+I469</f>
        <v>0</v>
      </c>
    </row>
    <row r="537" spans="1:11" ht="16.5" thickTop="1" thickBot="1">
      <c r="A537" s="294"/>
      <c r="B537" s="119" t="s">
        <v>184</v>
      </c>
      <c r="C537" s="119"/>
      <c r="D537" s="25" t="s">
        <v>246</v>
      </c>
      <c r="E537" s="380"/>
      <c r="F537" s="380"/>
      <c r="G537" s="380"/>
      <c r="H537" s="380"/>
      <c r="I537" s="380"/>
    </row>
    <row r="538" spans="1:11" ht="16.5" customHeight="1" thickTop="1" thickBot="1">
      <c r="A538" s="302" t="s">
        <v>135</v>
      </c>
      <c r="B538" s="154"/>
      <c r="C538" s="427" t="s">
        <v>136</v>
      </c>
      <c r="D538" s="306"/>
      <c r="E538" s="155">
        <f>E444+E536+E537+E452</f>
        <v>0</v>
      </c>
      <c r="F538" s="155">
        <f>F444+F536+F537+F452</f>
        <v>0</v>
      </c>
      <c r="G538" s="155">
        <f>G444+G536+G537+G452</f>
        <v>259200</v>
      </c>
      <c r="H538" s="155">
        <f>H444+H536+H537+H452</f>
        <v>201000</v>
      </c>
      <c r="I538" s="155">
        <f>I444+I536+I537+I452</f>
        <v>150913</v>
      </c>
    </row>
    <row r="539" spans="1:11" ht="16.5" thickTop="1" thickBot="1">
      <c r="A539" s="282" t="s">
        <v>137</v>
      </c>
      <c r="B539" s="154"/>
      <c r="C539" s="154"/>
      <c r="D539" s="157"/>
      <c r="E539" s="158">
        <f>E538+E28+E51+E80+E103+E137+E170+E193+E226+E249+E306+E333+E356</f>
        <v>0</v>
      </c>
      <c r="F539" s="158">
        <f>F538+F28+F51+F80+F103+F137+F170+F193+F226+F249+F306+F333+F356</f>
        <v>0</v>
      </c>
      <c r="G539" s="158">
        <f>G538+G28+G51+G80+G103+G137+G170+G193+G226+G249+G306+G333+G356</f>
        <v>3811686.5528945867</v>
      </c>
      <c r="H539" s="158">
        <f>H538+H28+H51+H80+H103+H137+H170+H193+H226+H249+H306+H333+H356</f>
        <v>3655887.5</v>
      </c>
      <c r="I539" s="158">
        <f>I538+I28+I51+I80+I103+I137+I170+I193+I226+I249+I306+I333+I356</f>
        <v>3824799</v>
      </c>
      <c r="K539" s="26" t="s">
        <v>636</v>
      </c>
    </row>
    <row r="540" spans="1:11" ht="44.25" thickTop="1" thickBot="1">
      <c r="A540" s="303"/>
      <c r="B540" s="153" t="s">
        <v>359</v>
      </c>
      <c r="C540" s="154"/>
      <c r="D540" s="159" t="s">
        <v>144</v>
      </c>
      <c r="E540" s="160" t="s">
        <v>139</v>
      </c>
      <c r="F540" s="381"/>
      <c r="G540" s="382"/>
      <c r="H540" s="382"/>
      <c r="I540" s="382"/>
    </row>
    <row r="541" spans="1:11" ht="15.75" thickTop="1">
      <c r="A541" s="298" t="s">
        <v>397</v>
      </c>
      <c r="B541" s="135"/>
      <c r="C541" s="82"/>
      <c r="D541" s="39"/>
      <c r="E541" s="107"/>
      <c r="F541" s="107"/>
      <c r="G541" s="107"/>
      <c r="H541" s="107"/>
      <c r="I541" s="107"/>
    </row>
    <row r="542" spans="1:11">
      <c r="A542" s="268"/>
      <c r="B542" s="82" t="s">
        <v>140</v>
      </c>
      <c r="C542" s="82"/>
      <c r="D542" s="39"/>
      <c r="E542" s="377"/>
      <c r="F542" s="377"/>
      <c r="G542" s="377"/>
      <c r="H542" s="377"/>
      <c r="I542" s="377"/>
    </row>
    <row r="543" spans="1:11">
      <c r="A543" s="268"/>
      <c r="B543" s="82" t="s">
        <v>141</v>
      </c>
      <c r="C543" s="82"/>
      <c r="D543" s="39"/>
      <c r="E543" s="377"/>
      <c r="F543" s="377"/>
      <c r="G543" s="377">
        <v>734656</v>
      </c>
      <c r="H543" s="377">
        <v>715814</v>
      </c>
      <c r="I543" s="377">
        <v>573022</v>
      </c>
    </row>
    <row r="544" spans="1:11" ht="15.75" thickBot="1">
      <c r="A544" s="279" t="s">
        <v>142</v>
      </c>
      <c r="B544" s="98"/>
      <c r="C544" s="98"/>
      <c r="D544" s="45"/>
      <c r="E544" s="125">
        <f>SUM(E542:E543)</f>
        <v>0</v>
      </c>
      <c r="F544" s="125">
        <f>SUM(F540:F543)</f>
        <v>0</v>
      </c>
      <c r="G544" s="125">
        <f>SUM(G540:G543)</f>
        <v>734656</v>
      </c>
      <c r="H544" s="125">
        <f>SUM(H540:H543)</f>
        <v>715814</v>
      </c>
      <c r="I544" s="125">
        <f>SUM(I540:I543)</f>
        <v>573022</v>
      </c>
    </row>
    <row r="545" spans="1:9" ht="16.5" thickTop="1" thickBot="1">
      <c r="A545" s="282" t="s">
        <v>143</v>
      </c>
      <c r="B545" s="154"/>
      <c r="C545" s="154"/>
      <c r="D545" s="157"/>
      <c r="E545" s="158">
        <f>E539+E544</f>
        <v>0</v>
      </c>
      <c r="F545" s="158">
        <f>F539+F544</f>
        <v>0</v>
      </c>
      <c r="G545" s="158">
        <f>G539+G544</f>
        <v>4546342.5528945867</v>
      </c>
      <c r="H545" s="158">
        <f>H539+H544</f>
        <v>4371701.5</v>
      </c>
      <c r="I545" s="158">
        <f>I539+I544</f>
        <v>4397821</v>
      </c>
    </row>
    <row r="546" spans="1:9" ht="15.75" thickTop="1">
      <c r="A546" s="119"/>
      <c r="B546" s="121"/>
      <c r="C546" s="121"/>
      <c r="E546" s="170"/>
      <c r="F546" s="170"/>
      <c r="G546" s="170"/>
      <c r="H546" s="170"/>
      <c r="I546" s="170"/>
    </row>
    <row r="547" spans="1:9" ht="15">
      <c r="A547" s="236" t="s">
        <v>479</v>
      </c>
      <c r="B547" s="237"/>
      <c r="C547" s="237"/>
      <c r="D547" s="238" t="s">
        <v>480</v>
      </c>
      <c r="E547" s="242" t="s">
        <v>482</v>
      </c>
      <c r="F547" s="239">
        <f>0.03*F539</f>
        <v>0</v>
      </c>
      <c r="G547" s="239">
        <f>0.03*G539</f>
        <v>114350.59658683759</v>
      </c>
      <c r="H547" s="239">
        <f>0.03*H539</f>
        <v>109676.625</v>
      </c>
      <c r="I547" s="239">
        <f>0.03*I539</f>
        <v>114743.97</v>
      </c>
    </row>
    <row r="548" spans="1:9" ht="15">
      <c r="A548" s="236"/>
      <c r="B548" s="237"/>
      <c r="C548" s="237"/>
      <c r="D548" s="240" t="s">
        <v>481</v>
      </c>
      <c r="E548" s="241">
        <f>'Form 3 Revenues'!D101-'Form 4 Expenses'!E539</f>
        <v>0</v>
      </c>
      <c r="F548" s="241">
        <f>'Form 3 Revenues'!E101-'Form 4 Expenses'!F539</f>
        <v>0</v>
      </c>
      <c r="G548" s="241">
        <f>'Form 3 Revenues'!F101-'Form 4 Expenses'!G539</f>
        <v>734656.4471054133</v>
      </c>
      <c r="H548" s="241">
        <f>'Form 3 Revenues'!G101-'Form 4 Expenses'!H539</f>
        <v>715813.93999999948</v>
      </c>
      <c r="I548" s="241">
        <f>'Form 3 Revenues'!H101-'Form 4 Expenses'!I539</f>
        <v>573022</v>
      </c>
    </row>
    <row r="549" spans="1:9" ht="15">
      <c r="A549" s="119"/>
      <c r="E549" s="170"/>
      <c r="F549" s="170"/>
      <c r="G549" s="170"/>
      <c r="H549" s="170"/>
      <c r="I549" s="170"/>
    </row>
    <row r="550" spans="1:9" ht="15">
      <c r="A550" s="82"/>
      <c r="B550" s="378" t="str">
        <f>'Form 1 Cover'!B20</f>
        <v>Southern Nevada Trades High School</v>
      </c>
      <c r="C550" s="351"/>
      <c r="D550" s="31"/>
      <c r="I550" s="350" t="str">
        <f>"Budget Fiscal Year "&amp;TEXT('Form 1 Cover'!$D$137, "mm/dd/yy")</f>
        <v>Budget Fiscal Year 2024-2025</v>
      </c>
    </row>
    <row r="551" spans="1:9">
      <c r="E551" s="68"/>
    </row>
    <row r="552" spans="1:9">
      <c r="B552" s="68" t="s">
        <v>416</v>
      </c>
      <c r="H552" s="19"/>
      <c r="I552" s="19">
        <f>'Form 1 Cover'!$D$146</f>
        <v>45380</v>
      </c>
    </row>
  </sheetData>
  <sheetProtection algorithmName="SHA-512" hashValue="Pu/6qvJNzyCpNRtEd8DjYqdR1Hb+0lPHEFIeQMdM2QJR7x5Qte1Fa4dHv8OJqspVomsjg4HZxuoGyYb/lPOUgQ==" saltValue="5/YeRcUEpJzGwU3Rb+NyGg==" spinCount="100000" sheet="1" objects="1" scenarios="1"/>
  <phoneticPr fontId="0" type="noConversion"/>
  <printOptions horizontalCentered="1"/>
  <pageMargins left="0.55000000000000004" right="0.25" top="1.25" bottom="1.25" header="0.5" footer="0.5"/>
  <pageSetup scale="75" fitToHeight="10" orientation="portrait" r:id="rId1"/>
  <headerFooter alignWithMargins="0">
    <oddFooter>&amp;CPage &amp;P of &amp;N</oddFooter>
  </headerFooter>
  <rowBreaks count="9" manualBreakCount="9">
    <brk id="51" max="16383" man="1"/>
    <brk id="103" max="16383" man="1"/>
    <brk id="138" max="16383" man="1"/>
    <brk id="194" max="16383" man="1"/>
    <brk id="250" max="16383" man="1"/>
    <brk id="306" max="16383" man="1"/>
    <brk id="358" max="16383" man="1"/>
    <brk id="408" max="16383" man="1"/>
    <brk id="4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showWhiteSpace="0" topLeftCell="A44" zoomScaleNormal="100" zoomScalePageLayoutView="85" workbookViewId="0">
      <selection activeCell="C57" sqref="C57"/>
    </sheetView>
  </sheetViews>
  <sheetFormatPr defaultColWidth="9.140625" defaultRowHeight="14.25"/>
  <cols>
    <col min="1" max="1" width="6" style="99" customWidth="1"/>
    <col min="2" max="2" width="30.28515625" style="26" customWidth="1"/>
    <col min="3" max="6" width="14.7109375" style="112" customWidth="1"/>
    <col min="7" max="9" width="9.140625" style="26"/>
    <col min="10" max="10" width="5.42578125" style="26" customWidth="1"/>
    <col min="11" max="16384" width="9.140625" style="26"/>
  </cols>
  <sheetData>
    <row r="1" spans="1:6" ht="15">
      <c r="A1" s="501" t="str">
        <f>"TENTATIVE BUDGET "&amp;TEXT('Form 1 Cover'!D137, "MM/DD/YY")</f>
        <v>TENTATIVE BUDGET 2024-2025</v>
      </c>
      <c r="B1" s="502"/>
      <c r="C1" s="83" t="s">
        <v>297</v>
      </c>
      <c r="D1" s="83" t="s">
        <v>298</v>
      </c>
      <c r="E1" s="83" t="s">
        <v>299</v>
      </c>
      <c r="F1" s="83"/>
    </row>
    <row r="2" spans="1:6" ht="57.75" customHeight="1" thickBot="1">
      <c r="A2" s="429"/>
      <c r="B2" s="405" t="s">
        <v>601</v>
      </c>
      <c r="C2" s="177" t="s">
        <v>232</v>
      </c>
      <c r="D2" s="177" t="s">
        <v>233</v>
      </c>
      <c r="E2" s="177" t="s">
        <v>449</v>
      </c>
      <c r="F2" s="177" t="s">
        <v>430</v>
      </c>
    </row>
    <row r="3" spans="1:6" ht="18.75" customHeight="1">
      <c r="A3" s="310" t="s">
        <v>423</v>
      </c>
      <c r="B3" s="178"/>
      <c r="C3" s="94"/>
      <c r="D3" s="94"/>
      <c r="E3" s="94"/>
      <c r="F3" s="94"/>
    </row>
    <row r="4" spans="1:6">
      <c r="A4" s="311">
        <v>100</v>
      </c>
      <c r="B4" s="39" t="s">
        <v>234</v>
      </c>
      <c r="C4" s="105">
        <f>'Form 4 Expenses'!G8+'Form 4 Expenses'!G15+'Form 4 Expenses'!G22+'Form 4 Expenses'!G31+'Form 4 Expenses'!G38+'Form 4 Expenses'!G45</f>
        <v>1126000.459999999</v>
      </c>
      <c r="D4" s="106">
        <f>'Form 4 Expenses'!G9+'Form 4 Expenses'!G16+'Form 4 Expenses'!G23+'Form 4 Expenses'!G32+'Form 4 Expenses'!G39+'Form 4 Expenses'!G46</f>
        <v>547249.43358189997</v>
      </c>
      <c r="E4" s="106">
        <f>'Form 4 Expenses'!G28+'Form 4 Expenses'!G51-'Form 5 Exp Summary'!C4-'Form 5 Exp Summary'!D4</f>
        <v>1634064.6593126878</v>
      </c>
      <c r="F4" s="106">
        <f>SUM(C4:E4)</f>
        <v>3307314.5528945867</v>
      </c>
    </row>
    <row r="5" spans="1:6">
      <c r="A5" s="311">
        <v>200</v>
      </c>
      <c r="B5" s="39" t="s">
        <v>235</v>
      </c>
      <c r="C5" s="107">
        <f>'Form 4 Expenses'!G60+'Form 4 Expenses'!G67+'Form 4 Expenses'!G74+'Form 4 Expenses'!G83+'Form 4 Expenses'!G90+'Form 4 Expenses'!G97</f>
        <v>152000</v>
      </c>
      <c r="D5" s="107">
        <f>'Form 4 Expenses'!G61+'Form 4 Expenses'!G68+'Form 4 Expenses'!G75+'Form 4 Expenses'!G84+'Form 4 Expenses'!G91+'Form 4 Expenses'!G98</f>
        <v>78172</v>
      </c>
      <c r="E5" s="106">
        <f>'Form 4 Expenses'!G80+'Form 4 Expenses'!G103-'Form 5 Exp Summary'!C5-'Form 5 Exp Summary'!D5</f>
        <v>15000</v>
      </c>
      <c r="F5" s="106">
        <f t="shared" ref="F5:F11" si="0">SUM(C5:E5)</f>
        <v>245172</v>
      </c>
    </row>
    <row r="6" spans="1:6">
      <c r="A6" s="311">
        <v>300</v>
      </c>
      <c r="B6" s="39" t="s">
        <v>236</v>
      </c>
      <c r="C6" s="107">
        <f>'Form 4 Expenses'!G117+'Form 4 Expenses'!G124+'Form 4 Expenses'!G131+'Form 4 Expenses'!G150+'Form 4 Expenses'!G157+'Form 4 Expenses'!G164</f>
        <v>0</v>
      </c>
      <c r="D6" s="107">
        <f>'Form 4 Expenses'!G118+'Form 4 Expenses'!G125+'Form 4 Expenses'!G132+'Form 4 Expenses'!G151+'Form 4 Expenses'!G158+'Form 4 Expenses'!G165</f>
        <v>0</v>
      </c>
      <c r="E6" s="106">
        <f>'Form 4 Expenses'!G137+'Form 4 Expenses'!G170-'Form 5 Exp Summary'!C6-'Form 5 Exp Summary'!D6</f>
        <v>0</v>
      </c>
      <c r="F6" s="106">
        <f t="shared" si="0"/>
        <v>0</v>
      </c>
    </row>
    <row r="7" spans="1:6">
      <c r="A7" s="311">
        <v>400</v>
      </c>
      <c r="B7" s="39" t="s">
        <v>237</v>
      </c>
      <c r="C7" s="107">
        <f>'Form 4 Expenses'!G173+'Form 4 Expenses'!G180+'Form 4 Expenses'!G187+'Form 4 Expenses'!G229+'Form 4 Expenses'!G236+'Form 4 Expenses'!G243+'Form 4 Expenses'!G286+'Form 4 Expenses'!G293+'Form 4 Expenses'!G300</f>
        <v>0</v>
      </c>
      <c r="D7" s="107">
        <f>'Form 4 Expenses'!G174+'Form 4 Expenses'!G181+'Form 4 Expenses'!G188+'Form 4 Expenses'!G230+'Form 4 Expenses'!G237+'Form 4 Expenses'!G244+'Form 4 Expenses'!G287+'Form 4 Expenses'!G294+'Form 4 Expenses'!G301</f>
        <v>0</v>
      </c>
      <c r="E7" s="106">
        <f>'Form 4 Expenses'!G193+'Form 4 Expenses'!G249+'Form 4 Expenses'!G306-'Form 5 Exp Summary'!C7-'Form 5 Exp Summary'!D7</f>
        <v>0</v>
      </c>
      <c r="F7" s="106">
        <f t="shared" si="0"/>
        <v>0</v>
      </c>
    </row>
    <row r="8" spans="1:6">
      <c r="A8" s="311">
        <v>500</v>
      </c>
      <c r="B8" s="39" t="s">
        <v>238</v>
      </c>
      <c r="C8" s="179"/>
      <c r="D8" s="179"/>
      <c r="E8" s="180"/>
      <c r="F8" s="106">
        <f t="shared" si="0"/>
        <v>0</v>
      </c>
    </row>
    <row r="9" spans="1:6">
      <c r="A9" s="311">
        <v>600</v>
      </c>
      <c r="B9" s="39" t="s">
        <v>196</v>
      </c>
      <c r="C9" s="179"/>
      <c r="D9" s="179"/>
      <c r="E9" s="180"/>
      <c r="F9" s="106">
        <f t="shared" si="0"/>
        <v>0</v>
      </c>
    </row>
    <row r="10" spans="1:6">
      <c r="A10" s="311">
        <v>800</v>
      </c>
      <c r="B10" s="39" t="s">
        <v>239</v>
      </c>
      <c r="C10" s="107">
        <f>'Form 4 Expenses'!G313+'Form 4 Expenses'!G320+'Form 4 Expenses'!G327</f>
        <v>0</v>
      </c>
      <c r="D10" s="107">
        <f>'Form 4 Expenses'!G314+'Form 4 Expenses'!G321+'Form 4 Expenses'!G328</f>
        <v>0</v>
      </c>
      <c r="E10" s="106">
        <f>'Form 4 Expenses'!G333-'Form 5 Exp Summary'!C10-'Form 5 Exp Summary'!D10</f>
        <v>0</v>
      </c>
      <c r="F10" s="106">
        <f t="shared" si="0"/>
        <v>0</v>
      </c>
    </row>
    <row r="11" spans="1:6">
      <c r="A11" s="311">
        <v>900</v>
      </c>
      <c r="B11" s="39" t="s">
        <v>425</v>
      </c>
      <c r="C11" s="107">
        <f>'Form 4 Expenses'!G336+'Form 4 Expenses'!G343+'Form 4 Expenses'!G350</f>
        <v>0</v>
      </c>
      <c r="D11" s="107">
        <f>'Form 4 Expenses'!G337+'Form 4 Expenses'!G344+'Form 4 Expenses'!G351</f>
        <v>0</v>
      </c>
      <c r="E11" s="106">
        <f>'Form 4 Expenses'!G356-'Form 5 Exp Summary'!C11-'Form 5 Exp Summary'!D11</f>
        <v>0</v>
      </c>
      <c r="F11" s="106">
        <f t="shared" si="0"/>
        <v>0</v>
      </c>
    </row>
    <row r="12" spans="1:6">
      <c r="A12" s="311" t="s">
        <v>424</v>
      </c>
      <c r="B12" s="39"/>
      <c r="C12" s="107">
        <f>SUM(C4:C11)</f>
        <v>1278000.459999999</v>
      </c>
      <c r="D12" s="107">
        <f>SUM(D4:D11)</f>
        <v>625421.43358189997</v>
      </c>
      <c r="E12" s="107">
        <f>SUM(E4:E11)</f>
        <v>1649064.6593126878</v>
      </c>
      <c r="F12" s="105">
        <f>SUM(F4:F11)</f>
        <v>3552486.5528945867</v>
      </c>
    </row>
    <row r="13" spans="1:6">
      <c r="A13" s="311"/>
      <c r="B13" s="181"/>
      <c r="C13" s="182"/>
      <c r="D13" s="182"/>
      <c r="E13" s="182"/>
      <c r="F13" s="312"/>
    </row>
    <row r="14" spans="1:6">
      <c r="A14" s="313" t="s">
        <v>291</v>
      </c>
      <c r="B14" s="39" t="s">
        <v>240</v>
      </c>
      <c r="C14" s="183"/>
      <c r="D14" s="183"/>
      <c r="E14" s="183"/>
      <c r="F14" s="107"/>
    </row>
    <row r="15" spans="1:6">
      <c r="A15" s="311">
        <v>2000</v>
      </c>
      <c r="B15" s="39" t="s">
        <v>290</v>
      </c>
      <c r="C15" s="107">
        <f>'Form 4 Expenses'!G369+'Form 4 Expenses'!G377+'Form 4 Expenses'!G385+'Form 4 Expenses'!G393+'Form 4 Expenses'!G401+'Form 4 Expenses'!G421+'Form 4 Expenses'!G429+'Form 4 Expenses'!G437</f>
        <v>0</v>
      </c>
      <c r="D15" s="107">
        <f>'Form 4 Expenses'!G370+'Form 4 Expenses'!G378+'Form 4 Expenses'!G386+'Form 4 Expenses'!G394+'Form 4 Expenses'!G402+'Form 4 Expenses'!G422+'Form 4 Expenses'!G430+'Form 4 Expenses'!G438</f>
        <v>0</v>
      </c>
      <c r="E15" s="107">
        <f>'Form 4 Expenses'!G444-'Form 5 Exp Summary'!C15-'Form 5 Exp Summary'!D15</f>
        <v>0</v>
      </c>
      <c r="F15" s="106">
        <f>SUM(C15:E15)</f>
        <v>0</v>
      </c>
    </row>
    <row r="16" spans="1:6">
      <c r="A16" s="311">
        <v>3100</v>
      </c>
      <c r="B16" s="39" t="s">
        <v>244</v>
      </c>
      <c r="C16" s="107">
        <f>'Form 4 Expenses'!G446</f>
        <v>0</v>
      </c>
      <c r="D16" s="107">
        <f>'Form 4 Expenses'!G447</f>
        <v>0</v>
      </c>
      <c r="E16" s="107">
        <f>'Form 4 Expenses'!G452-C16-D16</f>
        <v>259200</v>
      </c>
      <c r="F16" s="106">
        <f>SUM(C16:E16)</f>
        <v>259200</v>
      </c>
    </row>
    <row r="17" spans="1:6" ht="28.5">
      <c r="A17" s="314">
        <v>4000</v>
      </c>
      <c r="B17" s="85" t="s">
        <v>241</v>
      </c>
      <c r="C17" s="179"/>
      <c r="D17" s="179"/>
      <c r="E17" s="107">
        <f>'Form 4 Expenses'!G536</f>
        <v>0</v>
      </c>
      <c r="F17" s="106">
        <f>SUM(C17:E17)</f>
        <v>0</v>
      </c>
    </row>
    <row r="18" spans="1:6">
      <c r="A18" s="311">
        <v>5000</v>
      </c>
      <c r="B18" s="39" t="s">
        <v>246</v>
      </c>
      <c r="C18" s="179"/>
      <c r="D18" s="179"/>
      <c r="E18" s="107">
        <f>'Form 4 Expenses'!G537</f>
        <v>0</v>
      </c>
      <c r="F18" s="106">
        <f>SUM(C18:E18)</f>
        <v>0</v>
      </c>
    </row>
    <row r="19" spans="1:6">
      <c r="A19" s="311">
        <v>6300</v>
      </c>
      <c r="B19" s="39" t="s">
        <v>242</v>
      </c>
      <c r="C19" s="179"/>
      <c r="D19" s="179"/>
      <c r="E19" s="179"/>
      <c r="F19" s="107">
        <f>'Form 4 Expenses'!G540</f>
        <v>0</v>
      </c>
    </row>
    <row r="20" spans="1:6" ht="18" customHeight="1">
      <c r="A20" s="311">
        <v>8000</v>
      </c>
      <c r="B20" s="184" t="s">
        <v>243</v>
      </c>
      <c r="C20" s="179"/>
      <c r="D20" s="179"/>
      <c r="E20" s="179"/>
      <c r="F20" s="107">
        <f>'Form 4 Expenses'!G542+'Form 4 Expenses'!G543</f>
        <v>734656</v>
      </c>
    </row>
    <row r="21" spans="1:6" ht="20.25" customHeight="1" thickBot="1">
      <c r="A21" s="315" t="s">
        <v>426</v>
      </c>
      <c r="B21" s="185"/>
      <c r="C21" s="186">
        <f>SUM(C15:C20)</f>
        <v>0</v>
      </c>
      <c r="D21" s="186">
        <f>SUM(D15:D20)</f>
        <v>0</v>
      </c>
      <c r="E21" s="186">
        <f>SUM(E15:E20)</f>
        <v>259200</v>
      </c>
      <c r="F21" s="186">
        <f>SUM(F15:F20)</f>
        <v>993856</v>
      </c>
    </row>
    <row r="22" spans="1:6" ht="18.75" customHeight="1" thickBot="1">
      <c r="A22" s="319" t="s">
        <v>451</v>
      </c>
      <c r="B22" s="320"/>
      <c r="C22" s="187">
        <f>C12+C21</f>
        <v>1278000.459999999</v>
      </c>
      <c r="D22" s="187">
        <f>D12+D21</f>
        <v>625421.43358189997</v>
      </c>
      <c r="E22" s="187">
        <f>E12+E21</f>
        <v>1908264.6593126878</v>
      </c>
      <c r="F22" s="187">
        <f>F12+F21</f>
        <v>4546342.5528945867</v>
      </c>
    </row>
    <row r="23" spans="1:6">
      <c r="A23" s="321"/>
      <c r="B23" s="64"/>
      <c r="C23" s="128"/>
      <c r="D23" s="128"/>
      <c r="E23" s="128"/>
      <c r="F23" s="127"/>
    </row>
    <row r="24" spans="1:6" ht="15">
      <c r="A24" s="503" t="str">
        <f>"FINAL BUDGET "&amp;TEXT('Form 1 Cover'!D137, "MM/DD/YY")</f>
        <v>FINAL BUDGET 2024-2025</v>
      </c>
      <c r="B24" s="504"/>
      <c r="C24" s="257" t="s">
        <v>297</v>
      </c>
      <c r="D24" s="83" t="s">
        <v>298</v>
      </c>
      <c r="E24" s="83" t="s">
        <v>299</v>
      </c>
      <c r="F24" s="83"/>
    </row>
    <row r="25" spans="1:6" ht="57.75" customHeight="1" thickBot="1">
      <c r="B25" s="405" t="s">
        <v>601</v>
      </c>
      <c r="C25" s="177" t="s">
        <v>232</v>
      </c>
      <c r="D25" s="177" t="s">
        <v>233</v>
      </c>
      <c r="E25" s="177" t="s">
        <v>449</v>
      </c>
      <c r="F25" s="177" t="s">
        <v>430</v>
      </c>
    </row>
    <row r="26" spans="1:6" ht="15">
      <c r="A26" s="310" t="s">
        <v>423</v>
      </c>
      <c r="B26" s="178"/>
      <c r="C26" s="94"/>
      <c r="D26" s="94"/>
      <c r="E26" s="94"/>
      <c r="F26" s="94"/>
    </row>
    <row r="27" spans="1:6">
      <c r="A27" s="311">
        <v>100</v>
      </c>
      <c r="B27" s="39" t="s">
        <v>234</v>
      </c>
      <c r="C27" s="188">
        <f>'Form 4 Expenses'!H8+'Form 4 Expenses'!H15+'Form 4 Expenses'!H22+'Form 4 Expenses'!H31+'Form 4 Expenses'!H38+'Form 4 Expenses'!H45</f>
        <v>1118541.5</v>
      </c>
      <c r="D27" s="188">
        <f>'Form 4 Expenses'!H9+'Form 4 Expenses'!H16+'Form 4 Expenses'!H23+'Form 4 Expenses'!H32+'Form 4 Expenses'!H39+'Form 4 Expenses'!H46</f>
        <v>532723</v>
      </c>
      <c r="E27" s="189">
        <f>'Form 4 Expenses'!H28+'Form 4 Expenses'!H51-'Form 5 Exp Summary'!C27-'Form 5 Exp Summary'!D27</f>
        <v>1662948</v>
      </c>
      <c r="F27" s="189">
        <f>SUM(C27:E27)</f>
        <v>3314212.5</v>
      </c>
    </row>
    <row r="28" spans="1:6">
      <c r="A28" s="311">
        <v>200</v>
      </c>
      <c r="B28" s="39" t="s">
        <v>235</v>
      </c>
      <c r="C28" s="190">
        <f>'Form 4 Expenses'!H60+'Form 4 Expenses'!H67+'Form 4 Expenses'!H74+'Form 4 Expenses'!H83+'Form 4 Expenses'!H90+'Form 4 Expenses'!H97</f>
        <v>69160</v>
      </c>
      <c r="D28" s="190">
        <f>'Form 4 Expenses'!H61+'Form 4 Expenses'!H68+'Form 4 Expenses'!H75+'Form 4 Expenses'!H84+'Form 4 Expenses'!H91+'Form 4 Expenses'!H98</f>
        <v>33771</v>
      </c>
      <c r="E28" s="190">
        <f>'Form 4 Expenses'!H80+'Form 4 Expenses'!H103-'Form 5 Exp Summary'!C28-'Form 5 Exp Summary'!D28</f>
        <v>15000</v>
      </c>
      <c r="F28" s="189">
        <f t="shared" ref="F28:F34" si="1">SUM(C28:E28)</f>
        <v>117931</v>
      </c>
    </row>
    <row r="29" spans="1:6">
      <c r="A29" s="311">
        <v>300</v>
      </c>
      <c r="B29" s="39" t="s">
        <v>236</v>
      </c>
      <c r="C29" s="190">
        <f>'Form 4 Expenses'!H117+'Form 4 Expenses'!H124+'Form 4 Expenses'!H131+'Form 4 Expenses'!H150+'Form 4 Expenses'!H157+'Form 4 Expenses'!H164</f>
        <v>0</v>
      </c>
      <c r="D29" s="190">
        <f>'Form 4 Expenses'!H118+'Form 4 Expenses'!H125+'Form 4 Expenses'!H132+'Form 4 Expenses'!H151+'Form 4 Expenses'!H158+'Form 4 Expenses'!H165</f>
        <v>0</v>
      </c>
      <c r="E29" s="190">
        <f>'Form 4 Expenses'!H137+'Form 4 Expenses'!H170-'Form 5 Exp Summary'!C29-'Form 5 Exp Summary'!D29</f>
        <v>0</v>
      </c>
      <c r="F29" s="189">
        <f t="shared" si="1"/>
        <v>0</v>
      </c>
    </row>
    <row r="30" spans="1:6">
      <c r="A30" s="311">
        <v>400</v>
      </c>
      <c r="B30" s="39" t="s">
        <v>237</v>
      </c>
      <c r="C30" s="190">
        <f>'Form 4 Expenses'!H173+'Form 4 Expenses'!H180+'Form 4 Expenses'!H187+'Form 4 Expenses'!H229+'Form 4 Expenses'!H236+'Form 4 Expenses'!H243+'Form 4 Expenses'!H286+'Form 4 Expenses'!H293+'Form 4 Expenses'!H300</f>
        <v>15298</v>
      </c>
      <c r="D30" s="190">
        <f>'Form 4 Expenses'!H174+'Form 4 Expenses'!H181+'Form 4 Expenses'!H188+'Form 4 Expenses'!H230+'Form 4 Expenses'!H237+'Form 4 Expenses'!H244+'Form 4 Expenses'!H287+'Form 4 Expenses'!H294+'Form 4 Expenses'!H301</f>
        <v>7446</v>
      </c>
      <c r="E30" s="190">
        <f>'Form 4 Expenses'!H193+'Form 4 Expenses'!H249+'Form 4 Expenses'!H306-'Form 5 Exp Summary'!C30-'Form 5 Exp Summary'!D30</f>
        <v>0</v>
      </c>
      <c r="F30" s="189">
        <f t="shared" si="1"/>
        <v>22744</v>
      </c>
    </row>
    <row r="31" spans="1:6">
      <c r="A31" s="311">
        <v>500</v>
      </c>
      <c r="B31" s="39" t="s">
        <v>238</v>
      </c>
      <c r="C31" s="191">
        <v>0</v>
      </c>
      <c r="D31" s="191">
        <v>0</v>
      </c>
      <c r="E31" s="191">
        <v>0</v>
      </c>
      <c r="F31" s="189">
        <f t="shared" si="1"/>
        <v>0</v>
      </c>
    </row>
    <row r="32" spans="1:6">
      <c r="A32" s="311">
        <v>600</v>
      </c>
      <c r="B32" s="39" t="s">
        <v>196</v>
      </c>
      <c r="C32" s="191">
        <v>0</v>
      </c>
      <c r="D32" s="191">
        <v>0</v>
      </c>
      <c r="E32" s="191">
        <v>0</v>
      </c>
      <c r="F32" s="189">
        <f t="shared" si="1"/>
        <v>0</v>
      </c>
    </row>
    <row r="33" spans="1:6">
      <c r="A33" s="311">
        <v>800</v>
      </c>
      <c r="B33" s="39" t="s">
        <v>239</v>
      </c>
      <c r="C33" s="190">
        <f>'Form 4 Expenses'!H313+'Form 4 Expenses'!H320+'Form 4 Expenses'!H327</f>
        <v>0</v>
      </c>
      <c r="D33" s="190">
        <f>'Form 4 Expenses'!H314+'Form 4 Expenses'!H321+'Form 4 Expenses'!H328</f>
        <v>0</v>
      </c>
      <c r="E33" s="190">
        <f>'Form 4 Expenses'!H333-'Form 5 Exp Summary'!C33-'Form 5 Exp Summary'!D33</f>
        <v>0</v>
      </c>
      <c r="F33" s="189">
        <f t="shared" si="1"/>
        <v>0</v>
      </c>
    </row>
    <row r="34" spans="1:6">
      <c r="A34" s="311">
        <v>900</v>
      </c>
      <c r="B34" s="39" t="s">
        <v>425</v>
      </c>
      <c r="C34" s="192">
        <f>'Form 4 Expenses'!H336+'Form 4 Expenses'!H343+'Form 4 Expenses'!H350</f>
        <v>0</v>
      </c>
      <c r="D34" s="190">
        <f>'Form 4 Expenses'!H337+'Form 4 Expenses'!H344+'Form 4 Expenses'!H351</f>
        <v>0</v>
      </c>
      <c r="E34" s="190">
        <f>'Form 4 Expenses'!H356-'Form 5 Exp Summary'!C34-'Form 5 Exp Summary'!D34</f>
        <v>0</v>
      </c>
      <c r="F34" s="189">
        <f t="shared" si="1"/>
        <v>0</v>
      </c>
    </row>
    <row r="35" spans="1:6">
      <c r="A35" s="311" t="s">
        <v>424</v>
      </c>
      <c r="B35" s="39"/>
      <c r="C35" s="107">
        <f>SUM(C27:C34)</f>
        <v>1202999.5</v>
      </c>
      <c r="D35" s="107">
        <f>SUM(D27:D34)</f>
        <v>573940</v>
      </c>
      <c r="E35" s="107">
        <f>SUM(E27:E34)</f>
        <v>1677948</v>
      </c>
      <c r="F35" s="105">
        <f>SUM(F27:F34)</f>
        <v>3454887.5</v>
      </c>
    </row>
    <row r="36" spans="1:6">
      <c r="A36" s="311"/>
      <c r="B36" s="181"/>
      <c r="C36" s="182"/>
      <c r="D36" s="182"/>
      <c r="E36" s="182"/>
      <c r="F36" s="312"/>
    </row>
    <row r="37" spans="1:6">
      <c r="A37" s="313" t="s">
        <v>291</v>
      </c>
      <c r="B37" s="39" t="s">
        <v>240</v>
      </c>
      <c r="C37" s="183"/>
      <c r="D37" s="183"/>
      <c r="E37" s="183"/>
      <c r="F37" s="107"/>
    </row>
    <row r="38" spans="1:6">
      <c r="A38" s="311">
        <v>2000</v>
      </c>
      <c r="B38" s="39" t="s">
        <v>290</v>
      </c>
      <c r="C38" s="107">
        <f>'Form 4 Expenses'!H369+'Form 4 Expenses'!H377+'Form 4 Expenses'!H385+'Form 4 Expenses'!H393+'Form 4 Expenses'!H401+'Form 4 Expenses'!H421+'Form 4 Expenses'!H429+'Form 4 Expenses'!H437</f>
        <v>0</v>
      </c>
      <c r="D38" s="107">
        <f>'Form 4 Expenses'!H370+'Form 4 Expenses'!H378+'Form 4 Expenses'!H386+'Form 4 Expenses'!H394+'Form 4 Expenses'!H402+'Form 4 Expenses'!H422+'Form 4 Expenses'!H430+'Form 4 Expenses'!H438</f>
        <v>0</v>
      </c>
      <c r="E38" s="107">
        <f>'Form 4 Expenses'!H444-'Form 5 Exp Summary'!C38-'Form 5 Exp Summary'!D38</f>
        <v>0</v>
      </c>
      <c r="F38" s="106">
        <f>SUM(C38:E38)</f>
        <v>0</v>
      </c>
    </row>
    <row r="39" spans="1:6">
      <c r="A39" s="311">
        <v>3100</v>
      </c>
      <c r="B39" s="39" t="s">
        <v>244</v>
      </c>
      <c r="C39" s="107">
        <f>'Form 4 Expenses'!H446</f>
        <v>0</v>
      </c>
      <c r="D39" s="107">
        <f>'Form 4 Expenses'!H447</f>
        <v>0</v>
      </c>
      <c r="E39" s="107">
        <f>'Form 4 Expenses'!H452-'Form 5 Exp Summary'!C39-'Form 5 Exp Summary'!D39</f>
        <v>201000</v>
      </c>
      <c r="F39" s="106">
        <f>SUM(C39:E39)</f>
        <v>201000</v>
      </c>
    </row>
    <row r="40" spans="1:6" ht="28.5">
      <c r="A40" s="314">
        <v>4000</v>
      </c>
      <c r="B40" s="85" t="s">
        <v>241</v>
      </c>
      <c r="C40" s="179"/>
      <c r="D40" s="179"/>
      <c r="E40" s="107">
        <f>'Form 4 Expenses'!H536</f>
        <v>0</v>
      </c>
      <c r="F40" s="106">
        <f>SUM(C40:E40)</f>
        <v>0</v>
      </c>
    </row>
    <row r="41" spans="1:6">
      <c r="A41" s="311">
        <v>5000</v>
      </c>
      <c r="B41" s="39" t="s">
        <v>246</v>
      </c>
      <c r="C41" s="179"/>
      <c r="D41" s="179"/>
      <c r="E41" s="107">
        <f>'Form 4 Expenses'!H537</f>
        <v>0</v>
      </c>
      <c r="F41" s="106">
        <f>SUM(C41:E41)</f>
        <v>0</v>
      </c>
    </row>
    <row r="42" spans="1:6">
      <c r="A42" s="311">
        <v>6300</v>
      </c>
      <c r="B42" s="39" t="s">
        <v>242</v>
      </c>
      <c r="C42" s="179"/>
      <c r="D42" s="179"/>
      <c r="E42" s="179"/>
      <c r="F42" s="107">
        <f>'Form 4 Expenses'!H540</f>
        <v>0</v>
      </c>
    </row>
    <row r="43" spans="1:6" ht="19.5" customHeight="1">
      <c r="A43" s="311">
        <v>8000</v>
      </c>
      <c r="B43" s="184" t="s">
        <v>243</v>
      </c>
      <c r="C43" s="179"/>
      <c r="D43" s="179"/>
      <c r="E43" s="179"/>
      <c r="F43" s="107">
        <f>'Form 4 Expenses'!H542+'Form 4 Expenses'!H543</f>
        <v>715814</v>
      </c>
    </row>
    <row r="44" spans="1:6" ht="15.75" thickBot="1">
      <c r="A44" s="315" t="s">
        <v>426</v>
      </c>
      <c r="B44" s="185"/>
      <c r="C44" s="186">
        <f>SUM(C38:C43)</f>
        <v>0</v>
      </c>
      <c r="D44" s="186">
        <f>SUM(D38:D43)</f>
        <v>0</v>
      </c>
      <c r="E44" s="186">
        <f>SUM(E38:E43)</f>
        <v>201000</v>
      </c>
      <c r="F44" s="186">
        <f>SUM(F38:F43)</f>
        <v>916814</v>
      </c>
    </row>
    <row r="45" spans="1:6" ht="15.75" thickBot="1">
      <c r="A45" s="316" t="s">
        <v>450</v>
      </c>
      <c r="B45" s="317"/>
      <c r="C45" s="318">
        <f>C35+C44</f>
        <v>1202999.5</v>
      </c>
      <c r="D45" s="318">
        <f>D35+D44</f>
        <v>573940</v>
      </c>
      <c r="E45" s="318">
        <f>E35+E44</f>
        <v>1878948</v>
      </c>
      <c r="F45" s="318">
        <f>F35+F44</f>
        <v>4371701.5</v>
      </c>
    </row>
    <row r="46" spans="1:6" ht="12.75" customHeight="1" thickTop="1">
      <c r="A46" s="322"/>
      <c r="C46" s="128"/>
      <c r="D46" s="128"/>
      <c r="E46" s="128"/>
      <c r="F46" s="128"/>
    </row>
    <row r="47" spans="1:6">
      <c r="A47" s="68"/>
      <c r="B47" s="99" t="str">
        <f>'Form 1 Cover'!B20</f>
        <v>Southern Nevada Trades High School</v>
      </c>
      <c r="C47" s="26"/>
      <c r="D47" s="26"/>
      <c r="E47" s="3" t="str">
        <f>"Budget Fiscal Year "&amp;TEXT('Form 1 Cover'!$D$137, "mm/dd/yy")</f>
        <v>Budget Fiscal Year 2024-2025</v>
      </c>
      <c r="F47" s="26"/>
    </row>
    <row r="48" spans="1:6">
      <c r="A48" s="68"/>
      <c r="B48" s="68"/>
      <c r="C48" s="68"/>
      <c r="D48" s="26"/>
      <c r="E48" s="26"/>
      <c r="F48" s="26"/>
    </row>
    <row r="49" spans="1:6">
      <c r="A49" s="68"/>
      <c r="B49" s="68" t="s">
        <v>452</v>
      </c>
      <c r="C49" s="26" t="s">
        <v>453</v>
      </c>
      <c r="D49" s="26"/>
      <c r="E49" s="26"/>
      <c r="F49" s="2">
        <f>'Form 1 Cover'!$D$146</f>
        <v>45380</v>
      </c>
    </row>
    <row r="50" spans="1:6">
      <c r="A50" s="68"/>
      <c r="B50" s="68"/>
      <c r="C50" s="26"/>
      <c r="D50" s="26"/>
      <c r="E50" s="26"/>
      <c r="F50" s="2"/>
    </row>
    <row r="51" spans="1:6" ht="15">
      <c r="A51" s="501" t="str">
        <f>"FINAL AMENDED BUDGET "&amp;TEXT('Form 1 Cover'!G130, "MM/DD/YY")</f>
        <v>FINAL AMENDED BUDGET - Estimated</v>
      </c>
      <c r="B51" s="502"/>
      <c r="C51" s="257" t="s">
        <v>297</v>
      </c>
      <c r="D51" s="83" t="s">
        <v>298</v>
      </c>
      <c r="E51" s="83" t="s">
        <v>299</v>
      </c>
      <c r="F51" s="83"/>
    </row>
    <row r="52" spans="1:6" ht="57" customHeight="1" thickBot="1">
      <c r="A52" s="428"/>
      <c r="B52" s="405" t="s">
        <v>601</v>
      </c>
      <c r="C52" s="353" t="s">
        <v>232</v>
      </c>
      <c r="D52" s="353" t="s">
        <v>233</v>
      </c>
      <c r="E52" s="353" t="s">
        <v>449</v>
      </c>
      <c r="F52" s="353" t="s">
        <v>430</v>
      </c>
    </row>
    <row r="53" spans="1:6" ht="15">
      <c r="A53" s="352" t="s">
        <v>423</v>
      </c>
      <c r="B53" s="39"/>
      <c r="C53" s="94"/>
      <c r="D53" s="94"/>
      <c r="E53" s="94"/>
      <c r="F53" s="94"/>
    </row>
    <row r="54" spans="1:6">
      <c r="A54" s="311">
        <v>100</v>
      </c>
      <c r="B54" s="39" t="s">
        <v>234</v>
      </c>
      <c r="C54" s="188">
        <f>'Form 4 Expenses'!I8+'Form 4 Expenses'!I15+'Form 4 Expenses'!I22+'Form 4 Expenses'!I31+'Form 4 Expenses'!I38+'Form 4 Expenses'!I45</f>
        <v>1084970</v>
      </c>
      <c r="D54" s="188">
        <f>'Form 4 Expenses'!I9+'Form 4 Expenses'!I16+'Form 4 Expenses'!I23+'Form 4 Expenses'!I32+'Form 4 Expenses'!I39+'Form 4 Expenses'!I46</f>
        <v>501514</v>
      </c>
      <c r="E54" s="189">
        <f>'Form 4 Expenses'!I10+'Form 4 Expenses'!I11+'Form 4 Expenses'!I12+'Form 4 Expenses'!I13+'Form 4 Expenses'!I17+'Form 4 Expenses'!I18+'Form 4 Expenses'!I19+'Form 4 Expenses'!I20+'Form 4 Expenses'!I24+'Form 4 Expenses'!I25+'Form 4 Expenses'!I26+'Form 4 Expenses'!I27+'Form 4 Expenses'!I33+'Form 4 Expenses'!I34+'Form 4 Expenses'!I35+'Form 4 Expenses'!I36+'Form 4 Expenses'!I40+'Form 4 Expenses'!I41+'Form 4 Expenses'!I42+'Form 4 Expenses'!I43+'Form 4 Expenses'!I47+'Form 4 Expenses'!I48+'Form 4 Expenses'!I49+'Form 4 Expenses'!I50</f>
        <v>1881149</v>
      </c>
      <c r="F54" s="189">
        <f>SUM(C54:E54)</f>
        <v>3467633</v>
      </c>
    </row>
    <row r="55" spans="1:6">
      <c r="A55" s="311">
        <v>200</v>
      </c>
      <c r="B55" s="39" t="s">
        <v>235</v>
      </c>
      <c r="C55" s="190">
        <f>'Form 4 Expenses'!I60+'Form 4 Expenses'!I67+'Form 4 Expenses'!I74+'Form 4 Expenses'!I83+'Form 4 Expenses'!I90+'Form 4 Expenses'!I97</f>
        <v>64000</v>
      </c>
      <c r="D55" s="190">
        <f>'Form 4 Expenses'!I61+'Form 4 Expenses'!I68+'Form 4 Expenses'!I75+'Form 4 Expenses'!I84+'Form 4 Expenses'!I91+'Form 4 Expenses'!I98</f>
        <v>26395</v>
      </c>
      <c r="E55" s="190">
        <f>'Form 4 Expenses'!I62+'Form 4 Expenses'!I63+'Form 4 Expenses'!I64+'Form 4 Expenses'!I65+'Form 4 Expenses'!I69+'Form 4 Expenses'!I70+'Form 4 Expenses'!I71+'Form 4 Expenses'!I72+'Form 4 Expenses'!I76+'Form 4 Expenses'!I77+'Form 4 Expenses'!I78+'Form 4 Expenses'!I79+'Form 4 Expenses'!I85+'Form 4 Expenses'!I86+'Form 4 Expenses'!I87+'Form 4 Expenses'!I88+'Form 4 Expenses'!I92+'Form 4 Expenses'!I93+'Form 4 Expenses'!I94+'Form 4 Expenses'!I95+'Form 4 Expenses'!I99+'Form 4 Expenses'!I100+'Form 4 Expenses'!I101+'Form 4 Expenses'!I102</f>
        <v>8735</v>
      </c>
      <c r="F55" s="189">
        <f t="shared" ref="F55:F61" si="2">SUM(C55:E55)</f>
        <v>99130</v>
      </c>
    </row>
    <row r="56" spans="1:6">
      <c r="A56" s="311">
        <v>300</v>
      </c>
      <c r="B56" s="39" t="s">
        <v>236</v>
      </c>
      <c r="C56" s="190">
        <f>'Form 4 Expenses'!I117+'Form 4 Expenses'!I124+'Form 4 Expenses'!I131+'Form 4 Expenses'!I150+'Form 4 Expenses'!I157+'Form 4 Expenses'!I164</f>
        <v>0</v>
      </c>
      <c r="D56" s="190">
        <f>'Form 4 Expenses'!I118+'Form 4 Expenses'!I125+'Form 4 Expenses'!I132+'Form 4 Expenses'!I151+'Form 4 Expenses'!I158+'Form 4 Expenses'!I165</f>
        <v>0</v>
      </c>
      <c r="E56" s="190">
        <f>'Form 4 Expenses'!I119+'Form 4 Expenses'!I120+'Form 4 Expenses'!I121+'Form 4 Expenses'!I122+'Form 4 Expenses'!I126+'Form 4 Expenses'!I127+'Form 4 Expenses'!I128+'Form 4 Expenses'!I129+'Form 4 Expenses'!I133+'Form 4 Expenses'!I134+'Form 4 Expenses'!I135+'Form 4 Expenses'!I136+'Form 4 Expenses'!I152+'Form 4 Expenses'!I153+'Form 4 Expenses'!I154+'Form 4 Expenses'!I155+'Form 4 Expenses'!I159+'Form 4 Expenses'!I160+'Form 4 Expenses'!I161+'Form 4 Expenses'!I162+'Form 4 Expenses'!I166+'Form 4 Expenses'!I167+'Form 4 Expenses'!I168+'Form 4 Expenses'!I169</f>
        <v>0</v>
      </c>
      <c r="F56" s="189">
        <f t="shared" si="2"/>
        <v>0</v>
      </c>
    </row>
    <row r="57" spans="1:6">
      <c r="A57" s="311">
        <v>400</v>
      </c>
      <c r="B57" s="39" t="s">
        <v>237</v>
      </c>
      <c r="C57" s="190">
        <f>'Form 4 Expenses'!I173+'Form 4 Expenses'!I180+'Form 4 Expenses'!I187+'Form 4 Expenses'!I229+'Form 4 Expenses'!I236+'Form 4 Expenses'!I243+'Form 4 Expenses'!I286+'Form 4 Expenses'!I293+'Form 4 Expenses'!I300</f>
        <v>74042</v>
      </c>
      <c r="D57" s="190">
        <f>'Form 4 Expenses'!I174+'Form 4 Expenses'!I181+'Form 4 Expenses'!I188+'Form 4 Expenses'!I230+'Form 4 Expenses'!I237+'Form 4 Expenses'!I244+'Form 4 Expenses'!I287+'Form 4 Expenses'!I294+'Form 4 Expenses'!I301</f>
        <v>31390</v>
      </c>
      <c r="E57" s="190">
        <f>'Form 4 Expenses'!I175+'Form 4 Expenses'!I176+'Form 4 Expenses'!I177+'Form 4 Expenses'!I178+'Form 4 Expenses'!I182+'Form 4 Expenses'!I183+'Form 4 Expenses'!I184+'Form 4 Expenses'!I185+'Form 4 Expenses'!I189+'Form 4 Expenses'!I190+'Form 4 Expenses'!I191+'Form 4 Expenses'!I192+'Form 4 Expenses'!I231+'Form 4 Expenses'!I232+'Form 4 Expenses'!I233+'Form 4 Expenses'!I234+'Form 4 Expenses'!I238+'Form 4 Expenses'!I239+'Form 4 Expenses'!I240+'Form 4 Expenses'!I241+'Form 4 Expenses'!I245+'Form 4 Expenses'!I246+'Form 4 Expenses'!I247+'Form 4 Expenses'!I248+'Form 4 Expenses'!I288+'Form 4 Expenses'!I289+'Form 4 Expenses'!I290+'Form 4 Expenses'!I291+'Form 4 Expenses'!I295+'Form 4 Expenses'!I296+'Form 4 Expenses'!I297+'Form 4 Expenses'!I298+'Form 4 Expenses'!I302+'Form 4 Expenses'!I303+'Form 4 Expenses'!I304+'Form 4 Expenses'!I305</f>
        <v>1691</v>
      </c>
      <c r="F57" s="189">
        <f t="shared" si="2"/>
        <v>107123</v>
      </c>
    </row>
    <row r="58" spans="1:6">
      <c r="A58" s="311">
        <v>500</v>
      </c>
      <c r="B58" s="39" t="s">
        <v>238</v>
      </c>
      <c r="C58" s="191">
        <v>0</v>
      </c>
      <c r="D58" s="191">
        <v>0</v>
      </c>
      <c r="E58" s="191">
        <v>0</v>
      </c>
      <c r="F58" s="189">
        <f t="shared" si="2"/>
        <v>0</v>
      </c>
    </row>
    <row r="59" spans="1:6">
      <c r="A59" s="311">
        <v>600</v>
      </c>
      <c r="B59" s="39" t="s">
        <v>196</v>
      </c>
      <c r="C59" s="191">
        <v>0</v>
      </c>
      <c r="D59" s="191">
        <v>0</v>
      </c>
      <c r="E59" s="191">
        <v>0</v>
      </c>
      <c r="F59" s="189">
        <f t="shared" si="2"/>
        <v>0</v>
      </c>
    </row>
    <row r="60" spans="1:6">
      <c r="A60" s="311">
        <v>800</v>
      </c>
      <c r="B60" s="39" t="s">
        <v>239</v>
      </c>
      <c r="C60" s="190">
        <f>'Form 4 Expenses'!I313+'Form 4 Expenses'!I320+'Form 4 Expenses'!I327</f>
        <v>0</v>
      </c>
      <c r="D60" s="190">
        <f>'Form 4 Expenses'!I314+'Form 4 Expenses'!I321+'Form 4 Expenses'!I328</f>
        <v>0</v>
      </c>
      <c r="E60" s="190">
        <f>'Form 4 Expenses'!I315+'Form 4 Expenses'!I316+'Form 4 Expenses'!I317+'Form 4 Expenses'!I318+'Form 4 Expenses'!I322+'Form 4 Expenses'!I323+'Form 4 Expenses'!I324+'Form 4 Expenses'!I325+'Form 4 Expenses'!I329+'Form 4 Expenses'!I330+'Form 4 Expenses'!I331+'Form 4 Expenses'!I332</f>
        <v>0</v>
      </c>
      <c r="F60" s="189">
        <f t="shared" si="2"/>
        <v>0</v>
      </c>
    </row>
    <row r="61" spans="1:6">
      <c r="A61" s="311">
        <v>900</v>
      </c>
      <c r="B61" s="39" t="s">
        <v>425</v>
      </c>
      <c r="C61" s="192">
        <f>'Form 4 Expenses'!I336+'Form 4 Expenses'!I343+'Form 4 Expenses'!I350</f>
        <v>0</v>
      </c>
      <c r="D61" s="190">
        <f>'Form 4 Expenses'!I337+'Form 4 Expenses'!I344+'Form 4 Expenses'!I351</f>
        <v>0</v>
      </c>
      <c r="E61" s="190">
        <f>'Form 4 Expenses'!I338+'Form 4 Expenses'!I339+'Form 4 Expenses'!I340+'Form 4 Expenses'!I341+'Form 4 Expenses'!I345+'Form 4 Expenses'!I346+'Form 4 Expenses'!I347+'Form 4 Expenses'!I348+'Form 4 Expenses'!I352+'Form 4 Expenses'!I353+'Form 4 Expenses'!I354+'Form 4 Expenses'!I355</f>
        <v>0</v>
      </c>
      <c r="F61" s="189">
        <f t="shared" si="2"/>
        <v>0</v>
      </c>
    </row>
    <row r="62" spans="1:6">
      <c r="A62" s="311" t="s">
        <v>424</v>
      </c>
      <c r="B62" s="39"/>
      <c r="C62" s="107">
        <f>SUM(C54:C61)</f>
        <v>1223012</v>
      </c>
      <c r="D62" s="107">
        <f>SUM(D54:D61)</f>
        <v>559299</v>
      </c>
      <c r="E62" s="107">
        <f>SUM(E54:E61)</f>
        <v>1891575</v>
      </c>
      <c r="F62" s="105">
        <f>SUM(F54:F61)</f>
        <v>3673886</v>
      </c>
    </row>
    <row r="63" spans="1:6">
      <c r="A63" s="311"/>
      <c r="B63" s="181"/>
      <c r="C63" s="182"/>
      <c r="D63" s="182"/>
      <c r="E63" s="182"/>
      <c r="F63" s="312"/>
    </row>
    <row r="64" spans="1:6">
      <c r="A64" s="313" t="s">
        <v>291</v>
      </c>
      <c r="B64" s="39" t="s">
        <v>240</v>
      </c>
      <c r="C64" s="183"/>
      <c r="D64" s="183"/>
      <c r="E64" s="183"/>
      <c r="F64" s="107"/>
    </row>
    <row r="65" spans="1:6">
      <c r="A65" s="311">
        <v>2000</v>
      </c>
      <c r="B65" s="39" t="s">
        <v>290</v>
      </c>
      <c r="C65" s="107">
        <f>'Form 4 Expenses'!I369+'Form 4 Expenses'!I377+'Form 4 Expenses'!I385+'Form 4 Expenses'!I393+'Form 4 Expenses'!I401+'Form 4 Expenses'!I421+'Form 4 Expenses'!I429+'Form 4 Expenses'!I437</f>
        <v>0</v>
      </c>
      <c r="D65" s="107">
        <f>'Form 4 Expenses'!I370+'Form 4 Expenses'!I378+'Form 4 Expenses'!I386+'Form 4 Expenses'!I394+'Form 4 Expenses'!I402+'Form 4 Expenses'!I422+'Form 4 Expenses'!I430+'Form 4 Expenses'!I438</f>
        <v>0</v>
      </c>
      <c r="E65" s="107">
        <f>'Form 4 Expenses'!I371+'Form 4 Expenses'!I372+'Form 4 Expenses'!I373+'Form 4 Expenses'!I374+'Form 4 Expenses'!I379+'Form 4 Expenses'!I380+'Form 4 Expenses'!I381+'Form 4 Expenses'!I382+'Form 4 Expenses'!I387+'Form 4 Expenses'!I388+'Form 4 Expenses'!I389+'Form 4 Expenses'!I390+'Form 4 Expenses'!I395+'Form 4 Expenses'!I396+'Form 4 Expenses'!I397+'Form 4 Expenses'!I398+'Form 4 Expenses'!I403+'Form 4 Expenses'!I404+'Form 4 Expenses'!I405+'Form 4 Expenses'!I406+'Form 4 Expenses'!I423+'Form 4 Expenses'!I424+'Form 4 Expenses'!I425+'Form 4 Expenses'!I426+'Form 4 Expenses'!I431+'Form 4 Expenses'!I432+'Form 4 Expenses'!I433+'Form 4 Expenses'!I434+'Form 4 Expenses'!I439+'Form 4 Expenses'!I440+'Form 4 Expenses'!I441+'Form 4 Expenses'!I442</f>
        <v>0</v>
      </c>
      <c r="F65" s="106">
        <f>SUM(C65:E65)</f>
        <v>0</v>
      </c>
    </row>
    <row r="66" spans="1:6">
      <c r="A66" s="311">
        <v>3100</v>
      </c>
      <c r="B66" s="39" t="s">
        <v>244</v>
      </c>
      <c r="C66" s="107">
        <f>'Form 4 Expenses'!I446</f>
        <v>0</v>
      </c>
      <c r="D66" s="107">
        <f>'Form 4 Expenses'!I447</f>
        <v>0</v>
      </c>
      <c r="E66" s="107">
        <f>'Form 4 Expenses'!I448+'Form 4 Expenses'!I449+'Form 4 Expenses'!I450+'Form 4 Expenses'!I451</f>
        <v>150913</v>
      </c>
      <c r="F66" s="106">
        <f>SUM(C66:E66)</f>
        <v>150913</v>
      </c>
    </row>
    <row r="67" spans="1:6" ht="28.5">
      <c r="A67" s="314">
        <v>4000</v>
      </c>
      <c r="B67" s="85" t="s">
        <v>241</v>
      </c>
      <c r="C67" s="179"/>
      <c r="D67" s="179"/>
      <c r="E67" s="107">
        <f>'Form 4 Expenses'!I536</f>
        <v>0</v>
      </c>
      <c r="F67" s="106">
        <f>SUM(C67:E67)</f>
        <v>0</v>
      </c>
    </row>
    <row r="68" spans="1:6">
      <c r="A68" s="311">
        <v>5000</v>
      </c>
      <c r="B68" s="39" t="s">
        <v>246</v>
      </c>
      <c r="C68" s="179"/>
      <c r="D68" s="179"/>
      <c r="E68" s="107">
        <f>'Form 4 Expenses'!I537</f>
        <v>0</v>
      </c>
      <c r="F68" s="106">
        <f>SUM(C68:E68)</f>
        <v>0</v>
      </c>
    </row>
    <row r="69" spans="1:6">
      <c r="A69" s="311">
        <v>6300</v>
      </c>
      <c r="B69" s="39" t="s">
        <v>242</v>
      </c>
      <c r="C69" s="179"/>
      <c r="D69" s="179"/>
      <c r="E69" s="179"/>
      <c r="F69" s="107">
        <f>'Form 4 Expenses'!I540</f>
        <v>0</v>
      </c>
    </row>
    <row r="70" spans="1:6">
      <c r="A70" s="311">
        <v>8000</v>
      </c>
      <c r="B70" s="184" t="s">
        <v>243</v>
      </c>
      <c r="C70" s="179"/>
      <c r="D70" s="179"/>
      <c r="E70" s="179"/>
      <c r="F70" s="107">
        <f>'Form 4 Expenses'!I542+'Form 4 Expenses'!I543</f>
        <v>573022</v>
      </c>
    </row>
    <row r="71" spans="1:6" ht="15.75" thickBot="1">
      <c r="A71" s="315" t="s">
        <v>426</v>
      </c>
      <c r="B71" s="185"/>
      <c r="C71" s="186">
        <f>SUM(C65:C70)</f>
        <v>0</v>
      </c>
      <c r="D71" s="186">
        <f>SUM(D65:D70)</f>
        <v>0</v>
      </c>
      <c r="E71" s="186">
        <f>SUM(E65:E70)</f>
        <v>150913</v>
      </c>
      <c r="F71" s="186">
        <f>SUM(F65:F70)</f>
        <v>723935</v>
      </c>
    </row>
    <row r="72" spans="1:6" ht="15.75" thickBot="1">
      <c r="A72" s="316" t="s">
        <v>560</v>
      </c>
      <c r="B72" s="317"/>
      <c r="C72" s="318">
        <f>C62+C71</f>
        <v>1223012</v>
      </c>
      <c r="D72" s="318">
        <f>D62+D71</f>
        <v>559299</v>
      </c>
      <c r="E72" s="318">
        <f>E62+E71</f>
        <v>2042488</v>
      </c>
      <c r="F72" s="318">
        <f>F62+F71</f>
        <v>4397821</v>
      </c>
    </row>
    <row r="73" spans="1:6" ht="15.75" thickTop="1">
      <c r="A73" s="322"/>
      <c r="C73" s="128"/>
      <c r="D73" s="128"/>
      <c r="E73" s="128"/>
      <c r="F73" s="128"/>
    </row>
    <row r="74" spans="1:6">
      <c r="A74" s="68"/>
      <c r="B74" s="99" t="str">
        <f>'Form 1 Cover'!B20</f>
        <v>Southern Nevada Trades High School</v>
      </c>
      <c r="C74" s="26"/>
      <c r="D74" s="26"/>
      <c r="E74" s="3" t="str">
        <f>"Budget Fiscal Year "&amp;TEXT('Form 1 Cover'!$D$137, "mm/dd/yy")</f>
        <v>Budget Fiscal Year 2024-2025</v>
      </c>
      <c r="F74" s="26"/>
    </row>
    <row r="75" spans="1:6">
      <c r="A75" s="68"/>
      <c r="B75" s="68"/>
      <c r="C75" s="68"/>
      <c r="D75" s="26"/>
      <c r="E75" s="26"/>
      <c r="F75" s="26"/>
    </row>
    <row r="76" spans="1:6">
      <c r="A76" s="68"/>
      <c r="B76" s="68" t="s">
        <v>452</v>
      </c>
      <c r="C76" s="26" t="s">
        <v>411</v>
      </c>
      <c r="D76" s="26"/>
      <c r="E76" s="26"/>
      <c r="F76" s="2">
        <f>'Form 1 Cover'!$D$146</f>
        <v>45380</v>
      </c>
    </row>
  </sheetData>
  <sheetProtection algorithmName="SHA-512" hashValue="yow41Cd6UmJJXdWOGmhKld7hEMLW5oX6xvhwcVJPfs406Dj3TE/NOIgtL50O9M+IYqILlA8z4PrFYLyAf4ncNQ==" saltValue="sS+RQgzlZNOoCORsX79KYQ==" spinCount="100000" sheet="1" objects="1" scenarios="1"/>
  <phoneticPr fontId="0" type="noConversion"/>
  <pageMargins left="0.75" right="0.25" top="0.5" bottom="0.25" header="0.5"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zoomScaleNormal="100" workbookViewId="0">
      <selection activeCell="C5" sqref="C5"/>
    </sheetView>
  </sheetViews>
  <sheetFormatPr defaultColWidth="9.140625" defaultRowHeight="14.25"/>
  <cols>
    <col min="1" max="1" width="1.42578125" style="68" customWidth="1"/>
    <col min="2" max="2" width="6.42578125" style="68" customWidth="1"/>
    <col min="3" max="3" width="37" style="26" customWidth="1"/>
    <col min="4" max="5" width="15.7109375" style="26" customWidth="1"/>
    <col min="6" max="6" width="15.140625" style="26" customWidth="1"/>
    <col min="7" max="7" width="17.7109375" style="26" customWidth="1"/>
    <col min="8" max="10" width="9.140625" style="26"/>
    <col min="11" max="11" width="5.42578125" style="26" customWidth="1"/>
    <col min="12" max="16384" width="9.140625" style="26"/>
  </cols>
  <sheetData>
    <row r="1" spans="1:7" ht="15">
      <c r="A1" s="68" t="s">
        <v>455</v>
      </c>
      <c r="D1" s="251" t="s">
        <v>4</v>
      </c>
    </row>
    <row r="2" spans="1:7">
      <c r="B2" s="68" t="s">
        <v>245</v>
      </c>
    </row>
    <row r="3" spans="1:7">
      <c r="A3" s="35" t="str">
        <f>'Form 1 Cover'!B20</f>
        <v>Southern Nevada Trades High School</v>
      </c>
    </row>
    <row r="4" spans="1:7">
      <c r="A4" s="323"/>
      <c r="B4" s="324"/>
      <c r="C4" s="64"/>
      <c r="D4" s="65">
        <v>-1</v>
      </c>
      <c r="E4" s="66">
        <v>-2</v>
      </c>
      <c r="F4" s="67">
        <v>-3</v>
      </c>
      <c r="G4" s="66">
        <v>-4</v>
      </c>
    </row>
    <row r="5" spans="1:7">
      <c r="A5" s="325"/>
      <c r="B5" s="26" t="s">
        <v>492</v>
      </c>
      <c r="C5" s="384"/>
      <c r="D5" s="35"/>
      <c r="E5" s="36" t="s">
        <v>31</v>
      </c>
      <c r="F5" s="224" t="str">
        <f>"BUDGET YEAR ENDING "&amp;TEXT('Form 1 Cover'!D139, "MM/DD/YY")</f>
        <v>BUDGET YEAR ENDING 06/30/25</v>
      </c>
      <c r="G5" s="39"/>
    </row>
    <row r="6" spans="1:7" s="73" customFormat="1" ht="15.75" customHeight="1">
      <c r="A6" s="326"/>
      <c r="B6" s="69"/>
      <c r="C6" s="70"/>
      <c r="D6" s="71" t="s">
        <v>277</v>
      </c>
      <c r="E6" s="71" t="s">
        <v>279</v>
      </c>
      <c r="F6" s="72"/>
      <c r="G6" s="101"/>
    </row>
    <row r="7" spans="1:7" s="73" customFormat="1" ht="15.75" customHeight="1">
      <c r="A7" s="291"/>
      <c r="B7" s="69"/>
      <c r="C7" s="70" t="s">
        <v>194</v>
      </c>
      <c r="D7" s="71" t="s">
        <v>278</v>
      </c>
      <c r="E7" s="71" t="s">
        <v>278</v>
      </c>
      <c r="F7" s="74" t="s">
        <v>280</v>
      </c>
      <c r="G7" s="71" t="s">
        <v>109</v>
      </c>
    </row>
    <row r="8" spans="1:7" s="73" customFormat="1" ht="15" customHeight="1">
      <c r="A8" s="292"/>
      <c r="B8" s="61"/>
      <c r="C8" s="62"/>
      <c r="D8" s="76">
        <f>'Form 1 Cover'!D130</f>
        <v>45107</v>
      </c>
      <c r="E8" s="76">
        <f>'Form 1 Cover'!D134</f>
        <v>45473</v>
      </c>
      <c r="F8" s="77" t="s">
        <v>281</v>
      </c>
      <c r="G8" s="139" t="s">
        <v>281</v>
      </c>
    </row>
    <row r="9" spans="1:7" ht="21" customHeight="1">
      <c r="A9" s="266" t="s">
        <v>175</v>
      </c>
      <c r="B9" s="78"/>
      <c r="C9" s="79" t="s">
        <v>200</v>
      </c>
      <c r="D9" s="267"/>
      <c r="E9" s="267"/>
      <c r="F9" s="327"/>
      <c r="G9" s="267"/>
    </row>
    <row r="10" spans="1:7">
      <c r="A10" s="268" t="s">
        <v>208</v>
      </c>
      <c r="B10" s="82"/>
      <c r="C10" s="39" t="s">
        <v>209</v>
      </c>
      <c r="D10" s="368"/>
      <c r="E10" s="371"/>
      <c r="F10" s="368"/>
      <c r="G10" s="371"/>
    </row>
    <row r="11" spans="1:7">
      <c r="A11" s="268" t="s">
        <v>210</v>
      </c>
      <c r="B11" s="82"/>
      <c r="C11" s="39" t="s">
        <v>211</v>
      </c>
      <c r="D11" s="373"/>
      <c r="E11" s="373"/>
      <c r="F11" s="372"/>
      <c r="G11" s="373"/>
    </row>
    <row r="12" spans="1:7">
      <c r="A12" s="268" t="s">
        <v>88</v>
      </c>
      <c r="B12" s="82"/>
      <c r="C12" s="39" t="s">
        <v>306</v>
      </c>
      <c r="D12" s="373"/>
      <c r="E12" s="373"/>
      <c r="F12" s="372"/>
      <c r="G12" s="373"/>
    </row>
    <row r="13" spans="1:7">
      <c r="A13" s="268" t="s">
        <v>78</v>
      </c>
      <c r="B13" s="82"/>
      <c r="C13" s="39" t="s">
        <v>307</v>
      </c>
      <c r="D13" s="373"/>
      <c r="E13" s="373"/>
      <c r="F13" s="372"/>
      <c r="G13" s="373"/>
    </row>
    <row r="14" spans="1:7">
      <c r="A14" s="96" t="s">
        <v>215</v>
      </c>
      <c r="B14" s="82"/>
      <c r="C14" s="39" t="s">
        <v>657</v>
      </c>
      <c r="D14" s="373"/>
      <c r="E14" s="373"/>
      <c r="F14" s="372"/>
      <c r="G14" s="373"/>
    </row>
    <row r="15" spans="1:7">
      <c r="A15" s="96" t="s">
        <v>216</v>
      </c>
      <c r="B15" s="82"/>
      <c r="C15" s="39" t="s">
        <v>217</v>
      </c>
      <c r="D15" s="373"/>
      <c r="E15" s="373"/>
      <c r="F15" s="372"/>
      <c r="G15" s="373"/>
    </row>
    <row r="16" spans="1:7">
      <c r="A16" s="96" t="s">
        <v>218</v>
      </c>
      <c r="B16" s="82"/>
      <c r="C16" s="39" t="s">
        <v>219</v>
      </c>
      <c r="D16" s="373"/>
      <c r="E16" s="373"/>
      <c r="F16" s="372"/>
      <c r="G16" s="373"/>
    </row>
    <row r="17" spans="1:7" ht="15.75" thickBot="1">
      <c r="A17" s="269" t="s">
        <v>225</v>
      </c>
      <c r="B17" s="88"/>
      <c r="C17" s="89"/>
      <c r="D17" s="90">
        <f>SUM(D10:D16)</f>
        <v>0</v>
      </c>
      <c r="E17" s="90">
        <f>SUM(E10:E16)</f>
        <v>0</v>
      </c>
      <c r="F17" s="328">
        <f>SUM(F10:F16)</f>
        <v>0</v>
      </c>
      <c r="G17" s="90">
        <f>SUM(G10:G16)</f>
        <v>0</v>
      </c>
    </row>
    <row r="18" spans="1:7" ht="21.75" customHeight="1" thickTop="1">
      <c r="A18" s="270" t="s">
        <v>226</v>
      </c>
      <c r="B18" s="92"/>
      <c r="C18" s="93" t="s">
        <v>227</v>
      </c>
      <c r="D18" s="94"/>
      <c r="E18" s="94"/>
      <c r="F18" s="329"/>
      <c r="G18" s="94"/>
    </row>
    <row r="19" spans="1:7">
      <c r="A19" s="95" t="s">
        <v>177</v>
      </c>
      <c r="B19" s="96"/>
      <c r="C19" s="86" t="s">
        <v>326</v>
      </c>
      <c r="D19" s="368"/>
      <c r="E19" s="371"/>
      <c r="F19" s="368"/>
      <c r="G19" s="371"/>
    </row>
    <row r="20" spans="1:7">
      <c r="A20" s="95" t="s">
        <v>228</v>
      </c>
      <c r="B20" s="96"/>
      <c r="C20" s="39" t="s">
        <v>327</v>
      </c>
      <c r="D20" s="373"/>
      <c r="E20" s="373"/>
      <c r="F20" s="372"/>
      <c r="G20" s="373"/>
    </row>
    <row r="21" spans="1:7" ht="20.25" customHeight="1" thickBot="1">
      <c r="A21" s="269" t="s">
        <v>231</v>
      </c>
      <c r="B21" s="98"/>
      <c r="C21" s="89"/>
      <c r="D21" s="90">
        <f>SUM(D19:D20)</f>
        <v>0</v>
      </c>
      <c r="E21" s="90">
        <f>SUM(E19:E20)</f>
        <v>0</v>
      </c>
      <c r="F21" s="328">
        <f>SUM(F19:F20)</f>
        <v>0</v>
      </c>
      <c r="G21" s="90">
        <f>SUM(G19:G20)</f>
        <v>0</v>
      </c>
    </row>
    <row r="22" spans="1:7" ht="15.75" thickTop="1">
      <c r="A22" s="271" t="s">
        <v>89</v>
      </c>
      <c r="B22" s="102"/>
      <c r="C22" s="103" t="s">
        <v>195</v>
      </c>
      <c r="D22" s="35"/>
      <c r="E22" s="35"/>
      <c r="F22" s="122"/>
      <c r="G22" s="35"/>
    </row>
    <row r="23" spans="1:7" ht="28.5">
      <c r="A23" s="272" t="s">
        <v>163</v>
      </c>
      <c r="B23" s="104"/>
      <c r="C23" s="85" t="s">
        <v>341</v>
      </c>
      <c r="D23" s="374"/>
      <c r="E23" s="375"/>
      <c r="F23" s="374"/>
      <c r="G23" s="375"/>
    </row>
    <row r="24" spans="1:7" ht="28.5">
      <c r="A24" s="273" t="s">
        <v>145</v>
      </c>
      <c r="B24" s="104"/>
      <c r="C24" s="85" t="s">
        <v>428</v>
      </c>
      <c r="D24" s="377"/>
      <c r="E24" s="377"/>
      <c r="F24" s="376"/>
      <c r="G24" s="377"/>
    </row>
    <row r="25" spans="1:7">
      <c r="A25" s="273" t="s">
        <v>148</v>
      </c>
      <c r="B25" s="104"/>
      <c r="C25" s="85" t="s">
        <v>427</v>
      </c>
      <c r="D25" s="377"/>
      <c r="E25" s="377"/>
      <c r="F25" s="376"/>
      <c r="G25" s="377"/>
    </row>
    <row r="26" spans="1:7" ht="28.5">
      <c r="A26" s="273" t="s">
        <v>151</v>
      </c>
      <c r="B26" s="104"/>
      <c r="C26" s="85" t="s">
        <v>429</v>
      </c>
      <c r="D26" s="377"/>
      <c r="E26" s="377"/>
      <c r="F26" s="376"/>
      <c r="G26" s="377"/>
    </row>
    <row r="27" spans="1:7" ht="28.5">
      <c r="A27" s="273" t="s">
        <v>339</v>
      </c>
      <c r="B27" s="104"/>
      <c r="C27" s="85" t="s">
        <v>340</v>
      </c>
      <c r="D27" s="377"/>
      <c r="E27" s="377"/>
      <c r="F27" s="376"/>
      <c r="G27" s="377"/>
    </row>
    <row r="28" spans="1:7" ht="21.75" customHeight="1" thickBot="1">
      <c r="A28" s="274" t="s">
        <v>199</v>
      </c>
      <c r="B28" s="108"/>
      <c r="C28" s="109"/>
      <c r="D28" s="110">
        <f>SUM(D23:D27)</f>
        <v>0</v>
      </c>
      <c r="E28" s="110">
        <f>SUM(E23:E27)</f>
        <v>0</v>
      </c>
      <c r="F28" s="132">
        <f>SUM(F23:F27)</f>
        <v>0</v>
      </c>
      <c r="G28" s="110">
        <f>SUM(G23:G27)</f>
        <v>0</v>
      </c>
    </row>
    <row r="29" spans="1:7" ht="15.75" thickTop="1">
      <c r="A29" s="271" t="s">
        <v>184</v>
      </c>
      <c r="B29" s="102"/>
      <c r="C29" s="103" t="s">
        <v>343</v>
      </c>
      <c r="D29" s="111"/>
      <c r="E29" s="111"/>
      <c r="F29" s="290"/>
      <c r="G29" s="111"/>
    </row>
    <row r="30" spans="1:7">
      <c r="A30" s="273" t="s">
        <v>134</v>
      </c>
      <c r="B30" s="104"/>
      <c r="C30" s="85" t="s">
        <v>349</v>
      </c>
      <c r="D30" s="368"/>
      <c r="E30" s="371"/>
      <c r="F30" s="368"/>
      <c r="G30" s="371"/>
    </row>
    <row r="31" spans="1:7" ht="28.5">
      <c r="A31" s="273" t="s">
        <v>90</v>
      </c>
      <c r="B31" s="104"/>
      <c r="C31" s="85" t="s">
        <v>350</v>
      </c>
      <c r="D31" s="373"/>
      <c r="E31" s="373"/>
      <c r="F31" s="372"/>
      <c r="G31" s="373"/>
    </row>
    <row r="32" spans="1:7">
      <c r="A32" s="273" t="s">
        <v>186</v>
      </c>
      <c r="B32" s="104"/>
      <c r="C32" s="85" t="s">
        <v>353</v>
      </c>
      <c r="D32" s="373"/>
      <c r="E32" s="373"/>
      <c r="F32" s="372"/>
      <c r="G32" s="373"/>
    </row>
    <row r="33" spans="1:7">
      <c r="A33" s="273" t="s">
        <v>351</v>
      </c>
      <c r="B33" s="104"/>
      <c r="C33" s="85" t="s">
        <v>354</v>
      </c>
      <c r="D33" s="373"/>
      <c r="E33" s="373"/>
      <c r="F33" s="372"/>
      <c r="G33" s="373"/>
    </row>
    <row r="34" spans="1:7">
      <c r="A34" s="273" t="s">
        <v>352</v>
      </c>
      <c r="B34" s="104"/>
      <c r="C34" s="85" t="s">
        <v>355</v>
      </c>
      <c r="D34" s="373"/>
      <c r="E34" s="373"/>
      <c r="F34" s="372"/>
      <c r="G34" s="373"/>
    </row>
    <row r="35" spans="1:7" ht="15">
      <c r="A35" s="275" t="s">
        <v>138</v>
      </c>
      <c r="B35" s="104"/>
      <c r="C35" s="113" t="s">
        <v>356</v>
      </c>
      <c r="D35" s="373"/>
      <c r="E35" s="373"/>
      <c r="F35" s="372"/>
      <c r="G35" s="373"/>
    </row>
    <row r="36" spans="1:7" ht="15.75" thickBot="1">
      <c r="A36" s="276" t="s">
        <v>187</v>
      </c>
      <c r="B36" s="114"/>
      <c r="C36" s="41"/>
      <c r="D36" s="115">
        <f>SUM(D30:D35)</f>
        <v>0</v>
      </c>
      <c r="E36" s="115">
        <f>SUM(E30:E35)</f>
        <v>0</v>
      </c>
      <c r="F36" s="149">
        <f>SUM(F30:F35)</f>
        <v>0</v>
      </c>
      <c r="G36" s="115">
        <f>SUM(G30:G35)</f>
        <v>0</v>
      </c>
    </row>
    <row r="37" spans="1:7" ht="15">
      <c r="A37" s="275" t="s">
        <v>364</v>
      </c>
      <c r="B37" s="104"/>
      <c r="C37" s="39"/>
      <c r="D37" s="84"/>
      <c r="E37" s="84"/>
      <c r="F37" s="151"/>
      <c r="G37" s="84"/>
    </row>
    <row r="38" spans="1:7">
      <c r="A38" s="272"/>
      <c r="B38" s="104" t="s">
        <v>188</v>
      </c>
      <c r="C38" s="39"/>
      <c r="D38" s="373"/>
      <c r="E38" s="373"/>
      <c r="F38" s="372"/>
      <c r="G38" s="373"/>
    </row>
    <row r="39" spans="1:7">
      <c r="A39" s="273"/>
      <c r="B39" s="104" t="s">
        <v>189</v>
      </c>
      <c r="C39" s="39"/>
      <c r="D39" s="373"/>
      <c r="E39" s="373"/>
      <c r="F39" s="372"/>
      <c r="G39" s="373"/>
    </row>
    <row r="40" spans="1:7" ht="15.75" thickBot="1">
      <c r="A40" s="276" t="s">
        <v>190</v>
      </c>
      <c r="B40" s="114"/>
      <c r="C40" s="41"/>
      <c r="D40" s="115">
        <f>SUM(D38:D39)</f>
        <v>0</v>
      </c>
      <c r="E40" s="115">
        <f>SUM(E38:E39)</f>
        <v>0</v>
      </c>
      <c r="F40" s="149">
        <f>SUM(F38:F39)</f>
        <v>0</v>
      </c>
      <c r="G40" s="115">
        <f>SUM(G38:G39)</f>
        <v>0</v>
      </c>
    </row>
    <row r="41" spans="1:7" ht="15.75" thickBot="1">
      <c r="A41" s="274" t="s">
        <v>193</v>
      </c>
      <c r="B41" s="108"/>
      <c r="C41" s="89"/>
      <c r="D41" s="90">
        <f>D17+D21+D28+D36+D40</f>
        <v>0</v>
      </c>
      <c r="E41" s="90">
        <f>E17+E21+E28+E36+E40</f>
        <v>0</v>
      </c>
      <c r="F41" s="328">
        <f>F17+F21+F28+F36+F40</f>
        <v>0</v>
      </c>
      <c r="G41" s="90">
        <f>G17+G21+G28+G36+G40</f>
        <v>0</v>
      </c>
    </row>
    <row r="42" spans="1:7" ht="15.75" thickTop="1">
      <c r="A42" s="330"/>
      <c r="B42" s="262"/>
      <c r="C42" s="263"/>
      <c r="D42" s="112"/>
      <c r="E42" s="112"/>
      <c r="F42" s="112"/>
      <c r="G42" s="112"/>
    </row>
    <row r="43" spans="1:7">
      <c r="A43" s="26" t="str">
        <f>'Form 1 Cover'!B20</f>
        <v>Southern Nevada Trades High School</v>
      </c>
      <c r="B43" s="116"/>
      <c r="F43" s="26" t="str">
        <f>"Budget Fiscal Year "&amp;TEXT('Form 1 Cover'!$D$137, "mm/dd/yy")</f>
        <v>Budget Fiscal Year 2024-2025</v>
      </c>
    </row>
    <row r="44" spans="1:7">
      <c r="A44" s="26"/>
      <c r="B44" s="116"/>
    </row>
    <row r="45" spans="1:7">
      <c r="A45" s="68" t="s">
        <v>5</v>
      </c>
      <c r="D45" s="26" t="s">
        <v>412</v>
      </c>
      <c r="G45" s="117">
        <f>'Form 1 Cover'!D146</f>
        <v>45380</v>
      </c>
    </row>
    <row r="46" spans="1:7">
      <c r="A46" s="278" t="s">
        <v>5</v>
      </c>
      <c r="B46" s="63"/>
      <c r="C46" s="331"/>
      <c r="D46" s="161">
        <v>-1</v>
      </c>
      <c r="E46" s="161">
        <v>-2</v>
      </c>
      <c r="F46" s="256">
        <v>-3</v>
      </c>
      <c r="G46" s="162">
        <v>-4</v>
      </c>
    </row>
    <row r="47" spans="1:7">
      <c r="A47" s="325"/>
      <c r="B47" s="26"/>
      <c r="C47" s="35"/>
      <c r="D47" s="163"/>
      <c r="E47" s="22" t="s">
        <v>31</v>
      </c>
      <c r="F47" s="224" t="str">
        <f>"BUDGET YEAR ENDING "&amp;TEXT('Form 1 Cover'!D139, "MM/DD/YY")</f>
        <v>BUDGET YEAR ENDING 06/30/25</v>
      </c>
      <c r="G47" s="39"/>
    </row>
    <row r="48" spans="1:7" ht="28.5">
      <c r="A48" s="325"/>
      <c r="B48" s="26"/>
      <c r="C48" s="35"/>
      <c r="D48" s="166" t="s">
        <v>277</v>
      </c>
      <c r="E48" s="166" t="s">
        <v>279</v>
      </c>
      <c r="F48" s="169"/>
      <c r="G48" s="169"/>
    </row>
    <row r="49" spans="1:7">
      <c r="A49" s="325"/>
      <c r="B49" s="26"/>
      <c r="C49" s="35"/>
      <c r="D49" s="166" t="s">
        <v>278</v>
      </c>
      <c r="E49" s="166" t="s">
        <v>278</v>
      </c>
      <c r="F49" s="166" t="s">
        <v>280</v>
      </c>
      <c r="G49" s="166" t="s">
        <v>109</v>
      </c>
    </row>
    <row r="50" spans="1:7" ht="15">
      <c r="A50" s="292"/>
      <c r="B50" s="332" t="s">
        <v>493</v>
      </c>
      <c r="C50" s="62"/>
      <c r="D50" s="76">
        <f>'Form 1 Cover'!D130</f>
        <v>45107</v>
      </c>
      <c r="E50" s="255">
        <f>'Form 1 Cover'!D134</f>
        <v>45473</v>
      </c>
      <c r="F50" s="167" t="s">
        <v>281</v>
      </c>
      <c r="G50" s="167" t="s">
        <v>281</v>
      </c>
    </row>
    <row r="51" spans="1:7" ht="15">
      <c r="A51" s="266" t="s">
        <v>499</v>
      </c>
      <c r="B51" s="78"/>
      <c r="C51" s="252"/>
      <c r="D51" s="253"/>
      <c r="E51" s="277"/>
      <c r="F51" s="277"/>
      <c r="G51" s="277"/>
    </row>
    <row r="52" spans="1:7">
      <c r="A52" s="268"/>
      <c r="B52" s="82" t="s">
        <v>175</v>
      </c>
      <c r="C52" s="82" t="s">
        <v>176</v>
      </c>
      <c r="D52" s="254"/>
      <c r="E52" s="43"/>
      <c r="F52" s="43"/>
      <c r="G52" s="43"/>
    </row>
    <row r="53" spans="1:7">
      <c r="A53" s="268"/>
      <c r="B53" s="82"/>
      <c r="C53" s="82" t="s">
        <v>495</v>
      </c>
      <c r="D53" s="376"/>
      <c r="E53" s="377"/>
      <c r="F53" s="377"/>
      <c r="G53" s="377"/>
    </row>
    <row r="54" spans="1:7">
      <c r="A54" s="268"/>
      <c r="B54" s="82"/>
      <c r="C54" s="82" t="s">
        <v>494</v>
      </c>
      <c r="D54" s="376"/>
      <c r="E54" s="377"/>
      <c r="F54" s="377"/>
      <c r="G54" s="377"/>
    </row>
    <row r="55" spans="1:7">
      <c r="A55" s="268"/>
      <c r="B55" s="82"/>
      <c r="C55" s="82" t="s">
        <v>131</v>
      </c>
      <c r="D55" s="376"/>
      <c r="E55" s="377"/>
      <c r="F55" s="377"/>
      <c r="G55" s="377"/>
    </row>
    <row r="56" spans="1:7">
      <c r="A56" s="268"/>
      <c r="B56" s="82"/>
      <c r="C56" s="82" t="s">
        <v>496</v>
      </c>
      <c r="D56" s="376"/>
      <c r="E56" s="377"/>
      <c r="F56" s="377"/>
      <c r="G56" s="377"/>
    </row>
    <row r="57" spans="1:7">
      <c r="A57" s="268"/>
      <c r="B57" s="82"/>
      <c r="C57" s="82" t="s">
        <v>497</v>
      </c>
      <c r="D57" s="376"/>
      <c r="E57" s="377"/>
      <c r="F57" s="377"/>
      <c r="G57" s="377"/>
    </row>
    <row r="58" spans="1:7">
      <c r="A58" s="268"/>
      <c r="B58" s="82"/>
      <c r="C58" s="82" t="s">
        <v>498</v>
      </c>
      <c r="D58" s="376"/>
      <c r="E58" s="377"/>
      <c r="F58" s="377"/>
      <c r="G58" s="377"/>
    </row>
    <row r="59" spans="1:7">
      <c r="A59" s="96"/>
      <c r="B59" s="81" t="s">
        <v>501</v>
      </c>
      <c r="C59" s="86"/>
      <c r="D59" s="129">
        <f>SUM(D53:D58)</f>
        <v>0</v>
      </c>
      <c r="E59" s="129">
        <f>SUM(E53:E58)</f>
        <v>0</v>
      </c>
      <c r="F59" s="129">
        <f>SUM(F53:F58)</f>
        <v>0</v>
      </c>
      <c r="G59" s="129">
        <f>SUM(G53:G58)</f>
        <v>0</v>
      </c>
    </row>
    <row r="60" spans="1:7">
      <c r="A60" s="268"/>
      <c r="B60" s="82" t="s">
        <v>503</v>
      </c>
      <c r="C60" s="82"/>
      <c r="D60" s="129"/>
      <c r="E60" s="107"/>
      <c r="F60" s="107"/>
      <c r="G60" s="107"/>
    </row>
    <row r="61" spans="1:7">
      <c r="A61" s="268"/>
      <c r="B61" s="82"/>
      <c r="C61" s="82" t="s">
        <v>495</v>
      </c>
      <c r="D61" s="376"/>
      <c r="E61" s="377"/>
      <c r="F61" s="377"/>
      <c r="G61" s="377"/>
    </row>
    <row r="62" spans="1:7">
      <c r="A62" s="268"/>
      <c r="B62" s="82"/>
      <c r="C62" s="82" t="s">
        <v>494</v>
      </c>
      <c r="D62" s="376"/>
      <c r="E62" s="377"/>
      <c r="F62" s="377"/>
      <c r="G62" s="377"/>
    </row>
    <row r="63" spans="1:7">
      <c r="A63" s="268"/>
      <c r="B63" s="82"/>
      <c r="C63" s="82" t="s">
        <v>131</v>
      </c>
      <c r="D63" s="376"/>
      <c r="E63" s="377"/>
      <c r="F63" s="377"/>
      <c r="G63" s="377"/>
    </row>
    <row r="64" spans="1:7">
      <c r="A64" s="268"/>
      <c r="B64" s="82"/>
      <c r="C64" s="82" t="s">
        <v>496</v>
      </c>
      <c r="D64" s="376"/>
      <c r="E64" s="377"/>
      <c r="F64" s="377"/>
      <c r="G64" s="377"/>
    </row>
    <row r="65" spans="1:7">
      <c r="A65" s="268"/>
      <c r="B65" s="82"/>
      <c r="C65" s="82" t="s">
        <v>497</v>
      </c>
      <c r="D65" s="376"/>
      <c r="E65" s="377"/>
      <c r="F65" s="377"/>
      <c r="G65" s="377"/>
    </row>
    <row r="66" spans="1:7">
      <c r="A66" s="268"/>
      <c r="B66" s="82"/>
      <c r="C66" s="82" t="s">
        <v>498</v>
      </c>
      <c r="D66" s="376"/>
      <c r="E66" s="377"/>
      <c r="F66" s="377"/>
      <c r="G66" s="377"/>
    </row>
    <row r="67" spans="1:7">
      <c r="A67" s="96"/>
      <c r="B67" s="81" t="s">
        <v>502</v>
      </c>
      <c r="C67" s="181"/>
      <c r="D67" s="105">
        <f>SUM(D61:D66)</f>
        <v>0</v>
      </c>
      <c r="E67" s="129">
        <f>SUM(E61:E66)</f>
        <v>0</v>
      </c>
      <c r="F67" s="129">
        <f>SUM(F61:F66)</f>
        <v>0</v>
      </c>
      <c r="G67" s="129">
        <f>SUM(G61:G66)</f>
        <v>0</v>
      </c>
    </row>
    <row r="68" spans="1:7">
      <c r="A68" s="268"/>
      <c r="B68" s="82" t="s">
        <v>177</v>
      </c>
      <c r="C68" s="31" t="s">
        <v>244</v>
      </c>
      <c r="D68" s="151"/>
      <c r="E68" s="84"/>
      <c r="F68" s="84"/>
      <c r="G68" s="84"/>
    </row>
    <row r="69" spans="1:7">
      <c r="A69" s="268"/>
      <c r="B69" s="82"/>
      <c r="C69" s="82" t="s">
        <v>495</v>
      </c>
      <c r="D69" s="372"/>
      <c r="E69" s="373"/>
      <c r="F69" s="373"/>
      <c r="G69" s="373"/>
    </row>
    <row r="70" spans="1:7">
      <c r="A70" s="268"/>
      <c r="B70" s="82"/>
      <c r="C70" s="82" t="s">
        <v>494</v>
      </c>
      <c r="D70" s="372"/>
      <c r="E70" s="373"/>
      <c r="F70" s="373"/>
      <c r="G70" s="373"/>
    </row>
    <row r="71" spans="1:7">
      <c r="A71" s="268"/>
      <c r="B71" s="82"/>
      <c r="C71" s="82" t="s">
        <v>131</v>
      </c>
      <c r="D71" s="372"/>
      <c r="E71" s="373"/>
      <c r="F71" s="373"/>
      <c r="G71" s="373"/>
    </row>
    <row r="72" spans="1:7">
      <c r="A72" s="268"/>
      <c r="B72" s="82"/>
      <c r="C72" s="82" t="s">
        <v>496</v>
      </c>
      <c r="D72" s="372"/>
      <c r="E72" s="373"/>
      <c r="F72" s="373"/>
      <c r="G72" s="373"/>
    </row>
    <row r="73" spans="1:7">
      <c r="A73" s="268"/>
      <c r="B73" s="82"/>
      <c r="C73" s="82" t="s">
        <v>497</v>
      </c>
      <c r="D73" s="372"/>
      <c r="E73" s="373"/>
      <c r="F73" s="373"/>
      <c r="G73" s="373"/>
    </row>
    <row r="74" spans="1:7">
      <c r="A74" s="268"/>
      <c r="B74" s="82"/>
      <c r="C74" s="82" t="s">
        <v>498</v>
      </c>
      <c r="D74" s="372"/>
      <c r="E74" s="373"/>
      <c r="F74" s="373"/>
      <c r="G74" s="373"/>
    </row>
    <row r="75" spans="1:7">
      <c r="A75" s="214"/>
      <c r="B75" s="81" t="s">
        <v>504</v>
      </c>
      <c r="C75" s="86"/>
      <c r="D75" s="257">
        <f>SUM(D69:D74)</f>
        <v>0</v>
      </c>
      <c r="E75" s="257">
        <f>SUM(E69:E74)</f>
        <v>0</v>
      </c>
      <c r="F75" s="257">
        <f>SUM(F69:F74)</f>
        <v>0</v>
      </c>
      <c r="G75" s="257">
        <f>SUM(G69:G74)</f>
        <v>0</v>
      </c>
    </row>
    <row r="76" spans="1:7">
      <c r="A76" s="96"/>
      <c r="B76" s="81" t="s">
        <v>89</v>
      </c>
      <c r="C76" s="258" t="s">
        <v>505</v>
      </c>
      <c r="D76" s="259"/>
      <c r="E76" s="127"/>
      <c r="F76" s="127"/>
      <c r="G76" s="127"/>
    </row>
    <row r="77" spans="1:7">
      <c r="A77" s="96"/>
      <c r="B77" s="81"/>
      <c r="C77" s="82" t="s">
        <v>495</v>
      </c>
      <c r="D77" s="374"/>
      <c r="E77" s="374"/>
      <c r="F77" s="374"/>
      <c r="G77" s="374"/>
    </row>
    <row r="78" spans="1:7">
      <c r="A78" s="96"/>
      <c r="B78" s="81"/>
      <c r="C78" s="82" t="s">
        <v>494</v>
      </c>
      <c r="D78" s="374"/>
      <c r="E78" s="374"/>
      <c r="F78" s="374"/>
      <c r="G78" s="374"/>
    </row>
    <row r="79" spans="1:7">
      <c r="A79" s="96"/>
      <c r="B79" s="81"/>
      <c r="C79" s="82" t="s">
        <v>131</v>
      </c>
      <c r="D79" s="374"/>
      <c r="E79" s="374"/>
      <c r="F79" s="374"/>
      <c r="G79" s="374"/>
    </row>
    <row r="80" spans="1:7">
      <c r="A80" s="96"/>
      <c r="B80" s="81"/>
      <c r="C80" s="82" t="s">
        <v>496</v>
      </c>
      <c r="D80" s="374"/>
      <c r="E80" s="374"/>
      <c r="F80" s="374"/>
      <c r="G80" s="374"/>
    </row>
    <row r="81" spans="1:7">
      <c r="A81" s="96"/>
      <c r="B81" s="81"/>
      <c r="C81" s="82" t="s">
        <v>497</v>
      </c>
      <c r="D81" s="374"/>
      <c r="E81" s="374"/>
      <c r="F81" s="374"/>
      <c r="G81" s="374"/>
    </row>
    <row r="82" spans="1:7">
      <c r="A82" s="96"/>
      <c r="B82" s="81"/>
      <c r="C82" s="68" t="s">
        <v>498</v>
      </c>
      <c r="D82" s="374"/>
      <c r="E82" s="374"/>
      <c r="F82" s="374"/>
      <c r="G82" s="374"/>
    </row>
    <row r="83" spans="1:7">
      <c r="A83" s="96"/>
      <c r="B83" s="81" t="s">
        <v>504</v>
      </c>
      <c r="C83" s="258"/>
      <c r="D83" s="105">
        <f>SUM(D77:D82)</f>
        <v>0</v>
      </c>
      <c r="E83" s="105">
        <f>SUM(E77:E82)</f>
        <v>0</v>
      </c>
      <c r="F83" s="105">
        <f>SUM(F77:F82)</f>
        <v>0</v>
      </c>
      <c r="G83" s="105">
        <f>SUM(G77:G82)</f>
        <v>0</v>
      </c>
    </row>
    <row r="84" spans="1:7">
      <c r="A84" s="278"/>
      <c r="B84" s="63" t="s">
        <v>184</v>
      </c>
      <c r="C84" s="63" t="s">
        <v>246</v>
      </c>
      <c r="D84" s="385"/>
      <c r="E84" s="386"/>
      <c r="F84" s="386"/>
      <c r="G84" s="386"/>
    </row>
    <row r="85" spans="1:7">
      <c r="A85" s="278"/>
      <c r="B85" s="63" t="s">
        <v>138</v>
      </c>
      <c r="C85" s="63" t="s">
        <v>506</v>
      </c>
      <c r="D85" s="385"/>
      <c r="E85" s="386"/>
      <c r="F85" s="386"/>
      <c r="G85" s="386"/>
    </row>
    <row r="86" spans="1:7">
      <c r="A86" s="96"/>
      <c r="B86" s="81" t="s">
        <v>507</v>
      </c>
      <c r="C86" s="81"/>
      <c r="D86" s="105">
        <f>SUM(D84:D85)</f>
        <v>0</v>
      </c>
      <c r="E86" s="105">
        <f>SUM(E84:E85)</f>
        <v>0</v>
      </c>
      <c r="F86" s="105">
        <f>SUM(F84:F85)</f>
        <v>0</v>
      </c>
      <c r="G86" s="105">
        <f>SUM(G84:G85)</f>
        <v>0</v>
      </c>
    </row>
    <row r="87" spans="1:7" ht="15.75" thickBot="1">
      <c r="A87" s="279" t="s">
        <v>500</v>
      </c>
      <c r="B87" s="98"/>
      <c r="C87" s="98"/>
      <c r="D87" s="130">
        <f>D59+D67+D75+D83+D86</f>
        <v>0</v>
      </c>
      <c r="E87" s="130">
        <f>E59+E67+E75+E83+E86</f>
        <v>0</v>
      </c>
      <c r="F87" s="130">
        <f>F59+F67+F75+F83+F86</f>
        <v>0</v>
      </c>
      <c r="G87" s="130">
        <f>G59+G67+G75+G83+G86</f>
        <v>0</v>
      </c>
    </row>
    <row r="88" spans="1:7" ht="15.75" thickTop="1">
      <c r="A88" s="280"/>
      <c r="B88" s="82" t="s">
        <v>508</v>
      </c>
      <c r="C88" s="39" t="s">
        <v>509</v>
      </c>
      <c r="D88" s="107"/>
      <c r="E88" s="107"/>
      <c r="F88" s="107"/>
      <c r="G88" s="107"/>
    </row>
    <row r="89" spans="1:7">
      <c r="A89" s="214"/>
      <c r="B89" s="82"/>
      <c r="C89" s="82" t="s">
        <v>140</v>
      </c>
      <c r="D89" s="374"/>
      <c r="E89" s="377"/>
      <c r="F89" s="377"/>
      <c r="G89" s="377"/>
    </row>
    <row r="90" spans="1:7">
      <c r="A90" s="224"/>
      <c r="B90" s="82"/>
      <c r="C90" s="82" t="s">
        <v>141</v>
      </c>
      <c r="D90" s="374"/>
      <c r="E90" s="377"/>
      <c r="F90" s="377"/>
      <c r="G90" s="377"/>
    </row>
    <row r="91" spans="1:7" ht="15" thickBot="1">
      <c r="A91" s="281"/>
      <c r="B91" s="98" t="s">
        <v>142</v>
      </c>
      <c r="C91" s="45"/>
      <c r="D91" s="125">
        <f>SUM(D89:D90)</f>
        <v>0</v>
      </c>
      <c r="E91" s="125">
        <f>SUM(E89:E90)</f>
        <v>0</v>
      </c>
      <c r="F91" s="125">
        <f>SUM(F89:F90)</f>
        <v>0</v>
      </c>
      <c r="G91" s="125">
        <f>SUM(G89:G90)</f>
        <v>0</v>
      </c>
    </row>
    <row r="92" spans="1:7" ht="16.5" thickTop="1" thickBot="1">
      <c r="A92" s="282" t="s">
        <v>143</v>
      </c>
      <c r="B92" s="154"/>
      <c r="C92" s="260"/>
      <c r="D92" s="261">
        <f>D87+D91</f>
        <v>0</v>
      </c>
      <c r="E92" s="261">
        <f>E87+E91</f>
        <v>0</v>
      </c>
      <c r="F92" s="261">
        <f>F87+F91</f>
        <v>0</v>
      </c>
      <c r="G92" s="261">
        <f>G87+G91</f>
        <v>0</v>
      </c>
    </row>
    <row r="93" spans="1:7" ht="15.75" thickTop="1">
      <c r="A93" s="120"/>
      <c r="B93" s="121"/>
      <c r="C93" s="263"/>
      <c r="D93" s="128"/>
      <c r="E93" s="128"/>
      <c r="F93" s="128"/>
      <c r="G93" s="128"/>
    </row>
    <row r="94" spans="1:7">
      <c r="A94" s="26" t="str">
        <f>'Form 1 Cover'!B20</f>
        <v>Southern Nevada Trades High School</v>
      </c>
      <c r="B94" s="116"/>
      <c r="F94" s="26" t="str">
        <f>"Budget Fiscal Year "&amp;TEXT('Form 1 Cover'!$D$137, "mm/dd/yy")</f>
        <v>Budget Fiscal Year 2024-2025</v>
      </c>
    </row>
    <row r="95" spans="1:7">
      <c r="A95" s="26"/>
      <c r="B95" s="116"/>
    </row>
    <row r="96" spans="1:7">
      <c r="A96" s="68" t="s">
        <v>5</v>
      </c>
      <c r="D96" s="26" t="s">
        <v>411</v>
      </c>
      <c r="G96" s="117">
        <f>'Form 1 Cover'!D146</f>
        <v>45380</v>
      </c>
    </row>
    <row r="98" spans="2:7">
      <c r="B98" s="237"/>
      <c r="C98" s="264" t="s">
        <v>510</v>
      </c>
      <c r="D98" s="265">
        <f>D41-D87</f>
        <v>0</v>
      </c>
      <c r="E98" s="265">
        <f>E41-E87</f>
        <v>0</v>
      </c>
      <c r="F98" s="265">
        <f>F41-F87</f>
        <v>0</v>
      </c>
      <c r="G98" s="265">
        <f>G41-G87</f>
        <v>0</v>
      </c>
    </row>
  </sheetData>
  <sheetProtection algorithmName="SHA-512" hashValue="uMZv7fE0ZkerjkdMTphdcv+41PA7g8QO4+T0R1ZQsanvKDuY/xJXARA4bUMbE0DKHrh9e/gid0DHVje72iRXkA==" saltValue="ChpkOJrd3TrsbOZTWUQu6w==" spinCount="100000" sheet="1" objects="1" scenarios="1"/>
  <phoneticPr fontId="15" type="noConversion"/>
  <pageMargins left="0.25" right="0.25" top="1" bottom="0.75" header="0.5" footer="0.5"/>
  <pageSetup scale="9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36"/>
  <sheetViews>
    <sheetView topLeftCell="A6" zoomScaleNormal="100" workbookViewId="0">
      <selection activeCell="A17" sqref="A17"/>
    </sheetView>
  </sheetViews>
  <sheetFormatPr defaultColWidth="9.140625" defaultRowHeight="14.25"/>
  <cols>
    <col min="1" max="1" width="28.42578125" style="26" customWidth="1"/>
    <col min="2" max="2" width="5.7109375" style="26" customWidth="1"/>
    <col min="3" max="3" width="7.7109375" style="26" customWidth="1"/>
    <col min="4" max="4" width="14.7109375" style="26" customWidth="1"/>
    <col min="5" max="5" width="12.28515625" style="26" customWidth="1"/>
    <col min="6" max="6" width="12.42578125" style="26" customWidth="1"/>
    <col min="7" max="7" width="11.140625" style="26" customWidth="1"/>
    <col min="8" max="8" width="14.85546875" style="26" customWidth="1"/>
    <col min="9" max="11" width="14.7109375" style="26" customWidth="1"/>
    <col min="12" max="13" width="9.140625" style="26"/>
    <col min="14" max="14" width="20.5703125" customWidth="1"/>
    <col min="15" max="19" width="8.7109375" customWidth="1"/>
    <col min="20" max="16384" width="9.140625" style="26"/>
  </cols>
  <sheetData>
    <row r="2" spans="1:19" ht="15">
      <c r="A2" s="322" t="str">
        <f>'Form 1 Cover'!B20</f>
        <v>Southern Nevada Trades High School</v>
      </c>
      <c r="F2" s="214" t="s">
        <v>458</v>
      </c>
      <c r="G2" s="181"/>
      <c r="H2" s="86"/>
      <c r="I2" s="116" t="s">
        <v>91</v>
      </c>
    </row>
    <row r="3" spans="1:19">
      <c r="F3" s="116" t="s">
        <v>93</v>
      </c>
      <c r="I3" s="116" t="s">
        <v>94</v>
      </c>
    </row>
    <row r="4" spans="1:19">
      <c r="A4" s="26" t="s">
        <v>92</v>
      </c>
      <c r="F4" s="116" t="s">
        <v>95</v>
      </c>
      <c r="I4" s="116" t="s">
        <v>96</v>
      </c>
    </row>
    <row r="5" spans="1:19">
      <c r="A5" s="99"/>
      <c r="F5" s="116" t="s">
        <v>97</v>
      </c>
      <c r="I5" s="116" t="s">
        <v>98</v>
      </c>
    </row>
    <row r="6" spans="1:19">
      <c r="F6" s="116" t="s">
        <v>99</v>
      </c>
      <c r="I6" s="116" t="s">
        <v>100</v>
      </c>
    </row>
    <row r="7" spans="1:19">
      <c r="F7" s="116" t="s">
        <v>101</v>
      </c>
      <c r="I7" s="116" t="s">
        <v>102</v>
      </c>
    </row>
    <row r="8" spans="1:19">
      <c r="F8" s="116"/>
    </row>
    <row r="10" spans="1:19" s="197" customFormat="1">
      <c r="A10" s="193" t="s">
        <v>45</v>
      </c>
      <c r="B10" s="193" t="s">
        <v>46</v>
      </c>
      <c r="C10" s="194" t="s">
        <v>47</v>
      </c>
      <c r="D10" s="194" t="s">
        <v>48</v>
      </c>
      <c r="E10" s="194" t="s">
        <v>49</v>
      </c>
      <c r="F10" s="194" t="s">
        <v>50</v>
      </c>
      <c r="G10" s="194" t="s">
        <v>51</v>
      </c>
      <c r="H10" s="195" t="s">
        <v>52</v>
      </c>
      <c r="I10" s="196" t="s">
        <v>103</v>
      </c>
      <c r="J10" s="194" t="s">
        <v>104</v>
      </c>
      <c r="K10" s="193" t="s">
        <v>105</v>
      </c>
      <c r="N10"/>
      <c r="O10"/>
      <c r="P10"/>
      <c r="Q10"/>
      <c r="R10"/>
      <c r="S10"/>
    </row>
    <row r="11" spans="1:19" s="38" customFormat="1">
      <c r="A11" s="36"/>
      <c r="B11" s="36"/>
      <c r="C11" s="37" t="s">
        <v>526</v>
      </c>
      <c r="D11" s="37"/>
      <c r="E11" s="37"/>
      <c r="F11" s="37"/>
      <c r="G11" s="37"/>
      <c r="I11" s="198" t="s">
        <v>106</v>
      </c>
      <c r="J11" s="199"/>
      <c r="K11" s="200" t="s">
        <v>413</v>
      </c>
      <c r="N11"/>
      <c r="O11"/>
      <c r="P11"/>
      <c r="Q11"/>
      <c r="R11"/>
      <c r="S11"/>
    </row>
    <row r="12" spans="1:19" s="197" customFormat="1">
      <c r="A12" s="200"/>
      <c r="B12" s="200"/>
      <c r="C12" s="201" t="s">
        <v>527</v>
      </c>
      <c r="D12" s="201"/>
      <c r="E12" s="201"/>
      <c r="F12" s="201"/>
      <c r="G12" s="201"/>
      <c r="H12" s="197" t="s">
        <v>107</v>
      </c>
      <c r="I12" s="419" t="str">
        <f>"YEAR ENDING "&amp;TEXT('Form 1 Cover'!D139, "MM/DD/YY")</f>
        <v>YEAR ENDING 06/30/25</v>
      </c>
      <c r="J12" s="168"/>
      <c r="K12" s="200"/>
      <c r="L12" s="38"/>
      <c r="N12"/>
      <c r="O12"/>
      <c r="P12"/>
      <c r="Q12"/>
      <c r="R12"/>
      <c r="S12"/>
    </row>
    <row r="13" spans="1:19" s="38" customFormat="1">
      <c r="A13" s="36"/>
      <c r="B13" s="36"/>
      <c r="C13" s="37" t="s">
        <v>528</v>
      </c>
      <c r="D13" s="37" t="s">
        <v>108</v>
      </c>
      <c r="E13" s="37"/>
      <c r="F13" s="37" t="s">
        <v>109</v>
      </c>
      <c r="G13" s="37"/>
      <c r="H13" s="38" t="s">
        <v>110</v>
      </c>
      <c r="I13" s="5"/>
      <c r="J13" s="6"/>
      <c r="K13" s="200"/>
      <c r="N13"/>
      <c r="O13"/>
      <c r="P13"/>
      <c r="Q13"/>
      <c r="R13"/>
      <c r="S13"/>
    </row>
    <row r="14" spans="1:19" s="38" customFormat="1">
      <c r="A14" s="36" t="s">
        <v>398</v>
      </c>
      <c r="B14" s="36" t="s">
        <v>414</v>
      </c>
      <c r="C14" s="37" t="s">
        <v>527</v>
      </c>
      <c r="D14" s="37" t="s">
        <v>111</v>
      </c>
      <c r="E14" s="37" t="s">
        <v>112</v>
      </c>
      <c r="F14" s="37" t="s">
        <v>113</v>
      </c>
      <c r="G14" s="37" t="s">
        <v>114</v>
      </c>
      <c r="H14" s="38" t="s">
        <v>115</v>
      </c>
      <c r="I14" s="22" t="s">
        <v>415</v>
      </c>
      <c r="J14" s="21" t="s">
        <v>116</v>
      </c>
      <c r="K14" s="23">
        <f>'Form 1 Cover'!D139</f>
        <v>45838</v>
      </c>
      <c r="N14"/>
      <c r="O14"/>
      <c r="P14"/>
      <c r="Q14"/>
      <c r="R14"/>
      <c r="S14"/>
    </row>
    <row r="15" spans="1:19" s="38" customFormat="1" ht="15.75" thickBot="1">
      <c r="A15" s="202" t="s">
        <v>117</v>
      </c>
      <c r="B15" s="204" t="s">
        <v>118</v>
      </c>
      <c r="C15" s="203" t="s">
        <v>119</v>
      </c>
      <c r="D15" s="203" t="s">
        <v>120</v>
      </c>
      <c r="E15" s="203" t="s">
        <v>121</v>
      </c>
      <c r="F15" s="203" t="s">
        <v>121</v>
      </c>
      <c r="G15" s="204" t="s">
        <v>122</v>
      </c>
      <c r="H15" s="20">
        <f>'Form 1 Cover'!D143</f>
        <v>45474</v>
      </c>
      <c r="I15" s="205" t="s">
        <v>123</v>
      </c>
      <c r="J15" s="206" t="s">
        <v>123</v>
      </c>
      <c r="K15" s="205" t="s">
        <v>124</v>
      </c>
      <c r="N15"/>
      <c r="O15"/>
      <c r="P15"/>
      <c r="Q15"/>
      <c r="R15"/>
      <c r="S15"/>
    </row>
    <row r="16" spans="1:19" ht="27" customHeight="1">
      <c r="A16" s="393" t="s">
        <v>125</v>
      </c>
      <c r="B16" s="207"/>
      <c r="C16" s="207"/>
      <c r="D16" s="151"/>
      <c r="E16" s="208"/>
      <c r="F16" s="208"/>
      <c r="G16" s="209"/>
      <c r="H16" s="210"/>
      <c r="I16" s="84"/>
      <c r="J16" s="84"/>
      <c r="K16" s="84"/>
    </row>
    <row r="17" spans="1:19" ht="14.1" customHeight="1">
      <c r="A17" s="387"/>
      <c r="B17" s="388"/>
      <c r="C17" s="388"/>
      <c r="D17" s="389"/>
      <c r="E17" s="390"/>
      <c r="F17" s="390"/>
      <c r="G17" s="391"/>
      <c r="H17" s="392"/>
      <c r="I17" s="392"/>
      <c r="J17" s="392"/>
      <c r="K17" s="283">
        <f t="shared" ref="K17:K31" si="0">I17+J17</f>
        <v>0</v>
      </c>
    </row>
    <row r="18" spans="1:19" ht="14.1" customHeight="1">
      <c r="A18" s="387"/>
      <c r="B18" s="388"/>
      <c r="C18" s="388"/>
      <c r="D18" s="389"/>
      <c r="E18" s="390"/>
      <c r="F18" s="390"/>
      <c r="G18" s="391"/>
      <c r="H18" s="392"/>
      <c r="I18" s="392"/>
      <c r="J18" s="392"/>
      <c r="K18" s="283">
        <f t="shared" si="0"/>
        <v>0</v>
      </c>
    </row>
    <row r="19" spans="1:19" ht="14.1" customHeight="1">
      <c r="A19" s="387"/>
      <c r="B19" s="388"/>
      <c r="C19" s="388"/>
      <c r="D19" s="389"/>
      <c r="E19" s="390"/>
      <c r="F19" s="390"/>
      <c r="G19" s="391"/>
      <c r="H19" s="392"/>
      <c r="I19" s="392"/>
      <c r="J19" s="392"/>
      <c r="K19" s="283">
        <f t="shared" si="0"/>
        <v>0</v>
      </c>
    </row>
    <row r="20" spans="1:19" ht="14.1" customHeight="1">
      <c r="A20" s="387"/>
      <c r="B20" s="388"/>
      <c r="C20" s="388"/>
      <c r="D20" s="389"/>
      <c r="E20" s="390"/>
      <c r="F20" s="390"/>
      <c r="G20" s="391"/>
      <c r="H20" s="392"/>
      <c r="I20" s="392"/>
      <c r="J20" s="392"/>
      <c r="K20" s="283">
        <f t="shared" si="0"/>
        <v>0</v>
      </c>
    </row>
    <row r="21" spans="1:19" ht="14.1" customHeight="1">
      <c r="A21" s="387"/>
      <c r="B21" s="388"/>
      <c r="C21" s="388"/>
      <c r="D21" s="389"/>
      <c r="E21" s="390"/>
      <c r="F21" s="390"/>
      <c r="G21" s="391"/>
      <c r="H21" s="392"/>
      <c r="I21" s="392"/>
      <c r="J21" s="392"/>
      <c r="K21" s="283">
        <f t="shared" si="0"/>
        <v>0</v>
      </c>
    </row>
    <row r="22" spans="1:19" ht="14.1" customHeight="1">
      <c r="A22" s="387"/>
      <c r="B22" s="388"/>
      <c r="C22" s="388"/>
      <c r="D22" s="389"/>
      <c r="E22" s="390"/>
      <c r="F22" s="390"/>
      <c r="G22" s="391"/>
      <c r="H22" s="392"/>
      <c r="I22" s="392"/>
      <c r="J22" s="392"/>
      <c r="K22" s="283">
        <f t="shared" si="0"/>
        <v>0</v>
      </c>
    </row>
    <row r="23" spans="1:19" ht="14.1" customHeight="1">
      <c r="A23" s="387"/>
      <c r="B23" s="388"/>
      <c r="C23" s="388"/>
      <c r="D23" s="389"/>
      <c r="E23" s="390"/>
      <c r="F23" s="390"/>
      <c r="G23" s="391"/>
      <c r="H23" s="392"/>
      <c r="I23" s="392"/>
      <c r="J23" s="392"/>
      <c r="K23" s="283">
        <f t="shared" si="0"/>
        <v>0</v>
      </c>
    </row>
    <row r="24" spans="1:19" ht="14.1" customHeight="1">
      <c r="A24" s="387"/>
      <c r="B24" s="388"/>
      <c r="C24" s="388"/>
      <c r="D24" s="389"/>
      <c r="E24" s="390"/>
      <c r="F24" s="390"/>
      <c r="G24" s="391"/>
      <c r="H24" s="392"/>
      <c r="I24" s="392"/>
      <c r="J24" s="392"/>
      <c r="K24" s="283">
        <f t="shared" si="0"/>
        <v>0</v>
      </c>
    </row>
    <row r="25" spans="1:19" ht="14.1" customHeight="1">
      <c r="A25" s="387"/>
      <c r="B25" s="388"/>
      <c r="C25" s="388"/>
      <c r="D25" s="389"/>
      <c r="E25" s="390"/>
      <c r="F25" s="390"/>
      <c r="G25" s="391"/>
      <c r="H25" s="392"/>
      <c r="I25" s="392"/>
      <c r="J25" s="392"/>
      <c r="K25" s="283">
        <f t="shared" si="0"/>
        <v>0</v>
      </c>
    </row>
    <row r="26" spans="1:19" ht="14.1" customHeight="1">
      <c r="A26" s="387"/>
      <c r="B26" s="388"/>
      <c r="C26" s="388"/>
      <c r="D26" s="389"/>
      <c r="E26" s="390"/>
      <c r="F26" s="390"/>
      <c r="G26" s="391"/>
      <c r="H26" s="392"/>
      <c r="I26" s="392"/>
      <c r="J26" s="392"/>
      <c r="K26" s="283">
        <f t="shared" si="0"/>
        <v>0</v>
      </c>
    </row>
    <row r="27" spans="1:19" ht="14.1" customHeight="1">
      <c r="A27" s="387"/>
      <c r="B27" s="388"/>
      <c r="C27" s="388"/>
      <c r="D27" s="389"/>
      <c r="E27" s="390"/>
      <c r="F27" s="390"/>
      <c r="G27" s="391"/>
      <c r="H27" s="392"/>
      <c r="I27" s="392"/>
      <c r="J27" s="392"/>
      <c r="K27" s="283">
        <f t="shared" si="0"/>
        <v>0</v>
      </c>
    </row>
    <row r="28" spans="1:19" ht="14.1" customHeight="1">
      <c r="A28" s="387"/>
      <c r="B28" s="388"/>
      <c r="C28" s="388"/>
      <c r="D28" s="389"/>
      <c r="E28" s="390"/>
      <c r="F28" s="390"/>
      <c r="G28" s="391"/>
      <c r="H28" s="392"/>
      <c r="I28" s="392"/>
      <c r="J28" s="392"/>
      <c r="K28" s="283">
        <f t="shared" si="0"/>
        <v>0</v>
      </c>
    </row>
    <row r="29" spans="1:19" ht="14.1" customHeight="1">
      <c r="A29" s="387"/>
      <c r="B29" s="388"/>
      <c r="C29" s="388"/>
      <c r="D29" s="389"/>
      <c r="E29" s="390"/>
      <c r="F29" s="390"/>
      <c r="G29" s="391"/>
      <c r="H29" s="392"/>
      <c r="I29" s="392"/>
      <c r="J29" s="392"/>
      <c r="K29" s="283">
        <f t="shared" si="0"/>
        <v>0</v>
      </c>
    </row>
    <row r="30" spans="1:19" ht="14.1" customHeight="1">
      <c r="A30" s="387"/>
      <c r="B30" s="388"/>
      <c r="C30" s="388"/>
      <c r="D30" s="389"/>
      <c r="E30" s="390"/>
      <c r="F30" s="390"/>
      <c r="G30" s="391"/>
      <c r="H30" s="392"/>
      <c r="I30" s="392"/>
      <c r="J30" s="392"/>
      <c r="K30" s="283">
        <f t="shared" si="0"/>
        <v>0</v>
      </c>
    </row>
    <row r="31" spans="1:19" ht="14.1" customHeight="1">
      <c r="A31" s="387"/>
      <c r="B31" s="388"/>
      <c r="C31" s="388"/>
      <c r="D31" s="389"/>
      <c r="E31" s="390"/>
      <c r="F31" s="390"/>
      <c r="G31" s="391"/>
      <c r="H31" s="392"/>
      <c r="I31" s="392"/>
      <c r="J31" s="392"/>
      <c r="K31" s="283">
        <f t="shared" si="0"/>
        <v>0</v>
      </c>
    </row>
    <row r="32" spans="1:19" s="24" customFormat="1" ht="25.5" customHeight="1">
      <c r="A32" s="211" t="s">
        <v>126</v>
      </c>
      <c r="B32" s="211"/>
      <c r="C32" s="211"/>
      <c r="D32" s="284">
        <f>SUM(D17:D31)</f>
        <v>0</v>
      </c>
      <c r="E32" s="211"/>
      <c r="F32" s="211"/>
      <c r="G32" s="211"/>
      <c r="H32" s="285">
        <f>SUM(H16:H31)</f>
        <v>0</v>
      </c>
      <c r="I32" s="285">
        <f>SUM(I17:I31)</f>
        <v>0</v>
      </c>
      <c r="J32" s="285">
        <f>SUM(J17:J31)</f>
        <v>0</v>
      </c>
      <c r="K32" s="285">
        <f>SUM(K17:K31)</f>
        <v>0</v>
      </c>
      <c r="N32"/>
      <c r="O32"/>
      <c r="P32"/>
      <c r="Q32"/>
      <c r="R32"/>
      <c r="S32"/>
    </row>
    <row r="33" spans="1:19" s="24" customFormat="1" ht="25.5" customHeight="1">
      <c r="A33" s="212"/>
      <c r="B33" s="212"/>
      <c r="C33" s="212"/>
      <c r="D33" s="213"/>
      <c r="E33" s="212"/>
      <c r="F33" s="212"/>
      <c r="G33" s="212"/>
      <c r="H33" s="213"/>
      <c r="I33" s="213"/>
      <c r="J33" s="213"/>
      <c r="K33" s="213"/>
      <c r="N33"/>
      <c r="O33"/>
      <c r="P33"/>
      <c r="Q33"/>
      <c r="R33"/>
      <c r="S33"/>
    </row>
    <row r="34" spans="1:19" ht="21.75" customHeight="1">
      <c r="A34" s="322" t="str">
        <f>'Form 1 Cover'!B20</f>
        <v>Southern Nevada Trades High School</v>
      </c>
      <c r="H34" s="38"/>
      <c r="J34" s="3" t="str">
        <f>"Budget Fiscal Year "&amp;TEXT('Form 1 Cover'!$D$137, "mm/dd/yy")</f>
        <v>Budget Fiscal Year 2024-2025</v>
      </c>
      <c r="K34" s="38"/>
    </row>
    <row r="36" spans="1:19">
      <c r="A36" s="99" t="s">
        <v>488</v>
      </c>
      <c r="K36" s="2">
        <f>'Form 1 Cover'!$D$146</f>
        <v>45380</v>
      </c>
    </row>
  </sheetData>
  <sheetProtection sheet="1" objects="1" scenarios="1"/>
  <phoneticPr fontId="0" type="noConversion"/>
  <printOptions horizontalCentered="1"/>
  <pageMargins left="0.28000000000000003" right="0" top="1" bottom="0.25" header="0.5" footer="0"/>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zoomScaleNormal="100" workbookViewId="0">
      <selection activeCell="E18" sqref="E18"/>
    </sheetView>
  </sheetViews>
  <sheetFormatPr defaultColWidth="9.140625" defaultRowHeight="14.25"/>
  <cols>
    <col min="1" max="1" width="3.42578125" style="26" customWidth="1"/>
    <col min="2" max="2" width="31.140625" style="26" customWidth="1"/>
    <col min="3" max="3" width="11.140625" style="26" customWidth="1"/>
    <col min="4" max="7" width="21.7109375" style="26" customWidth="1"/>
    <col min="8" max="16384" width="9.140625" style="26"/>
  </cols>
  <sheetData>
    <row r="1" spans="1:7" ht="15">
      <c r="B1" s="24" t="str">
        <f>'Form 1 Cover'!B20</f>
        <v>Southern Nevada Trades High School</v>
      </c>
    </row>
    <row r="3" spans="1:7" ht="19.5" customHeight="1">
      <c r="A3" s="24"/>
      <c r="B3" s="24"/>
      <c r="C3" s="25"/>
      <c r="D3" s="336" t="s">
        <v>475</v>
      </c>
      <c r="E3" s="79"/>
      <c r="F3" s="336" t="s">
        <v>476</v>
      </c>
      <c r="G3" s="79"/>
    </row>
    <row r="4" spans="1:7" ht="15.75">
      <c r="A4" s="27" t="s">
        <v>63</v>
      </c>
      <c r="B4" s="24"/>
      <c r="C4" s="28" t="str">
        <f>'Form 1 Cover'!D137</f>
        <v>2024-2025</v>
      </c>
      <c r="D4" s="29" t="s">
        <v>64</v>
      </c>
      <c r="E4" s="30" t="s">
        <v>46</v>
      </c>
      <c r="F4" s="30" t="s">
        <v>47</v>
      </c>
      <c r="G4" s="30" t="s">
        <v>48</v>
      </c>
    </row>
    <row r="5" spans="1:7" ht="15">
      <c r="A5" s="31"/>
      <c r="B5" s="31"/>
      <c r="C5" s="32"/>
      <c r="D5" s="33" t="s">
        <v>65</v>
      </c>
      <c r="E5" s="34" t="s">
        <v>66</v>
      </c>
      <c r="F5" s="34" t="s">
        <v>65</v>
      </c>
      <c r="G5" s="34" t="s">
        <v>66</v>
      </c>
    </row>
    <row r="6" spans="1:7" ht="15">
      <c r="A6" s="323"/>
      <c r="B6" s="64"/>
      <c r="C6" s="286" t="s">
        <v>399</v>
      </c>
      <c r="D6" s="36" t="s">
        <v>467</v>
      </c>
      <c r="E6" s="37" t="s">
        <v>468</v>
      </c>
      <c r="F6" s="37" t="s">
        <v>469</v>
      </c>
      <c r="G6" s="37" t="s">
        <v>470</v>
      </c>
    </row>
    <row r="7" spans="1:7" ht="15">
      <c r="A7" s="333" t="s">
        <v>67</v>
      </c>
      <c r="B7" s="39"/>
      <c r="C7" s="34" t="s">
        <v>68</v>
      </c>
      <c r="D7" s="207" t="s">
        <v>460</v>
      </c>
      <c r="E7" s="32" t="s">
        <v>465</v>
      </c>
      <c r="F7" s="32" t="s">
        <v>466</v>
      </c>
      <c r="G7" s="32" t="s">
        <v>471</v>
      </c>
    </row>
    <row r="8" spans="1:7" ht="15">
      <c r="A8" s="334"/>
      <c r="B8" s="35" t="s">
        <v>463</v>
      </c>
      <c r="C8" s="28" t="s">
        <v>472</v>
      </c>
      <c r="D8" s="394"/>
      <c r="E8" s="394"/>
      <c r="F8" s="233"/>
      <c r="G8" s="233"/>
    </row>
    <row r="9" spans="1:7" ht="15">
      <c r="A9" s="334"/>
      <c r="B9" s="35" t="s">
        <v>461</v>
      </c>
      <c r="C9" s="28" t="s">
        <v>473</v>
      </c>
      <c r="D9" s="394"/>
      <c r="E9" s="394"/>
      <c r="F9" s="233"/>
      <c r="G9" s="233"/>
    </row>
    <row r="10" spans="1:7" ht="15">
      <c r="A10" s="334"/>
      <c r="B10" s="35" t="s">
        <v>462</v>
      </c>
      <c r="C10" s="28" t="s">
        <v>472</v>
      </c>
      <c r="D10" s="233"/>
      <c r="E10" s="233"/>
      <c r="F10" s="394"/>
      <c r="G10" s="394"/>
    </row>
    <row r="11" spans="1:7" ht="15">
      <c r="A11" s="334"/>
      <c r="B11" s="35" t="s">
        <v>464</v>
      </c>
      <c r="C11" s="28" t="s">
        <v>474</v>
      </c>
      <c r="D11" s="233"/>
      <c r="E11" s="233"/>
      <c r="F11" s="394"/>
      <c r="G11" s="394"/>
    </row>
    <row r="12" spans="1:7" ht="15" thickBot="1">
      <c r="A12" s="335"/>
      <c r="B12" s="41"/>
      <c r="C12" s="41"/>
      <c r="D12" s="234">
        <f>SUM(D8:D11)</f>
        <v>0</v>
      </c>
      <c r="E12" s="234">
        <f>SUM(E8:E11)</f>
        <v>0</v>
      </c>
      <c r="F12" s="234">
        <f>SUM(F8:F11)</f>
        <v>0</v>
      </c>
      <c r="G12" s="234">
        <f>SUM(G8:G11)</f>
        <v>0</v>
      </c>
    </row>
    <row r="13" spans="1:7">
      <c r="B13" s="173"/>
      <c r="C13" s="173"/>
      <c r="D13" s="173"/>
      <c r="E13" s="173"/>
      <c r="F13" s="173"/>
      <c r="G13" s="173"/>
    </row>
    <row r="14" spans="1:7" ht="15">
      <c r="D14" s="336" t="s">
        <v>477</v>
      </c>
      <c r="E14" s="79"/>
      <c r="F14" s="336" t="s">
        <v>478</v>
      </c>
      <c r="G14" s="79"/>
    </row>
    <row r="15" spans="1:7" ht="28.5" customHeight="1">
      <c r="A15" s="336" t="s">
        <v>69</v>
      </c>
      <c r="B15" s="86"/>
      <c r="C15" s="337" t="s">
        <v>459</v>
      </c>
      <c r="D15" s="124">
        <v>561</v>
      </c>
      <c r="E15" s="39">
        <v>511</v>
      </c>
      <c r="F15" s="176">
        <v>562</v>
      </c>
      <c r="G15" s="39">
        <v>512</v>
      </c>
    </row>
    <row r="16" spans="1:7">
      <c r="A16" s="224"/>
      <c r="B16" s="39" t="s">
        <v>70</v>
      </c>
      <c r="C16" s="39"/>
      <c r="D16" s="395"/>
      <c r="E16" s="396"/>
      <c r="F16" s="395"/>
      <c r="G16" s="396"/>
    </row>
    <row r="17" spans="1:11">
      <c r="A17" s="224"/>
      <c r="B17" s="39"/>
      <c r="C17" s="39"/>
      <c r="D17" s="395"/>
      <c r="E17" s="396"/>
      <c r="F17" s="395"/>
      <c r="G17" s="396"/>
    </row>
    <row r="18" spans="1:11">
      <c r="A18" s="224"/>
      <c r="B18" s="39" t="s">
        <v>71</v>
      </c>
      <c r="C18" s="39"/>
      <c r="D18" s="395"/>
      <c r="E18" s="396"/>
      <c r="F18" s="395"/>
      <c r="G18" s="396"/>
    </row>
    <row r="19" spans="1:11">
      <c r="A19" s="224"/>
      <c r="B19" s="39"/>
      <c r="C19" s="39"/>
      <c r="D19" s="395"/>
      <c r="E19" s="396"/>
      <c r="F19" s="395"/>
      <c r="G19" s="396"/>
    </row>
    <row r="20" spans="1:11">
      <c r="A20" s="224"/>
      <c r="B20" s="39" t="s">
        <v>72</v>
      </c>
      <c r="C20" s="39"/>
      <c r="D20" s="395"/>
      <c r="E20" s="396"/>
      <c r="F20" s="395"/>
      <c r="G20" s="396"/>
    </row>
    <row r="21" spans="1:11">
      <c r="A21" s="224"/>
      <c r="B21" s="39"/>
      <c r="C21" s="39"/>
      <c r="D21" s="395"/>
      <c r="E21" s="396"/>
      <c r="F21" s="395"/>
      <c r="G21" s="396"/>
    </row>
    <row r="22" spans="1:11">
      <c r="A22" s="224"/>
      <c r="B22" s="39" t="s">
        <v>73</v>
      </c>
      <c r="C22" s="39"/>
      <c r="D22" s="395"/>
      <c r="E22" s="396"/>
      <c r="F22" s="395"/>
      <c r="G22" s="396"/>
    </row>
    <row r="23" spans="1:11">
      <c r="A23" s="224"/>
      <c r="B23" s="39"/>
      <c r="C23" s="39"/>
      <c r="D23" s="395"/>
      <c r="E23" s="396"/>
      <c r="F23" s="395"/>
      <c r="G23" s="396"/>
    </row>
    <row r="24" spans="1:11">
      <c r="A24" s="224"/>
      <c r="B24" s="39" t="s">
        <v>74</v>
      </c>
      <c r="C24" s="39"/>
      <c r="D24" s="395"/>
      <c r="E24" s="396"/>
      <c r="F24" s="395"/>
      <c r="G24" s="396"/>
    </row>
    <row r="25" spans="1:11">
      <c r="A25" s="224"/>
      <c r="B25" s="39"/>
      <c r="C25" s="39"/>
      <c r="D25" s="395"/>
      <c r="E25" s="396"/>
      <c r="F25" s="395"/>
      <c r="G25" s="396"/>
    </row>
    <row r="26" spans="1:11">
      <c r="A26" s="224"/>
      <c r="B26" s="39" t="s">
        <v>75</v>
      </c>
      <c r="C26" s="39"/>
      <c r="D26" s="395"/>
      <c r="E26" s="396"/>
      <c r="F26" s="395"/>
      <c r="G26" s="396"/>
    </row>
    <row r="27" spans="1:11" ht="26.25" customHeight="1" thickBot="1">
      <c r="A27" s="338"/>
      <c r="B27" s="44" t="s">
        <v>76</v>
      </c>
      <c r="C27" s="45"/>
      <c r="D27" s="235">
        <f>SUM(D16:D26)</f>
        <v>0</v>
      </c>
      <c r="E27" s="235">
        <f>SUM(E16:E26)</f>
        <v>0</v>
      </c>
      <c r="F27" s="235">
        <f>SUM(F16:F26)</f>
        <v>0</v>
      </c>
      <c r="G27" s="235">
        <f>SUM(G16:G26)</f>
        <v>0</v>
      </c>
    </row>
    <row r="28" spans="1:11" ht="15" thickTop="1"/>
    <row r="29" spans="1:11">
      <c r="A29" s="99" t="str">
        <f>'Form 1 Cover'!B20</f>
        <v>Southern Nevada Trades High School</v>
      </c>
      <c r="F29" s="3" t="str">
        <f>"Budget Fiscal Year "&amp;TEXT('Form 1 Cover'!$D$137, "mm/dd/yy")</f>
        <v>Budget Fiscal Year 2024-2025</v>
      </c>
      <c r="H29" s="38"/>
      <c r="J29" s="3"/>
      <c r="K29" s="38"/>
    </row>
    <row r="30" spans="1:11">
      <c r="F30" s="1"/>
    </row>
    <row r="31" spans="1:11" ht="15" customHeight="1"/>
    <row r="33" spans="1:7">
      <c r="A33" s="26" t="s">
        <v>489</v>
      </c>
      <c r="G33" s="19">
        <f>'Form 1 Cover'!$D$146</f>
        <v>45380</v>
      </c>
    </row>
  </sheetData>
  <sheetProtection sheet="1" objects="1" scenarios="1"/>
  <phoneticPr fontId="0" type="noConversion"/>
  <pageMargins left="0.59" right="0" top="1" bottom="0.25" header="0.5" footer="0"/>
  <pageSetup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zoomScaleNormal="100" workbookViewId="0">
      <selection activeCell="J33" sqref="J33"/>
    </sheetView>
  </sheetViews>
  <sheetFormatPr defaultColWidth="9.140625" defaultRowHeight="14.25"/>
  <cols>
    <col min="1" max="1" width="30.85546875" style="26" customWidth="1"/>
    <col min="2" max="2" width="28.7109375" style="26" customWidth="1"/>
    <col min="3" max="3" width="18.7109375" style="26" customWidth="1"/>
    <col min="4" max="4" width="2.42578125" style="26" customWidth="1"/>
    <col min="5" max="5" width="28.85546875" style="26" customWidth="1"/>
    <col min="6" max="6" width="18.7109375" style="26" customWidth="1"/>
    <col min="7" max="16384" width="9.140625" style="26"/>
  </cols>
  <sheetData>
    <row r="1" spans="1:6" ht="15">
      <c r="A1" s="24" t="str">
        <f>'Form 1 Cover'!B20</f>
        <v>Southern Nevada Trades High School</v>
      </c>
    </row>
    <row r="3" spans="1:6" ht="15">
      <c r="A3" s="222" t="str">
        <f>"FUND TRANSFERS "&amp;TEXT('Form 1 Cover'!D137, "MM/DD/YY")</f>
        <v>FUND TRANSFERS 2024-2025</v>
      </c>
      <c r="B3" s="430" t="s">
        <v>53</v>
      </c>
      <c r="C3" s="223"/>
      <c r="D3" s="223"/>
      <c r="E3" s="430" t="s">
        <v>54</v>
      </c>
      <c r="F3" s="431"/>
    </row>
    <row r="4" spans="1:6">
      <c r="A4" s="122"/>
      <c r="B4" s="224"/>
      <c r="C4" s="39"/>
      <c r="D4" s="35"/>
      <c r="E4" s="224"/>
      <c r="F4" s="39"/>
    </row>
    <row r="5" spans="1:6">
      <c r="A5" s="225">
        <f>-1</f>
        <v>-1</v>
      </c>
      <c r="B5" s="226">
        <f>A5-1</f>
        <v>-2</v>
      </c>
      <c r="C5" s="226">
        <v>-3</v>
      </c>
      <c r="D5" s="227"/>
      <c r="E5" s="226">
        <f>C5-1</f>
        <v>-4</v>
      </c>
      <c r="F5" s="226">
        <v>-5</v>
      </c>
    </row>
    <row r="6" spans="1:6" ht="18" customHeight="1" thickBot="1">
      <c r="A6" s="204" t="s">
        <v>55</v>
      </c>
      <c r="B6" s="204" t="s">
        <v>56</v>
      </c>
      <c r="C6" s="204" t="s">
        <v>57</v>
      </c>
      <c r="D6" s="228"/>
      <c r="E6" s="204" t="s">
        <v>58</v>
      </c>
      <c r="F6" s="204" t="s">
        <v>57</v>
      </c>
    </row>
    <row r="7" spans="1:6" ht="21.75" customHeight="1">
      <c r="A7" s="339" t="s">
        <v>59</v>
      </c>
      <c r="B7" s="393"/>
      <c r="C7" s="393"/>
      <c r="D7" s="229"/>
      <c r="E7" s="393"/>
      <c r="F7" s="393"/>
    </row>
    <row r="8" spans="1:6">
      <c r="A8" s="397"/>
      <c r="B8" s="387"/>
      <c r="C8" s="387"/>
      <c r="D8" s="229"/>
      <c r="E8" s="387">
        <v>290</v>
      </c>
      <c r="F8" s="387">
        <v>16500</v>
      </c>
    </row>
    <row r="9" spans="1:6">
      <c r="A9" s="397"/>
      <c r="B9" s="387"/>
      <c r="C9" s="387"/>
      <c r="D9" s="229"/>
      <c r="E9" s="387"/>
      <c r="F9" s="387"/>
    </row>
    <row r="10" spans="1:6">
      <c r="A10" s="397"/>
      <c r="B10" s="387"/>
      <c r="C10" s="387"/>
      <c r="D10" s="229"/>
      <c r="E10" s="387"/>
      <c r="F10" s="387"/>
    </row>
    <row r="11" spans="1:6">
      <c r="A11" s="397"/>
      <c r="B11" s="387"/>
      <c r="C11" s="387"/>
      <c r="D11" s="229"/>
      <c r="E11" s="387"/>
      <c r="F11" s="387"/>
    </row>
    <row r="12" spans="1:6">
      <c r="A12" s="397"/>
      <c r="B12" s="387"/>
      <c r="C12" s="387"/>
      <c r="D12" s="229"/>
      <c r="E12" s="387"/>
      <c r="F12" s="387"/>
    </row>
    <row r="13" spans="1:6">
      <c r="A13" s="397"/>
      <c r="B13" s="387"/>
      <c r="C13" s="387"/>
      <c r="D13" s="229"/>
      <c r="E13" s="387"/>
      <c r="F13" s="387"/>
    </row>
    <row r="14" spans="1:6">
      <c r="A14" s="397"/>
      <c r="B14" s="387"/>
      <c r="C14" s="387"/>
      <c r="D14" s="229"/>
      <c r="E14" s="387"/>
      <c r="F14" s="387"/>
    </row>
    <row r="15" spans="1:6">
      <c r="A15" s="397"/>
      <c r="B15" s="387"/>
      <c r="C15" s="387"/>
      <c r="D15" s="229"/>
      <c r="E15" s="387"/>
      <c r="F15" s="387"/>
    </row>
    <row r="16" spans="1:6">
      <c r="A16" s="397"/>
      <c r="B16" s="387"/>
      <c r="C16" s="387"/>
      <c r="D16" s="229"/>
      <c r="E16" s="387"/>
      <c r="F16" s="387"/>
    </row>
    <row r="17" spans="1:6">
      <c r="A17" s="397"/>
      <c r="B17" s="387"/>
      <c r="C17" s="387"/>
      <c r="D17" s="229"/>
      <c r="E17" s="387"/>
      <c r="F17" s="387"/>
    </row>
    <row r="18" spans="1:6">
      <c r="A18" s="397"/>
      <c r="B18" s="387"/>
      <c r="C18" s="387"/>
      <c r="D18" s="229"/>
      <c r="E18" s="387"/>
      <c r="F18" s="387"/>
    </row>
    <row r="19" spans="1:6" ht="18" customHeight="1" thickBot="1">
      <c r="A19" s="340" t="s">
        <v>60</v>
      </c>
      <c r="B19" s="42">
        <f>SUM(B8:B18)</f>
        <v>0</v>
      </c>
      <c r="C19" s="42">
        <f>SUM(C8:C18)</f>
        <v>0</v>
      </c>
      <c r="D19" s="230"/>
      <c r="E19" s="42">
        <f>SUM(E8:E18)</f>
        <v>290</v>
      </c>
      <c r="F19" s="42">
        <f>SUM(F8:F18)</f>
        <v>16500</v>
      </c>
    </row>
    <row r="20" spans="1:6" ht="20.25" customHeight="1">
      <c r="A20" s="339" t="s">
        <v>61</v>
      </c>
      <c r="B20" s="176"/>
      <c r="C20" s="176"/>
      <c r="D20" s="229"/>
      <c r="E20" s="176"/>
      <c r="F20" s="176"/>
    </row>
    <row r="21" spans="1:6">
      <c r="A21" s="397"/>
      <c r="B21" s="387"/>
      <c r="C21" s="387"/>
      <c r="D21" s="229"/>
      <c r="E21" s="387"/>
      <c r="F21" s="387"/>
    </row>
    <row r="22" spans="1:6">
      <c r="A22" s="397"/>
      <c r="B22" s="387">
        <v>100</v>
      </c>
      <c r="C22" s="387">
        <v>16500</v>
      </c>
      <c r="D22" s="229"/>
      <c r="E22" s="387"/>
      <c r="F22" s="387"/>
    </row>
    <row r="23" spans="1:6">
      <c r="A23" s="397"/>
      <c r="B23" s="387"/>
      <c r="C23" s="387"/>
      <c r="D23" s="229"/>
      <c r="E23" s="387"/>
      <c r="F23" s="387"/>
    </row>
    <row r="24" spans="1:6">
      <c r="A24" s="397"/>
      <c r="B24" s="387"/>
      <c r="C24" s="387"/>
      <c r="D24" s="229"/>
      <c r="E24" s="387"/>
      <c r="F24" s="387"/>
    </row>
    <row r="25" spans="1:6">
      <c r="A25" s="397"/>
      <c r="B25" s="387"/>
      <c r="C25" s="387"/>
      <c r="D25" s="229"/>
      <c r="E25" s="387"/>
      <c r="F25" s="387"/>
    </row>
    <row r="26" spans="1:6">
      <c r="A26" s="397"/>
      <c r="B26" s="387"/>
      <c r="C26" s="387"/>
      <c r="D26" s="229"/>
      <c r="E26" s="387"/>
      <c r="F26" s="387"/>
    </row>
    <row r="27" spans="1:6">
      <c r="A27" s="397"/>
      <c r="B27" s="387"/>
      <c r="C27" s="387"/>
      <c r="D27" s="229"/>
      <c r="E27" s="387"/>
      <c r="F27" s="387"/>
    </row>
    <row r="28" spans="1:6">
      <c r="A28" s="397"/>
      <c r="B28" s="387"/>
      <c r="C28" s="387"/>
      <c r="D28" s="229"/>
      <c r="E28" s="387"/>
      <c r="F28" s="387"/>
    </row>
    <row r="29" spans="1:6">
      <c r="A29" s="397"/>
      <c r="B29" s="387"/>
      <c r="C29" s="387"/>
      <c r="D29" s="229"/>
      <c r="E29" s="387"/>
      <c r="F29" s="387"/>
    </row>
    <row r="30" spans="1:6">
      <c r="A30" s="397"/>
      <c r="B30" s="387"/>
      <c r="C30" s="387"/>
      <c r="D30" s="229"/>
      <c r="E30" s="387"/>
      <c r="F30" s="387"/>
    </row>
    <row r="31" spans="1:6">
      <c r="A31" s="397"/>
      <c r="B31" s="387"/>
      <c r="C31" s="387"/>
      <c r="D31" s="229"/>
      <c r="E31" s="387"/>
      <c r="F31" s="387"/>
    </row>
    <row r="32" spans="1:6" ht="18" customHeight="1" thickBot="1">
      <c r="A32" s="340" t="s">
        <v>60</v>
      </c>
      <c r="B32" s="42">
        <f>SUM(B21:B31)</f>
        <v>100</v>
      </c>
      <c r="C32" s="42">
        <f>SUM(C21:C31)</f>
        <v>16500</v>
      </c>
      <c r="D32" s="230"/>
      <c r="E32" s="42">
        <f>SUM(E21:E31)</f>
        <v>0</v>
      </c>
      <c r="F32" s="42">
        <f>SUM(F21:F31)</f>
        <v>0</v>
      </c>
    </row>
    <row r="33" spans="1:6" ht="21.75" customHeight="1" thickBot="1">
      <c r="A33" s="341" t="s">
        <v>62</v>
      </c>
      <c r="B33" s="231">
        <f>B19+B32</f>
        <v>100</v>
      </c>
      <c r="C33" s="231">
        <f>C19+C32</f>
        <v>16500</v>
      </c>
      <c r="D33" s="232"/>
      <c r="E33" s="231">
        <f>E19+E32</f>
        <v>290</v>
      </c>
      <c r="F33" s="231">
        <f>F19+F32</f>
        <v>16500</v>
      </c>
    </row>
    <row r="34" spans="1:6" ht="15" thickTop="1"/>
    <row r="35" spans="1:6" ht="13.5" customHeight="1">
      <c r="A35" s="322" t="str">
        <f>'Form 1 Cover'!B20</f>
        <v>Southern Nevada Trades High School</v>
      </c>
      <c r="E35" s="3" t="str">
        <f>"Budget Fiscal Year "&amp;TEXT('Form 1 Cover'!$D$137, "mm/dd/yy")</f>
        <v>Budget Fiscal Year 2024-2025</v>
      </c>
    </row>
    <row r="36" spans="1:6">
      <c r="F36" s="17"/>
    </row>
    <row r="37" spans="1:6">
      <c r="A37" s="26" t="s">
        <v>490</v>
      </c>
      <c r="F37" s="2">
        <f>'Form 1 Cover'!$D$146</f>
        <v>45380</v>
      </c>
    </row>
  </sheetData>
  <sheetProtection sheet="1" objects="1" scenarios="1"/>
  <phoneticPr fontId="0" type="noConversion"/>
  <printOptions horizontalCentered="1"/>
  <pageMargins left="0.73" right="0" top="0.75" bottom="0.5" header="0.5" footer="0"/>
  <pageSetup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topLeftCell="A9" workbookViewId="0">
      <selection activeCell="B9" sqref="B9"/>
    </sheetView>
  </sheetViews>
  <sheetFormatPr defaultColWidth="9.140625" defaultRowHeight="12.75"/>
  <cols>
    <col min="1" max="1" width="10.28515625" customWidth="1"/>
    <col min="3" max="3" width="10.42578125" customWidth="1"/>
    <col min="4" max="4" width="4.85546875" customWidth="1"/>
    <col min="5" max="5" width="3" customWidth="1"/>
    <col min="6" max="6" width="4.85546875" customWidth="1"/>
    <col min="7" max="7" width="16" customWidth="1"/>
    <col min="8" max="8" width="10.42578125" customWidth="1"/>
    <col min="9" max="9" width="2.7109375" customWidth="1"/>
    <col min="10" max="10" width="18.5703125" customWidth="1"/>
    <col min="15" max="19" width="8.7109375" customWidth="1"/>
  </cols>
  <sheetData>
    <row r="1" spans="1:10" ht="24.75" customHeight="1" thickBot="1">
      <c r="B1" s="432"/>
      <c r="C1" s="432"/>
      <c r="D1" s="432" t="str">
        <f>"L O B B Y   E X P E N S E S   "&amp;TEXT('Form 1 Cover'!D137, "MM/DD/YY")</f>
        <v>L O B B Y   E X P E N S E S   2024-2025</v>
      </c>
      <c r="E1" s="432"/>
      <c r="F1" s="432"/>
      <c r="G1" s="432"/>
      <c r="H1" s="432"/>
      <c r="I1" s="432"/>
      <c r="J1" s="432"/>
    </row>
    <row r="2" spans="1:10" ht="18" customHeight="1" thickTop="1">
      <c r="A2" s="215"/>
    </row>
    <row r="3" spans="1:10" ht="18" customHeight="1">
      <c r="A3" t="s">
        <v>268</v>
      </c>
    </row>
    <row r="4" spans="1:10" ht="18" customHeight="1">
      <c r="A4" t="s">
        <v>259</v>
      </c>
    </row>
    <row r="5" spans="1:10" ht="18" customHeight="1">
      <c r="A5" t="s">
        <v>260</v>
      </c>
    </row>
    <row r="6" spans="1:10" ht="18" customHeight="1"/>
    <row r="7" spans="1:10" ht="18" customHeight="1">
      <c r="A7" s="402"/>
      <c r="B7" s="402"/>
      <c r="C7" s="402"/>
      <c r="D7" s="402"/>
      <c r="E7" s="402"/>
      <c r="F7" s="402"/>
      <c r="G7" s="402"/>
      <c r="H7" s="402"/>
      <c r="I7" s="402"/>
      <c r="J7" s="402"/>
    </row>
    <row r="8" spans="1:10" ht="18" customHeight="1"/>
    <row r="9" spans="1:10" ht="18" customHeight="1">
      <c r="A9" t="s">
        <v>261</v>
      </c>
      <c r="B9" s="398"/>
      <c r="C9" s="398"/>
      <c r="D9" s="398"/>
      <c r="E9" s="398"/>
      <c r="F9" s="398"/>
      <c r="G9" s="398"/>
      <c r="H9" s="398"/>
      <c r="I9" s="398"/>
      <c r="J9" s="398"/>
    </row>
    <row r="10" spans="1:10" ht="18" customHeight="1"/>
    <row r="11" spans="1:10" ht="18" customHeight="1">
      <c r="A11" t="s">
        <v>262</v>
      </c>
      <c r="C11" s="398"/>
      <c r="D11" s="398"/>
      <c r="E11" s="398"/>
      <c r="F11" s="398"/>
      <c r="G11" s="398"/>
      <c r="H11" s="398"/>
      <c r="I11" s="398"/>
      <c r="J11" s="398"/>
    </row>
    <row r="12" spans="1:10" ht="18" customHeight="1"/>
    <row r="13" spans="1:10" ht="18" customHeight="1">
      <c r="A13" t="s">
        <v>263</v>
      </c>
      <c r="I13" s="216" t="s">
        <v>40</v>
      </c>
      <c r="J13" s="399"/>
    </row>
    <row r="14" spans="1:10" ht="18" customHeight="1">
      <c r="J14" s="217"/>
    </row>
    <row r="15" spans="1:10" ht="18" customHeight="1">
      <c r="A15" t="s">
        <v>271</v>
      </c>
      <c r="I15" s="216" t="s">
        <v>40</v>
      </c>
      <c r="J15" s="399"/>
    </row>
    <row r="16" spans="1:10" ht="18" customHeight="1">
      <c r="J16" s="217"/>
    </row>
    <row r="17" spans="1:10" ht="18" customHeight="1">
      <c r="A17" t="s">
        <v>264</v>
      </c>
      <c r="I17" s="216" t="s">
        <v>40</v>
      </c>
      <c r="J17" s="399"/>
    </row>
    <row r="18" spans="1:10" ht="18" customHeight="1">
      <c r="J18" s="217"/>
    </row>
    <row r="19" spans="1:10" ht="18" customHeight="1">
      <c r="A19" t="s">
        <v>272</v>
      </c>
      <c r="I19" s="216" t="s">
        <v>40</v>
      </c>
      <c r="J19" s="399"/>
    </row>
    <row r="20" spans="1:10" ht="18" customHeight="1">
      <c r="J20" s="217"/>
    </row>
    <row r="21" spans="1:10" ht="18" customHeight="1">
      <c r="A21" t="s">
        <v>273</v>
      </c>
      <c r="I21" s="216" t="s">
        <v>40</v>
      </c>
      <c r="J21" s="399"/>
    </row>
    <row r="22" spans="1:10" ht="18" customHeight="1">
      <c r="J22" s="217"/>
    </row>
    <row r="23" spans="1:10" ht="18" customHeight="1">
      <c r="A23" t="s">
        <v>265</v>
      </c>
      <c r="I23" s="216" t="s">
        <v>40</v>
      </c>
      <c r="J23" s="399"/>
    </row>
    <row r="24" spans="1:10" ht="18" customHeight="1">
      <c r="A24" t="s">
        <v>266</v>
      </c>
      <c r="J24" s="217"/>
    </row>
    <row r="25" spans="1:10" ht="18" customHeight="1"/>
    <row r="26" spans="1:10" ht="18" customHeight="1" thickBot="1">
      <c r="A26" s="218" t="s">
        <v>267</v>
      </c>
      <c r="I26" s="216" t="s">
        <v>40</v>
      </c>
      <c r="J26" s="219">
        <f>SUM(J13,J15,J17,J19,J21,J23)</f>
        <v>0</v>
      </c>
    </row>
    <row r="27" spans="1:10" ht="18" customHeight="1" thickTop="1"/>
    <row r="28" spans="1:10" ht="18" customHeight="1"/>
    <row r="29" spans="1:10" ht="18" customHeight="1"/>
    <row r="30" spans="1:10" ht="18" customHeight="1"/>
    <row r="31" spans="1:10" ht="18" customHeight="1">
      <c r="A31" t="s">
        <v>247</v>
      </c>
      <c r="B31" s="398"/>
      <c r="C31" s="398"/>
      <c r="D31" s="398"/>
      <c r="E31" s="398"/>
      <c r="F31" s="398"/>
      <c r="G31" s="398"/>
      <c r="J31" s="220"/>
    </row>
    <row r="32" spans="1:10" ht="18" customHeight="1"/>
    <row r="33" spans="1:10" ht="18" customHeight="1">
      <c r="A33" t="s">
        <v>431</v>
      </c>
    </row>
    <row r="35" spans="1:10">
      <c r="I35" s="1"/>
    </row>
    <row r="36" spans="1:10" ht="14.25">
      <c r="A36" s="99" t="str">
        <f>'Form 1 Cover'!B20</f>
        <v>Southern Nevada Trades High School</v>
      </c>
      <c r="B36" s="26"/>
      <c r="C36" s="26"/>
      <c r="D36" s="26"/>
      <c r="E36" s="26"/>
      <c r="H36" s="3" t="str">
        <f>"Budget Fiscal Year "&amp;TEXT('Form 1 Cover'!$D$137, "mm/dd/yy")</f>
        <v>Budget Fiscal Year 2024-2025</v>
      </c>
    </row>
    <row r="40" spans="1:10">
      <c r="A40" s="215" t="s">
        <v>491</v>
      </c>
      <c r="J40" s="19">
        <f>'Form 1 Cover'!$D$146</f>
        <v>45380</v>
      </c>
    </row>
  </sheetData>
  <sheetProtection sheet="1" objects="1" scenarios="1"/>
  <phoneticPr fontId="15" type="noConversion"/>
  <pageMargins left="0.86" right="0" top="1" bottom="0.5" header="0.5" footer="0"/>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73"/>
  <sheetViews>
    <sheetView zoomScale="90" zoomScaleNormal="90" workbookViewId="0">
      <selection activeCell="M24" sqref="M24"/>
    </sheetView>
  </sheetViews>
  <sheetFormatPr defaultColWidth="9.140625" defaultRowHeight="12.75"/>
  <cols>
    <col min="1" max="1" width="29.7109375" style="437" bestFit="1" customWidth="1"/>
    <col min="2" max="13" width="13.28515625" style="437" customWidth="1"/>
    <col min="14" max="14" width="15.140625" style="437" customWidth="1"/>
    <col min="15" max="15" width="15.28515625" style="437" customWidth="1"/>
    <col min="16" max="16" width="10.42578125" style="437" bestFit="1" customWidth="1"/>
    <col min="17" max="16384" width="9.140625" style="437"/>
  </cols>
  <sheetData>
    <row r="1" spans="1:27" s="436" customFormat="1" ht="15">
      <c r="A1" s="460" t="s">
        <v>602</v>
      </c>
      <c r="B1" s="221" t="str">
        <f>'Form 1 Cover'!B20</f>
        <v>Southern Nevada Trades High School</v>
      </c>
      <c r="C1" s="434"/>
      <c r="D1" s="435"/>
      <c r="F1" s="435"/>
      <c r="I1" s="435"/>
      <c r="J1" s="435"/>
      <c r="K1" s="435"/>
      <c r="L1" s="435"/>
      <c r="M1" s="435"/>
      <c r="N1" s="435"/>
      <c r="O1" s="435"/>
      <c r="P1" s="435"/>
    </row>
    <row r="2" spans="1:27" s="436" customFormat="1" ht="15">
      <c r="A2" s="460" t="s">
        <v>626</v>
      </c>
      <c r="B2" s="493" t="s">
        <v>624</v>
      </c>
      <c r="C2" s="464"/>
      <c r="D2" s="464" t="s">
        <v>628</v>
      </c>
      <c r="F2" s="435"/>
      <c r="I2" s="435"/>
      <c r="J2" s="435"/>
      <c r="K2" s="435"/>
      <c r="L2" s="435"/>
      <c r="M2" s="435"/>
      <c r="N2" s="435"/>
      <c r="O2" s="435"/>
      <c r="P2" s="435"/>
      <c r="AA2" s="461" t="s">
        <v>622</v>
      </c>
    </row>
    <row r="3" spans="1:27" s="436" customFormat="1" ht="15">
      <c r="A3" s="460"/>
      <c r="B3" s="433"/>
      <c r="C3" s="462"/>
      <c r="D3" s="435"/>
      <c r="F3" s="435"/>
      <c r="I3" s="435"/>
      <c r="J3" s="435"/>
      <c r="K3" s="435"/>
      <c r="L3" s="435"/>
      <c r="M3" s="435"/>
      <c r="N3" s="435"/>
      <c r="O3" s="435"/>
      <c r="P3" s="435"/>
      <c r="AA3" s="461" t="s">
        <v>623</v>
      </c>
    </row>
    <row r="4" spans="1:27" ht="15" customHeight="1">
      <c r="A4" s="491" t="s">
        <v>629</v>
      </c>
      <c r="B4" s="491"/>
      <c r="C4" s="491"/>
      <c r="D4" s="491"/>
      <c r="E4" s="491"/>
      <c r="F4" s="491" t="s">
        <v>629</v>
      </c>
      <c r="G4" s="491"/>
      <c r="H4" s="491"/>
      <c r="I4" s="491"/>
      <c r="J4" s="491"/>
      <c r="K4" s="491"/>
      <c r="L4" s="491"/>
      <c r="M4" s="491"/>
      <c r="N4" s="491"/>
      <c r="AA4" s="461" t="s">
        <v>624</v>
      </c>
    </row>
    <row r="5" spans="1:27" ht="15" customHeight="1">
      <c r="A5" s="438"/>
      <c r="B5" s="439"/>
      <c r="C5" s="439"/>
      <c r="D5" s="440"/>
      <c r="E5" s="439"/>
      <c r="F5" s="440"/>
      <c r="G5" s="440"/>
      <c r="H5" s="440"/>
      <c r="I5" s="440"/>
      <c r="J5" s="440"/>
      <c r="K5" s="440"/>
      <c r="L5" s="440"/>
      <c r="M5" s="440"/>
      <c r="N5" s="440"/>
      <c r="O5" s="440"/>
      <c r="P5" s="440"/>
    </row>
    <row r="6" spans="1:27" ht="15" customHeight="1" thickBot="1">
      <c r="A6" s="438"/>
      <c r="B6" s="439"/>
      <c r="C6" s="439"/>
      <c r="D6" s="440"/>
      <c r="E6" s="439"/>
      <c r="F6" s="440"/>
      <c r="G6" s="440"/>
      <c r="H6" s="440"/>
      <c r="I6" s="440"/>
      <c r="J6" s="440"/>
      <c r="K6" s="440"/>
      <c r="L6" s="440"/>
      <c r="M6" s="440"/>
      <c r="N6" s="440"/>
      <c r="O6" s="440"/>
      <c r="P6" s="440"/>
    </row>
    <row r="7" spans="1:27" ht="38.25" customHeight="1" thickBot="1">
      <c r="A7" s="438" t="str">
        <f>'Form 1 Cover'!D137</f>
        <v>2024-2025</v>
      </c>
      <c r="B7" s="465" t="s">
        <v>432</v>
      </c>
      <c r="C7" s="465" t="s">
        <v>432</v>
      </c>
      <c r="D7" s="465" t="s">
        <v>432</v>
      </c>
      <c r="E7" s="465" t="s">
        <v>432</v>
      </c>
      <c r="F7" s="465" t="s">
        <v>432</v>
      </c>
      <c r="G7" s="465" t="s">
        <v>432</v>
      </c>
      <c r="H7" s="465" t="s">
        <v>432</v>
      </c>
      <c r="I7" s="465" t="s">
        <v>432</v>
      </c>
      <c r="J7" s="465" t="s">
        <v>432</v>
      </c>
      <c r="K7" s="465" t="s">
        <v>432</v>
      </c>
      <c r="L7" s="465" t="s">
        <v>432</v>
      </c>
      <c r="M7" s="465" t="s">
        <v>432</v>
      </c>
      <c r="N7" s="489" t="s">
        <v>631</v>
      </c>
      <c r="O7" s="489" t="s">
        <v>634</v>
      </c>
      <c r="P7" s="440"/>
    </row>
    <row r="8" spans="1:27" ht="15" customHeight="1" thickBot="1">
      <c r="A8" s="438"/>
      <c r="B8" s="466" t="s">
        <v>433</v>
      </c>
      <c r="C8" s="466" t="s">
        <v>434</v>
      </c>
      <c r="D8" s="466" t="s">
        <v>435</v>
      </c>
      <c r="E8" s="466" t="s">
        <v>436</v>
      </c>
      <c r="F8" s="466" t="s">
        <v>437</v>
      </c>
      <c r="G8" s="466" t="s">
        <v>438</v>
      </c>
      <c r="H8" s="466" t="s">
        <v>439</v>
      </c>
      <c r="I8" s="466" t="s">
        <v>440</v>
      </c>
      <c r="J8" s="466" t="s">
        <v>441</v>
      </c>
      <c r="K8" s="466" t="s">
        <v>442</v>
      </c>
      <c r="L8" s="466" t="s">
        <v>443</v>
      </c>
      <c r="M8" s="466" t="s">
        <v>444</v>
      </c>
      <c r="N8" s="490" t="s">
        <v>632</v>
      </c>
      <c r="O8" s="490" t="s">
        <v>633</v>
      </c>
      <c r="P8" s="463" t="s">
        <v>621</v>
      </c>
    </row>
    <row r="9" spans="1:27" ht="15" customHeight="1">
      <c r="A9" s="441" t="s">
        <v>67</v>
      </c>
      <c r="B9" s="442"/>
      <c r="C9" s="443"/>
      <c r="D9" s="443"/>
      <c r="E9" s="443"/>
      <c r="F9" s="443"/>
      <c r="G9" s="443"/>
      <c r="H9" s="443"/>
      <c r="I9" s="443"/>
      <c r="J9" s="443"/>
      <c r="K9" s="443"/>
      <c r="L9" s="443"/>
      <c r="M9" s="443"/>
      <c r="N9" s="444"/>
      <c r="O9" s="444"/>
      <c r="P9" s="444"/>
    </row>
    <row r="10" spans="1:27" ht="15" customHeight="1">
      <c r="A10" s="477" t="s">
        <v>669</v>
      </c>
      <c r="B10" s="478">
        <v>154703.34000000003</v>
      </c>
      <c r="C10" s="478">
        <v>154703.34000000003</v>
      </c>
      <c r="D10" s="478">
        <v>154703.34000000003</v>
      </c>
      <c r="E10" s="478">
        <v>157213.74000000002</v>
      </c>
      <c r="F10" s="478">
        <v>155330.94000000003</v>
      </c>
      <c r="G10" s="478">
        <v>155330.94000000003</v>
      </c>
      <c r="H10" s="478">
        <v>145289.33333333299</v>
      </c>
      <c r="I10" s="478">
        <f>8786</f>
        <v>8786</v>
      </c>
      <c r="J10" s="478">
        <v>154075.33333333299</v>
      </c>
      <c r="K10" s="478">
        <v>154075.33333333299</v>
      </c>
      <c r="L10" s="478">
        <v>154074.83333333299</v>
      </c>
      <c r="M10" s="478">
        <v>308149.66666666599</v>
      </c>
      <c r="N10" s="479">
        <f t="shared" ref="N10:N20" si="0">SUM(B10:M10)</f>
        <v>1856436.1399999983</v>
      </c>
      <c r="O10" s="479"/>
      <c r="P10" s="479"/>
    </row>
    <row r="11" spans="1:27" ht="15" customHeight="1">
      <c r="A11" s="477" t="s">
        <v>670</v>
      </c>
      <c r="B11" s="478"/>
      <c r="C11" s="478"/>
      <c r="D11" s="478"/>
      <c r="E11" s="478"/>
      <c r="F11" s="478"/>
      <c r="G11" s="478"/>
      <c r="H11" s="478"/>
      <c r="I11" s="478"/>
      <c r="J11" s="478"/>
      <c r="K11" s="478"/>
      <c r="L11" s="478"/>
      <c r="M11" s="478"/>
      <c r="N11" s="479">
        <f t="shared" si="0"/>
        <v>0</v>
      </c>
      <c r="O11" s="479"/>
      <c r="P11" s="479"/>
    </row>
    <row r="12" spans="1:27" ht="15" customHeight="1">
      <c r="A12" s="477" t="s">
        <v>603</v>
      </c>
      <c r="B12" s="478">
        <v>15560.4</v>
      </c>
      <c r="C12" s="478">
        <v>0</v>
      </c>
      <c r="D12" s="478">
        <v>0</v>
      </c>
      <c r="E12" s="478">
        <v>15560.4</v>
      </c>
      <c r="F12" s="478">
        <v>0</v>
      </c>
      <c r="G12" s="478">
        <v>0</v>
      </c>
      <c r="H12" s="478">
        <v>15559.5</v>
      </c>
      <c r="I12" s="478">
        <v>0</v>
      </c>
      <c r="J12" s="478">
        <v>0</v>
      </c>
      <c r="K12" s="478">
        <v>0</v>
      </c>
      <c r="L12" s="478">
        <v>15559.5</v>
      </c>
      <c r="M12" s="478"/>
      <c r="N12" s="479">
        <f t="shared" si="0"/>
        <v>62239.8</v>
      </c>
      <c r="O12" s="479"/>
      <c r="P12" s="479"/>
    </row>
    <row r="13" spans="1:27" ht="15" customHeight="1">
      <c r="A13" s="477" t="s">
        <v>604</v>
      </c>
      <c r="B13" s="480"/>
      <c r="C13" s="478"/>
      <c r="D13" s="478"/>
      <c r="E13" s="478"/>
      <c r="F13" s="480"/>
      <c r="G13" s="478"/>
      <c r="H13" s="478"/>
      <c r="I13" s="478"/>
      <c r="J13" s="480"/>
      <c r="K13" s="478"/>
      <c r="L13" s="478"/>
      <c r="M13" s="478"/>
      <c r="N13" s="479">
        <f t="shared" si="0"/>
        <v>0</v>
      </c>
      <c r="O13" s="479"/>
      <c r="P13" s="479"/>
    </row>
    <row r="14" spans="1:27" ht="15" customHeight="1">
      <c r="A14" s="477" t="s">
        <v>605</v>
      </c>
      <c r="B14" s="480">
        <v>0</v>
      </c>
      <c r="C14" s="478">
        <v>0</v>
      </c>
      <c r="D14" s="478">
        <v>0</v>
      </c>
      <c r="E14" s="478">
        <v>10000.02</v>
      </c>
      <c r="F14" s="480">
        <v>0</v>
      </c>
      <c r="G14" s="478">
        <v>0</v>
      </c>
      <c r="H14" s="478">
        <v>0</v>
      </c>
      <c r="I14" s="478">
        <v>0</v>
      </c>
      <c r="J14" s="480">
        <v>0</v>
      </c>
      <c r="K14" s="478">
        <v>8735</v>
      </c>
      <c r="L14" s="478">
        <v>0</v>
      </c>
      <c r="M14" s="478"/>
      <c r="N14" s="479">
        <f t="shared" si="0"/>
        <v>18735.02</v>
      </c>
      <c r="O14" s="479"/>
      <c r="P14" s="479"/>
    </row>
    <row r="15" spans="1:27" ht="15" customHeight="1">
      <c r="A15" s="477" t="s">
        <v>606</v>
      </c>
      <c r="B15" s="480">
        <v>0</v>
      </c>
      <c r="C15" s="478">
        <v>0</v>
      </c>
      <c r="D15" s="478">
        <v>0</v>
      </c>
      <c r="E15" s="478">
        <v>0</v>
      </c>
      <c r="F15" s="480">
        <v>25443.200000000001</v>
      </c>
      <c r="G15" s="478">
        <v>0</v>
      </c>
      <c r="H15" s="478">
        <v>0</v>
      </c>
      <c r="I15" s="478">
        <v>6000</v>
      </c>
      <c r="J15" s="480">
        <v>0</v>
      </c>
      <c r="K15" s="478">
        <v>0</v>
      </c>
      <c r="L15" s="478">
        <v>6500</v>
      </c>
      <c r="M15" s="478"/>
      <c r="N15" s="479">
        <f t="shared" si="0"/>
        <v>37943.199999999997</v>
      </c>
      <c r="O15" s="479"/>
      <c r="P15" s="479"/>
    </row>
    <row r="16" spans="1:27" ht="15" customHeight="1">
      <c r="A16" s="477" t="s">
        <v>607</v>
      </c>
      <c r="B16" s="480"/>
      <c r="C16" s="478"/>
      <c r="D16" s="478"/>
      <c r="E16" s="478"/>
      <c r="F16" s="480"/>
      <c r="G16" s="478"/>
      <c r="H16" s="478"/>
      <c r="I16" s="478"/>
      <c r="J16" s="480"/>
      <c r="K16" s="478"/>
      <c r="L16" s="478"/>
      <c r="M16" s="478"/>
      <c r="N16" s="479">
        <f t="shared" si="0"/>
        <v>0</v>
      </c>
      <c r="O16" s="479"/>
      <c r="P16" s="479"/>
    </row>
    <row r="17" spans="1:16" ht="15" customHeight="1">
      <c r="A17" s="477" t="s">
        <v>608</v>
      </c>
      <c r="B17" s="480">
        <v>0</v>
      </c>
      <c r="C17" s="478">
        <v>0</v>
      </c>
      <c r="D17" s="478">
        <v>0</v>
      </c>
      <c r="E17" s="478">
        <v>0</v>
      </c>
      <c r="F17" s="480">
        <v>0</v>
      </c>
      <c r="G17" s="478">
        <v>0</v>
      </c>
      <c r="H17" s="478">
        <v>0</v>
      </c>
      <c r="I17" s="478">
        <v>0</v>
      </c>
      <c r="J17" s="480">
        <v>0</v>
      </c>
      <c r="K17" s="478">
        <v>1691.25</v>
      </c>
      <c r="L17" s="478">
        <v>0</v>
      </c>
      <c r="M17" s="478"/>
      <c r="N17" s="479">
        <f t="shared" si="0"/>
        <v>1691.25</v>
      </c>
      <c r="O17" s="479"/>
      <c r="P17" s="479"/>
    </row>
    <row r="18" spans="1:16" ht="15" customHeight="1">
      <c r="A18" s="477" t="s">
        <v>671</v>
      </c>
      <c r="B18" s="480"/>
      <c r="C18" s="478"/>
      <c r="D18" s="478"/>
      <c r="E18" s="478"/>
      <c r="F18" s="480"/>
      <c r="G18" s="478"/>
      <c r="H18" s="478"/>
      <c r="I18" s="478"/>
      <c r="J18" s="480"/>
      <c r="K18" s="478"/>
      <c r="L18" s="478"/>
      <c r="M18" s="478"/>
      <c r="N18" s="479">
        <f t="shared" si="0"/>
        <v>0</v>
      </c>
      <c r="O18" s="479"/>
      <c r="P18" s="479"/>
    </row>
    <row r="19" spans="1:16" ht="15" customHeight="1">
      <c r="A19" s="477" t="s">
        <v>609</v>
      </c>
      <c r="B19" s="480"/>
      <c r="C19" s="478"/>
      <c r="D19" s="478"/>
      <c r="E19" s="478"/>
      <c r="F19" s="480"/>
      <c r="G19" s="478"/>
      <c r="H19" s="478"/>
      <c r="I19" s="478"/>
      <c r="J19" s="480"/>
      <c r="K19" s="478"/>
      <c r="L19" s="478"/>
      <c r="M19" s="478"/>
      <c r="N19" s="479">
        <f t="shared" si="0"/>
        <v>0</v>
      </c>
      <c r="O19" s="479"/>
      <c r="P19" s="479"/>
    </row>
    <row r="20" spans="1:16" ht="15" customHeight="1">
      <c r="A20" s="477" t="s">
        <v>338</v>
      </c>
      <c r="B20" s="478"/>
      <c r="C20" s="478"/>
      <c r="D20" s="478"/>
      <c r="E20" s="478"/>
      <c r="F20" s="478"/>
      <c r="G20" s="478"/>
      <c r="H20" s="478"/>
      <c r="I20" s="478"/>
      <c r="J20" s="478"/>
      <c r="K20" s="478"/>
      <c r="L20" s="478"/>
      <c r="M20" s="478"/>
      <c r="N20" s="479">
        <f t="shared" si="0"/>
        <v>0</v>
      </c>
      <c r="O20" s="479"/>
      <c r="P20" s="479"/>
    </row>
    <row r="21" spans="1:16" ht="15" customHeight="1">
      <c r="A21" s="477" t="s">
        <v>610</v>
      </c>
      <c r="B21" s="478"/>
      <c r="C21" s="478"/>
      <c r="D21" s="478"/>
      <c r="E21" s="478"/>
      <c r="F21" s="478"/>
      <c r="G21" s="478"/>
      <c r="H21" s="478"/>
      <c r="I21" s="478"/>
      <c r="J21" s="478"/>
      <c r="K21" s="478"/>
      <c r="L21" s="478"/>
      <c r="M21" s="478"/>
      <c r="N21" s="479">
        <f t="shared" ref="N21:N22" si="1">SUM(B21:M21)</f>
        <v>0</v>
      </c>
      <c r="O21" s="479"/>
      <c r="P21" s="479"/>
    </row>
    <row r="22" spans="1:16" ht="15" customHeight="1">
      <c r="A22" s="477" t="s">
        <v>611</v>
      </c>
      <c r="B22" s="480"/>
      <c r="C22" s="478"/>
      <c r="D22" s="478"/>
      <c r="E22" s="478"/>
      <c r="F22" s="480"/>
      <c r="G22" s="478"/>
      <c r="H22" s="478"/>
      <c r="I22" s="478"/>
      <c r="J22" s="480"/>
      <c r="K22" s="478"/>
      <c r="L22" s="478"/>
      <c r="M22" s="478"/>
      <c r="N22" s="479">
        <f t="shared" si="1"/>
        <v>0</v>
      </c>
      <c r="O22" s="479"/>
      <c r="P22" s="479"/>
    </row>
    <row r="23" spans="1:16" ht="15" customHeight="1">
      <c r="A23" s="481" t="s">
        <v>717</v>
      </c>
      <c r="B23" s="478">
        <v>211577.07</v>
      </c>
      <c r="C23" s="478">
        <v>32509.119999999999</v>
      </c>
      <c r="D23" s="478">
        <v>23562.109999999997</v>
      </c>
      <c r="E23" s="478">
        <v>79518.55</v>
      </c>
      <c r="F23" s="478">
        <v>13798.92</v>
      </c>
      <c r="G23" s="478">
        <v>24524.46</v>
      </c>
      <c r="H23" s="478">
        <v>12000</v>
      </c>
      <c r="I23" s="478">
        <v>12000</v>
      </c>
      <c r="J23" s="478">
        <v>5398</v>
      </c>
      <c r="K23" s="478">
        <v>0</v>
      </c>
      <c r="L23" s="478">
        <v>0</v>
      </c>
      <c r="M23" s="478">
        <v>0</v>
      </c>
      <c r="N23" s="479">
        <f>SUM(B23:M23)</f>
        <v>414888.23</v>
      </c>
      <c r="O23" s="479"/>
      <c r="P23" s="479"/>
    </row>
    <row r="24" spans="1:16" ht="15" customHeight="1">
      <c r="A24" s="481" t="s">
        <v>712</v>
      </c>
      <c r="B24" s="480">
        <v>0</v>
      </c>
      <c r="C24" s="478">
        <v>0</v>
      </c>
      <c r="D24" s="478">
        <v>0</v>
      </c>
      <c r="E24" s="478">
        <v>26246.81</v>
      </c>
      <c r="F24" s="480">
        <v>0</v>
      </c>
      <c r="G24" s="478">
        <v>23060.59</v>
      </c>
      <c r="H24" s="478">
        <v>9559.8777777777796</v>
      </c>
      <c r="I24" s="478">
        <v>9559.8777777777796</v>
      </c>
      <c r="J24" s="480">
        <v>9559.8777777777796</v>
      </c>
      <c r="K24" s="478">
        <v>9559.8777777777796</v>
      </c>
      <c r="L24" s="478">
        <v>9559.8777777777796</v>
      </c>
      <c r="M24" s="478">
        <f>9559.87777777778+21333.8</f>
        <v>30893.677777777779</v>
      </c>
      <c r="N24" s="479">
        <f t="shared" ref="N24:N27" si="2">SUM(B24:M24)</f>
        <v>128000.4666666667</v>
      </c>
      <c r="O24" s="479"/>
      <c r="P24" s="479"/>
    </row>
    <row r="25" spans="1:16" ht="15" customHeight="1">
      <c r="A25" s="481" t="s">
        <v>713</v>
      </c>
      <c r="B25" s="480">
        <v>0</v>
      </c>
      <c r="C25" s="478">
        <v>17500</v>
      </c>
      <c r="D25" s="478">
        <v>17500</v>
      </c>
      <c r="E25" s="478">
        <v>0</v>
      </c>
      <c r="F25" s="480">
        <v>17500</v>
      </c>
      <c r="G25" s="478">
        <v>15083</v>
      </c>
      <c r="H25" s="478"/>
      <c r="I25" s="478"/>
      <c r="J25" s="480"/>
      <c r="K25" s="478"/>
      <c r="L25" s="478"/>
      <c r="M25" s="478"/>
      <c r="N25" s="479">
        <f t="shared" si="2"/>
        <v>67583</v>
      </c>
      <c r="O25" s="479"/>
      <c r="P25" s="479"/>
    </row>
    <row r="26" spans="1:16" ht="15" customHeight="1">
      <c r="A26" s="481" t="s">
        <v>716</v>
      </c>
      <c r="B26" s="480">
        <v>55375.66</v>
      </c>
      <c r="C26" s="478">
        <v>0</v>
      </c>
      <c r="D26" s="478">
        <v>0</v>
      </c>
      <c r="E26" s="478">
        <v>0</v>
      </c>
      <c r="F26" s="480">
        <v>0</v>
      </c>
      <c r="G26" s="478">
        <v>0</v>
      </c>
      <c r="H26" s="478">
        <v>0</v>
      </c>
      <c r="I26" s="478">
        <v>175000</v>
      </c>
      <c r="J26" s="480">
        <v>0</v>
      </c>
      <c r="K26" s="478">
        <v>0</v>
      </c>
      <c r="L26" s="478">
        <v>0</v>
      </c>
      <c r="M26" s="478">
        <v>0</v>
      </c>
      <c r="N26" s="479">
        <f t="shared" si="2"/>
        <v>230375.66</v>
      </c>
      <c r="O26" s="479"/>
      <c r="P26" s="479"/>
    </row>
    <row r="27" spans="1:16" ht="15" customHeight="1">
      <c r="A27" s="481" t="s">
        <v>715</v>
      </c>
      <c r="B27" s="480">
        <v>5537.68</v>
      </c>
      <c r="C27" s="478">
        <v>9113.2199999999993</v>
      </c>
      <c r="D27" s="478">
        <v>109.69</v>
      </c>
      <c r="E27" s="478">
        <v>2096.13</v>
      </c>
      <c r="F27" s="480">
        <v>55379.58</v>
      </c>
      <c r="G27" s="478">
        <v>110349.59</v>
      </c>
      <c r="H27" s="478">
        <v>5504.5</v>
      </c>
      <c r="I27" s="478">
        <v>4004.5</v>
      </c>
      <c r="J27" s="480">
        <v>202004.5</v>
      </c>
      <c r="K27" s="478">
        <v>202004.5</v>
      </c>
      <c r="L27" s="478">
        <v>212004.5</v>
      </c>
      <c r="M27" s="478">
        <v>202004.5</v>
      </c>
      <c r="N27" s="479">
        <f t="shared" si="2"/>
        <v>1010112.89</v>
      </c>
      <c r="O27" s="479"/>
      <c r="P27" s="479"/>
    </row>
    <row r="28" spans="1:16" ht="15" customHeight="1" thickBot="1">
      <c r="A28" s="438" t="s">
        <v>445</v>
      </c>
      <c r="B28" s="474">
        <f t="shared" ref="B28:N28" si="3">SUM(B10:B27)</f>
        <v>442754.15000000008</v>
      </c>
      <c r="C28" s="474">
        <f t="shared" si="3"/>
        <v>213825.68000000002</v>
      </c>
      <c r="D28" s="474">
        <f t="shared" si="3"/>
        <v>195875.14</v>
      </c>
      <c r="E28" s="474">
        <f t="shared" si="3"/>
        <v>290635.65000000002</v>
      </c>
      <c r="F28" s="474">
        <f t="shared" si="3"/>
        <v>267452.64000000007</v>
      </c>
      <c r="G28" s="474">
        <f t="shared" si="3"/>
        <v>328348.58</v>
      </c>
      <c r="H28" s="474">
        <f t="shared" si="3"/>
        <v>187913.21111111078</v>
      </c>
      <c r="I28" s="474">
        <f t="shared" si="3"/>
        <v>215350.37777777779</v>
      </c>
      <c r="J28" s="474">
        <f t="shared" si="3"/>
        <v>371037.71111111075</v>
      </c>
      <c r="K28" s="474">
        <f t="shared" si="3"/>
        <v>376065.96111111075</v>
      </c>
      <c r="L28" s="474">
        <f t="shared" si="3"/>
        <v>397698.71111111075</v>
      </c>
      <c r="M28" s="474">
        <f t="shared" si="3"/>
        <v>541047.8444444437</v>
      </c>
      <c r="N28" s="475">
        <f t="shared" si="3"/>
        <v>3828005.6566666653</v>
      </c>
      <c r="O28" s="476">
        <f>IF(B2="Tentative",('Form 3 Revenues'!F101-'Form 3 Revenues'!F98),IF(B2="Final",('Form 3 Revenues'!G101-'Form 3 Revenues'!G98),('Form 3 Revenues'!H101-'Form 3 Revenues'!H98)))</f>
        <v>3828006</v>
      </c>
      <c r="P28" s="475">
        <f>N28-O28</f>
        <v>-0.34333333466202021</v>
      </c>
    </row>
    <row r="29" spans="1:16" ht="15" customHeight="1" thickTop="1">
      <c r="A29" s="438" t="s">
        <v>446</v>
      </c>
      <c r="B29" s="446">
        <f>B28</f>
        <v>442754.15000000008</v>
      </c>
      <c r="C29" s="446">
        <f>B29+C28</f>
        <v>656579.83000000007</v>
      </c>
      <c r="D29" s="446">
        <f t="shared" ref="D29:M29" si="4">C29+D28</f>
        <v>852454.97000000009</v>
      </c>
      <c r="E29" s="446">
        <f t="shared" si="4"/>
        <v>1143090.6200000001</v>
      </c>
      <c r="F29" s="446">
        <f t="shared" si="4"/>
        <v>1410543.2600000002</v>
      </c>
      <c r="G29" s="446">
        <f t="shared" si="4"/>
        <v>1738891.8400000003</v>
      </c>
      <c r="H29" s="446">
        <f t="shared" si="4"/>
        <v>1926805.0511111112</v>
      </c>
      <c r="I29" s="446">
        <f t="shared" si="4"/>
        <v>2142155.428888889</v>
      </c>
      <c r="J29" s="446">
        <f t="shared" si="4"/>
        <v>2513193.1399999997</v>
      </c>
      <c r="K29" s="446">
        <f t="shared" si="4"/>
        <v>2889259.1011111103</v>
      </c>
      <c r="L29" s="446">
        <f t="shared" si="4"/>
        <v>3286957.8122222209</v>
      </c>
      <c r="M29" s="446">
        <f t="shared" si="4"/>
        <v>3828005.6566666644</v>
      </c>
      <c r="N29" s="450"/>
      <c r="O29" s="450"/>
      <c r="P29" s="450"/>
    </row>
    <row r="30" spans="1:16" ht="15" customHeight="1">
      <c r="A30" s="447" t="s">
        <v>612</v>
      </c>
      <c r="B30" s="448">
        <f>IFERROR(B29/$N$28,"")</f>
        <v>0.11566183274283343</v>
      </c>
      <c r="C30" s="448">
        <f>IFERROR(C29/$N$28,"")</f>
        <v>0.17152007830932359</v>
      </c>
      <c r="D30" s="448">
        <f t="shared" ref="D30:M30" si="5">IFERROR(D29/$N$28,"")</f>
        <v>0.22268905703297659</v>
      </c>
      <c r="E30" s="448">
        <f t="shared" si="5"/>
        <v>0.29861257336682617</v>
      </c>
      <c r="F30" s="448">
        <f t="shared" si="5"/>
        <v>0.36847993093831194</v>
      </c>
      <c r="G30" s="448">
        <f t="shared" si="5"/>
        <v>0.45425529530543723</v>
      </c>
      <c r="H30" s="448">
        <f t="shared" si="5"/>
        <v>0.5033443583750935</v>
      </c>
      <c r="I30" s="448">
        <f t="shared" si="5"/>
        <v>0.5596009047578645</v>
      </c>
      <c r="J30" s="448">
        <f t="shared" si="5"/>
        <v>0.65652806328097946</v>
      </c>
      <c r="K30" s="448">
        <f t="shared" si="5"/>
        <v>0.75476876479514066</v>
      </c>
      <c r="L30" s="448">
        <f t="shared" si="5"/>
        <v>0.8586606465687473</v>
      </c>
      <c r="M30" s="448">
        <f t="shared" si="5"/>
        <v>0.99999999999999978</v>
      </c>
      <c r="N30" s="450"/>
      <c r="O30" s="450"/>
      <c r="P30" s="450"/>
    </row>
    <row r="31" spans="1:16" ht="15" customHeight="1" thickBot="1">
      <c r="A31" s="447"/>
      <c r="B31" s="468"/>
      <c r="C31" s="469"/>
      <c r="D31" s="469"/>
      <c r="E31" s="469"/>
      <c r="F31" s="469"/>
      <c r="G31" s="469"/>
      <c r="H31" s="469"/>
      <c r="I31" s="469"/>
      <c r="J31" s="469"/>
      <c r="K31" s="469"/>
      <c r="L31" s="469"/>
      <c r="M31" s="469"/>
      <c r="N31" s="470"/>
      <c r="O31" s="470"/>
      <c r="P31" s="470"/>
    </row>
    <row r="32" spans="1:16" ht="24" customHeight="1" thickBot="1">
      <c r="A32" s="438"/>
      <c r="B32" s="465" t="s">
        <v>432</v>
      </c>
      <c r="C32" s="465" t="s">
        <v>432</v>
      </c>
      <c r="D32" s="465" t="s">
        <v>432</v>
      </c>
      <c r="E32" s="465" t="s">
        <v>432</v>
      </c>
      <c r="F32" s="465" t="s">
        <v>432</v>
      </c>
      <c r="G32" s="465" t="s">
        <v>432</v>
      </c>
      <c r="H32" s="465" t="s">
        <v>432</v>
      </c>
      <c r="I32" s="465" t="s">
        <v>432</v>
      </c>
      <c r="J32" s="465" t="s">
        <v>432</v>
      </c>
      <c r="K32" s="465" t="s">
        <v>432</v>
      </c>
      <c r="L32" s="465" t="s">
        <v>432</v>
      </c>
      <c r="M32" s="465" t="s">
        <v>432</v>
      </c>
      <c r="N32" s="489" t="s">
        <v>631</v>
      </c>
      <c r="O32" s="489" t="s">
        <v>500</v>
      </c>
      <c r="P32" s="473"/>
    </row>
    <row r="33" spans="1:16" ht="15" customHeight="1" thickBot="1">
      <c r="A33" s="440"/>
      <c r="B33" s="466" t="s">
        <v>433</v>
      </c>
      <c r="C33" s="466" t="s">
        <v>434</v>
      </c>
      <c r="D33" s="466" t="s">
        <v>435</v>
      </c>
      <c r="E33" s="466" t="s">
        <v>436</v>
      </c>
      <c r="F33" s="466" t="s">
        <v>437</v>
      </c>
      <c r="G33" s="466" t="s">
        <v>438</v>
      </c>
      <c r="H33" s="466" t="s">
        <v>439</v>
      </c>
      <c r="I33" s="466" t="s">
        <v>440</v>
      </c>
      <c r="J33" s="466" t="s">
        <v>441</v>
      </c>
      <c r="K33" s="466" t="s">
        <v>442</v>
      </c>
      <c r="L33" s="466" t="s">
        <v>443</v>
      </c>
      <c r="M33" s="466" t="s">
        <v>444</v>
      </c>
      <c r="N33" s="490" t="s">
        <v>632</v>
      </c>
      <c r="O33" s="490" t="s">
        <v>635</v>
      </c>
      <c r="P33" s="463" t="s">
        <v>621</v>
      </c>
    </row>
    <row r="34" spans="1:16" ht="15" customHeight="1">
      <c r="A34" s="441" t="s">
        <v>69</v>
      </c>
      <c r="B34" s="467"/>
      <c r="C34" s="472"/>
      <c r="D34" s="472"/>
      <c r="E34" s="472"/>
      <c r="F34" s="472"/>
      <c r="G34" s="472"/>
      <c r="H34" s="472"/>
      <c r="I34" s="472"/>
      <c r="J34" s="472"/>
      <c r="K34" s="472"/>
      <c r="L34" s="472"/>
      <c r="M34" s="472"/>
      <c r="N34" s="445">
        <f>SUM(B34:M34)</f>
        <v>0</v>
      </c>
      <c r="O34" s="445"/>
      <c r="P34" s="445"/>
    </row>
    <row r="35" spans="1:16" ht="15" customHeight="1">
      <c r="A35" s="477" t="s">
        <v>80</v>
      </c>
      <c r="B35" s="478">
        <v>96857.040000000008</v>
      </c>
      <c r="C35" s="478">
        <v>102082.56</v>
      </c>
      <c r="D35" s="478">
        <v>101823.85999999999</v>
      </c>
      <c r="E35" s="478">
        <v>102433.86</v>
      </c>
      <c r="F35" s="478">
        <v>100183.53999999998</v>
      </c>
      <c r="G35" s="478">
        <v>100183.53999999998</v>
      </c>
      <c r="H35" s="478">
        <v>103523.1</v>
      </c>
      <c r="I35" s="478">
        <v>103523.1</v>
      </c>
      <c r="J35" s="478">
        <v>103523.1</v>
      </c>
      <c r="K35" s="478">
        <v>103523.1</v>
      </c>
      <c r="L35" s="478">
        <v>103523.1</v>
      </c>
      <c r="M35" s="478">
        <v>103523.1</v>
      </c>
      <c r="N35" s="479">
        <f>SUM(B35:M35)</f>
        <v>1224703</v>
      </c>
      <c r="O35" s="479"/>
      <c r="P35" s="479"/>
    </row>
    <row r="36" spans="1:16" ht="15" customHeight="1">
      <c r="A36" s="477" t="s">
        <v>82</v>
      </c>
      <c r="B36" s="478">
        <v>40285.68</v>
      </c>
      <c r="C36" s="478">
        <v>51060.409999999996</v>
      </c>
      <c r="D36" s="478">
        <v>43290.969999999994</v>
      </c>
      <c r="E36" s="478">
        <v>47289.02</v>
      </c>
      <c r="F36" s="478">
        <v>48400.849999999991</v>
      </c>
      <c r="G36" s="478">
        <v>45771.839999999997</v>
      </c>
      <c r="H36" s="478">
        <v>51176.94526306793</v>
      </c>
      <c r="I36" s="478">
        <v>46978.647164103808</v>
      </c>
      <c r="J36" s="478">
        <v>46978.647164103808</v>
      </c>
      <c r="K36" s="478">
        <v>46978.647164103808</v>
      </c>
      <c r="L36" s="478">
        <v>46978.647164103808</v>
      </c>
      <c r="M36" s="478">
        <v>45893.787164103807</v>
      </c>
      <c r="N36" s="479">
        <f>SUM(B36:M36)</f>
        <v>561084.09108358703</v>
      </c>
      <c r="O36" s="479"/>
      <c r="P36" s="479"/>
    </row>
    <row r="37" spans="1:16" ht="15" customHeight="1">
      <c r="A37" s="477" t="s">
        <v>625</v>
      </c>
      <c r="B37" s="478">
        <v>67766.489999999991</v>
      </c>
      <c r="C37" s="478">
        <v>68843.59</v>
      </c>
      <c r="D37" s="478">
        <v>142114.07999999999</v>
      </c>
      <c r="E37" s="478">
        <v>74060.51999999999</v>
      </c>
      <c r="F37" s="478">
        <v>143280.74</v>
      </c>
      <c r="G37" s="478">
        <v>123602.75</v>
      </c>
      <c r="H37" s="478">
        <v>142492.58166666667</v>
      </c>
      <c r="I37" s="478">
        <v>138012.42166666666</v>
      </c>
      <c r="J37" s="478">
        <v>151702.42166666666</v>
      </c>
      <c r="K37" s="478">
        <v>138012.42166666666</v>
      </c>
      <c r="L37" s="478">
        <v>138012.42166666666</v>
      </c>
      <c r="M37" s="478">
        <v>112822.921666667</v>
      </c>
      <c r="N37" s="479">
        <f>SUM(B37:M37)</f>
        <v>1440723.3600000003</v>
      </c>
      <c r="O37" s="479"/>
      <c r="P37" s="479"/>
    </row>
    <row r="38" spans="1:16" ht="15" customHeight="1">
      <c r="A38" s="477" t="s">
        <v>84</v>
      </c>
      <c r="B38" s="478">
        <v>235283.15</v>
      </c>
      <c r="C38" s="478">
        <v>13205.1</v>
      </c>
      <c r="D38" s="478">
        <v>68823.06</v>
      </c>
      <c r="E38" s="478">
        <v>59706.45</v>
      </c>
      <c r="F38" s="478">
        <v>28285.25</v>
      </c>
      <c r="G38" s="478">
        <v>19411.23</v>
      </c>
      <c r="H38" s="478">
        <v>21448.00181818186</v>
      </c>
      <c r="I38" s="478">
        <v>21448.00181818186</v>
      </c>
      <c r="J38" s="478">
        <v>26901.00181818186</v>
      </c>
      <c r="K38" s="478">
        <v>21448.00181818186</v>
      </c>
      <c r="L38" s="478">
        <v>21448.00181818186</v>
      </c>
      <c r="M38" s="478">
        <v>48447.901818181897</v>
      </c>
      <c r="N38" s="479">
        <f t="shared" ref="N38:N48" si="6">SUM(B38:M38)</f>
        <v>585855.150909091</v>
      </c>
      <c r="O38" s="479"/>
      <c r="P38" s="479"/>
    </row>
    <row r="39" spans="1:16" ht="15" customHeight="1">
      <c r="A39" s="477" t="s">
        <v>86</v>
      </c>
      <c r="B39" s="478">
        <v>0</v>
      </c>
      <c r="C39" s="478">
        <v>1071.1300000000001</v>
      </c>
      <c r="D39" s="478">
        <v>7484.26</v>
      </c>
      <c r="E39" s="478">
        <v>606</v>
      </c>
      <c r="F39" s="478">
        <v>140.22999999999999</v>
      </c>
      <c r="G39" s="478">
        <v>1755.96</v>
      </c>
      <c r="H39" s="478">
        <v>229.28166666666689</v>
      </c>
      <c r="I39" s="478">
        <v>229.28166666666689</v>
      </c>
      <c r="J39" s="478">
        <v>229.28166666666689</v>
      </c>
      <c r="K39" s="478">
        <v>229.28166666666689</v>
      </c>
      <c r="L39" s="478">
        <v>229.28166666666689</v>
      </c>
      <c r="M39" s="478">
        <v>229.28166666666689</v>
      </c>
      <c r="N39" s="479">
        <f t="shared" si="6"/>
        <v>12433.270000000004</v>
      </c>
      <c r="O39" s="479"/>
      <c r="P39" s="479"/>
    </row>
    <row r="40" spans="1:16" ht="15" customHeight="1">
      <c r="A40" s="481" t="s">
        <v>627</v>
      </c>
      <c r="B40" s="478"/>
      <c r="C40" s="478"/>
      <c r="D40" s="478"/>
      <c r="E40" s="478"/>
      <c r="F40" s="478"/>
      <c r="G40" s="478"/>
      <c r="H40" s="478"/>
      <c r="I40" s="478"/>
      <c r="J40" s="478"/>
      <c r="K40" s="478"/>
      <c r="L40" s="478"/>
      <c r="M40" s="478"/>
      <c r="N40" s="479">
        <f t="shared" si="6"/>
        <v>0</v>
      </c>
      <c r="O40" s="479"/>
      <c r="P40" s="479"/>
    </row>
    <row r="41" spans="1:16" ht="15" customHeight="1">
      <c r="A41" s="481" t="s">
        <v>627</v>
      </c>
      <c r="B41" s="478"/>
      <c r="C41" s="478"/>
      <c r="D41" s="478"/>
      <c r="E41" s="478"/>
      <c r="F41" s="478"/>
      <c r="G41" s="478"/>
      <c r="H41" s="478"/>
      <c r="I41" s="478"/>
      <c r="J41" s="478"/>
      <c r="K41" s="478"/>
      <c r="L41" s="478"/>
      <c r="M41" s="478"/>
      <c r="N41" s="479">
        <f t="shared" si="6"/>
        <v>0</v>
      </c>
      <c r="O41" s="479"/>
      <c r="P41" s="479"/>
    </row>
    <row r="42" spans="1:16" ht="15" customHeight="1">
      <c r="A42" s="481"/>
      <c r="B42" s="478"/>
      <c r="C42" s="478"/>
      <c r="D42" s="478"/>
      <c r="E42" s="478"/>
      <c r="F42" s="478"/>
      <c r="G42" s="478"/>
      <c r="H42" s="478"/>
      <c r="I42" s="478"/>
      <c r="J42" s="478"/>
      <c r="K42" s="478"/>
      <c r="L42" s="478"/>
      <c r="M42" s="478"/>
      <c r="N42" s="479">
        <f t="shared" si="6"/>
        <v>0</v>
      </c>
      <c r="O42" s="479"/>
      <c r="P42" s="479"/>
    </row>
    <row r="43" spans="1:16" ht="15" customHeight="1">
      <c r="A43" s="481"/>
      <c r="B43" s="478"/>
      <c r="C43" s="478"/>
      <c r="D43" s="478"/>
      <c r="E43" s="478"/>
      <c r="F43" s="478"/>
      <c r="G43" s="478"/>
      <c r="H43" s="478"/>
      <c r="I43" s="478"/>
      <c r="J43" s="478"/>
      <c r="K43" s="478"/>
      <c r="L43" s="478"/>
      <c r="M43" s="478"/>
      <c r="N43" s="479">
        <f t="shared" si="6"/>
        <v>0</v>
      </c>
      <c r="O43" s="479"/>
      <c r="P43" s="479"/>
    </row>
    <row r="44" spans="1:16" ht="15" customHeight="1">
      <c r="A44" s="481"/>
      <c r="B44" s="478"/>
      <c r="C44" s="478"/>
      <c r="D44" s="478"/>
      <c r="E44" s="478"/>
      <c r="F44" s="478"/>
      <c r="G44" s="478"/>
      <c r="H44" s="478"/>
      <c r="I44" s="478"/>
      <c r="J44" s="478"/>
      <c r="K44" s="478"/>
      <c r="L44" s="478"/>
      <c r="M44" s="478"/>
      <c r="N44" s="479">
        <f t="shared" si="6"/>
        <v>0</v>
      </c>
      <c r="O44" s="479"/>
      <c r="P44" s="479"/>
    </row>
    <row r="45" spans="1:16" ht="15" customHeight="1">
      <c r="A45" s="481"/>
      <c r="B45" s="478"/>
      <c r="C45" s="478"/>
      <c r="D45" s="478"/>
      <c r="E45" s="478"/>
      <c r="F45" s="478"/>
      <c r="G45" s="478"/>
      <c r="H45" s="478"/>
      <c r="I45" s="478"/>
      <c r="J45" s="478"/>
      <c r="K45" s="478"/>
      <c r="L45" s="478"/>
      <c r="M45" s="478"/>
      <c r="N45" s="479">
        <f t="shared" si="6"/>
        <v>0</v>
      </c>
      <c r="O45" s="479"/>
      <c r="P45" s="479"/>
    </row>
    <row r="46" spans="1:16" ht="15" customHeight="1">
      <c r="A46" s="481"/>
      <c r="B46" s="478"/>
      <c r="C46" s="478"/>
      <c r="D46" s="478"/>
      <c r="E46" s="478"/>
      <c r="F46" s="478"/>
      <c r="G46" s="478"/>
      <c r="H46" s="478"/>
      <c r="I46" s="478"/>
      <c r="J46" s="478"/>
      <c r="K46" s="478"/>
      <c r="L46" s="478"/>
      <c r="M46" s="478"/>
      <c r="N46" s="479">
        <f t="shared" si="6"/>
        <v>0</v>
      </c>
      <c r="O46" s="479"/>
      <c r="P46" s="479"/>
    </row>
    <row r="47" spans="1:16" ht="15" customHeight="1">
      <c r="A47" s="481"/>
      <c r="B47" s="478"/>
      <c r="C47" s="478"/>
      <c r="D47" s="478"/>
      <c r="E47" s="478"/>
      <c r="F47" s="478"/>
      <c r="G47" s="478"/>
      <c r="H47" s="478"/>
      <c r="I47" s="478"/>
      <c r="J47" s="478"/>
      <c r="K47" s="478"/>
      <c r="L47" s="478"/>
      <c r="M47" s="478"/>
      <c r="N47" s="479">
        <f t="shared" si="6"/>
        <v>0</v>
      </c>
      <c r="O47" s="479"/>
      <c r="P47" s="479"/>
    </row>
    <row r="48" spans="1:16" ht="15" customHeight="1">
      <c r="A48" s="481"/>
      <c r="B48" s="478"/>
      <c r="C48" s="478"/>
      <c r="D48" s="478"/>
      <c r="E48" s="478"/>
      <c r="F48" s="478"/>
      <c r="G48" s="478"/>
      <c r="H48" s="478"/>
      <c r="I48" s="478"/>
      <c r="J48" s="478"/>
      <c r="K48" s="478"/>
      <c r="L48" s="478"/>
      <c r="M48" s="478"/>
      <c r="N48" s="479">
        <f t="shared" si="6"/>
        <v>0</v>
      </c>
      <c r="O48" s="479"/>
      <c r="P48" s="479"/>
    </row>
    <row r="49" spans="1:16" ht="15" customHeight="1" thickBot="1">
      <c r="A49" s="438" t="s">
        <v>613</v>
      </c>
      <c r="B49" s="446">
        <f t="shared" ref="B49:N49" si="7">SUM(B34:B48)</f>
        <v>440192.36</v>
      </c>
      <c r="C49" s="446">
        <f t="shared" si="7"/>
        <v>236262.79</v>
      </c>
      <c r="D49" s="446">
        <f t="shared" si="7"/>
        <v>363536.23</v>
      </c>
      <c r="E49" s="446">
        <f t="shared" si="7"/>
        <v>284095.84999999998</v>
      </c>
      <c r="F49" s="446">
        <f t="shared" si="7"/>
        <v>320290.60999999993</v>
      </c>
      <c r="G49" s="446">
        <f t="shared" si="7"/>
        <v>290725.32</v>
      </c>
      <c r="H49" s="446">
        <f t="shared" si="7"/>
        <v>318869.91041458311</v>
      </c>
      <c r="I49" s="446">
        <f t="shared" si="7"/>
        <v>310191.45231561904</v>
      </c>
      <c r="J49" s="446">
        <f t="shared" si="7"/>
        <v>329334.45231561904</v>
      </c>
      <c r="K49" s="446">
        <f t="shared" si="7"/>
        <v>310191.45231561904</v>
      </c>
      <c r="L49" s="446">
        <f t="shared" si="7"/>
        <v>310191.45231561904</v>
      </c>
      <c r="M49" s="446">
        <f t="shared" si="7"/>
        <v>310916.99231561937</v>
      </c>
      <c r="N49" s="482">
        <f t="shared" si="7"/>
        <v>3824798.8719926784</v>
      </c>
      <c r="O49" s="476">
        <f>IF(B2="Tentative",SUM('Form 5 Exp Summary'!C22:E22),IF(B2="Final",SUM('Form 5 Exp Summary'!C45:E45),SUM('Form 5 Exp Summary'!C72:E72)))</f>
        <v>3824799</v>
      </c>
      <c r="P49" s="475">
        <f>N49-O49</f>
        <v>-0.12800732161849737</v>
      </c>
    </row>
    <row r="50" spans="1:16" ht="15" customHeight="1" thickTop="1">
      <c r="A50" s="438" t="s">
        <v>614</v>
      </c>
      <c r="B50" s="483">
        <f>B49</f>
        <v>440192.36</v>
      </c>
      <c r="C50" s="483">
        <f>B50+C49</f>
        <v>676455.15</v>
      </c>
      <c r="D50" s="483">
        <f t="shared" ref="D50:M50" si="8">C50+D49</f>
        <v>1039991.38</v>
      </c>
      <c r="E50" s="483">
        <f t="shared" si="8"/>
        <v>1324087.23</v>
      </c>
      <c r="F50" s="483">
        <f t="shared" si="8"/>
        <v>1644377.8399999999</v>
      </c>
      <c r="G50" s="483">
        <f t="shared" si="8"/>
        <v>1935103.16</v>
      </c>
      <c r="H50" s="483">
        <f t="shared" si="8"/>
        <v>2253973.0704145832</v>
      </c>
      <c r="I50" s="483">
        <f t="shared" si="8"/>
        <v>2564164.5227302024</v>
      </c>
      <c r="J50" s="483">
        <f t="shared" si="8"/>
        <v>2893498.9750458216</v>
      </c>
      <c r="K50" s="483">
        <f t="shared" si="8"/>
        <v>3203690.4273614408</v>
      </c>
      <c r="L50" s="483">
        <f t="shared" si="8"/>
        <v>3513881.8796770601</v>
      </c>
      <c r="M50" s="483">
        <f t="shared" si="8"/>
        <v>3824798.8719926793</v>
      </c>
      <c r="N50" s="450"/>
      <c r="O50" s="450"/>
      <c r="P50" s="450"/>
    </row>
    <row r="51" spans="1:16" ht="15" customHeight="1">
      <c r="A51" s="447" t="s">
        <v>615</v>
      </c>
      <c r="B51" s="448">
        <f>IFERROR(B50/$N$49,"")</f>
        <v>0.11508902160145863</v>
      </c>
      <c r="C51" s="448">
        <f>IFERROR(C50/$N$49,"")</f>
        <v>0.1768603193630347</v>
      </c>
      <c r="D51" s="448">
        <f t="shared" ref="D51:M51" si="9">IFERROR(D50/$N$49,"")</f>
        <v>0.27190746881238642</v>
      </c>
      <c r="E51" s="448">
        <f t="shared" si="9"/>
        <v>0.3461847993356485</v>
      </c>
      <c r="F51" s="448">
        <f t="shared" si="9"/>
        <v>0.42992530980937488</v>
      </c>
      <c r="G51" s="448">
        <f t="shared" si="9"/>
        <v>0.50593592624436023</v>
      </c>
      <c r="H51" s="448">
        <f t="shared" si="9"/>
        <v>0.58930499245841073</v>
      </c>
      <c r="I51" s="448">
        <f t="shared" si="9"/>
        <v>0.6704050614285767</v>
      </c>
      <c r="J51" s="448">
        <f t="shared" si="9"/>
        <v>0.75651009945480885</v>
      </c>
      <c r="K51" s="448">
        <f t="shared" si="9"/>
        <v>0.83761016842497482</v>
      </c>
      <c r="L51" s="448">
        <f t="shared" si="9"/>
        <v>0.91871023739514068</v>
      </c>
      <c r="M51" s="448">
        <f t="shared" si="9"/>
        <v>1.0000000000000002</v>
      </c>
      <c r="N51" s="450"/>
      <c r="O51" s="450"/>
      <c r="P51" s="450"/>
    </row>
    <row r="52" spans="1:16" ht="15" customHeight="1">
      <c r="A52" s="440"/>
      <c r="B52" s="440"/>
      <c r="C52" s="440"/>
      <c r="D52" s="440"/>
      <c r="E52" s="440"/>
      <c r="F52" s="451"/>
      <c r="G52" s="451"/>
      <c r="H52" s="451"/>
      <c r="I52" s="451"/>
      <c r="J52" s="451"/>
      <c r="K52" s="451"/>
      <c r="L52" s="451"/>
      <c r="M52" s="451"/>
      <c r="N52" s="450"/>
      <c r="O52" s="450"/>
      <c r="P52" s="450"/>
    </row>
    <row r="53" spans="1:16" ht="15" customHeight="1" thickBot="1">
      <c r="A53" s="438" t="s">
        <v>618</v>
      </c>
      <c r="B53" s="484">
        <f t="shared" ref="B53:P53" si="10">B28-B49</f>
        <v>2561.7900000000955</v>
      </c>
      <c r="C53" s="484">
        <f t="shared" si="10"/>
        <v>-22437.109999999986</v>
      </c>
      <c r="D53" s="484">
        <f t="shared" si="10"/>
        <v>-167661.08999999997</v>
      </c>
      <c r="E53" s="484">
        <f t="shared" si="10"/>
        <v>6539.8000000000466</v>
      </c>
      <c r="F53" s="484">
        <f t="shared" si="10"/>
        <v>-52837.969999999856</v>
      </c>
      <c r="G53" s="484">
        <f t="shared" si="10"/>
        <v>37623.260000000009</v>
      </c>
      <c r="H53" s="484">
        <f t="shared" si="10"/>
        <v>-130956.69930347233</v>
      </c>
      <c r="I53" s="484">
        <f t="shared" si="10"/>
        <v>-94841.074537841254</v>
      </c>
      <c r="J53" s="484">
        <f t="shared" si="10"/>
        <v>41703.258795491711</v>
      </c>
      <c r="K53" s="484">
        <f t="shared" si="10"/>
        <v>65874.508795491711</v>
      </c>
      <c r="L53" s="484">
        <f t="shared" si="10"/>
        <v>87507.258795491711</v>
      </c>
      <c r="M53" s="484">
        <f t="shared" si="10"/>
        <v>230130.85212882434</v>
      </c>
      <c r="N53" s="452">
        <f t="shared" si="10"/>
        <v>3206.7846739869565</v>
      </c>
      <c r="O53" s="452">
        <f t="shared" si="10"/>
        <v>3207</v>
      </c>
      <c r="P53" s="452">
        <f t="shared" si="10"/>
        <v>-0.21532601304352283</v>
      </c>
    </row>
    <row r="54" spans="1:16" ht="15" customHeight="1" thickTop="1">
      <c r="A54" s="438" t="s">
        <v>619</v>
      </c>
      <c r="B54" s="483">
        <f>B53</f>
        <v>2561.7900000000955</v>
      </c>
      <c r="C54" s="483">
        <f>C53+B54</f>
        <v>-19875.319999999891</v>
      </c>
      <c r="D54" s="483">
        <f t="shared" ref="D54:M54" si="11">D53+C54</f>
        <v>-187536.40999999986</v>
      </c>
      <c r="E54" s="483">
        <f t="shared" si="11"/>
        <v>-180996.60999999981</v>
      </c>
      <c r="F54" s="483">
        <f t="shared" si="11"/>
        <v>-233834.57999999967</v>
      </c>
      <c r="G54" s="483">
        <f t="shared" si="11"/>
        <v>-196211.31999999966</v>
      </c>
      <c r="H54" s="483">
        <f t="shared" si="11"/>
        <v>-327168.01930347201</v>
      </c>
      <c r="I54" s="483">
        <f t="shared" si="11"/>
        <v>-422009.09384131327</v>
      </c>
      <c r="J54" s="483">
        <f t="shared" si="11"/>
        <v>-380305.83504582156</v>
      </c>
      <c r="K54" s="483">
        <f t="shared" si="11"/>
        <v>-314431.32625032985</v>
      </c>
      <c r="L54" s="483">
        <f t="shared" si="11"/>
        <v>-226924.06745483814</v>
      </c>
      <c r="M54" s="483">
        <f t="shared" si="11"/>
        <v>3206.7846739861998</v>
      </c>
      <c r="N54" s="450"/>
      <c r="O54" s="450"/>
      <c r="P54" s="450"/>
    </row>
    <row r="55" spans="1:16" ht="15" customHeight="1">
      <c r="A55" s="447" t="s">
        <v>620</v>
      </c>
      <c r="B55" s="485">
        <f>IFERROR(B54/$N$53,"")</f>
        <v>0.79886561164552816</v>
      </c>
      <c r="C55" s="485">
        <f t="shared" ref="C55:M55" si="12">IFERROR(C54/$N$53,"")</f>
        <v>-6.1978966536874287</v>
      </c>
      <c r="D55" s="485">
        <f t="shared" si="12"/>
        <v>-58.481135799753623</v>
      </c>
      <c r="E55" s="485">
        <f t="shared" si="12"/>
        <v>-56.441772180159802</v>
      </c>
      <c r="F55" s="485">
        <f t="shared" si="12"/>
        <v>-72.918703240924486</v>
      </c>
      <c r="G55" s="485">
        <f t="shared" si="12"/>
        <v>-61.186309636453544</v>
      </c>
      <c r="H55" s="485">
        <f t="shared" si="12"/>
        <v>-102.02369431206867</v>
      </c>
      <c r="I55" s="485">
        <f t="shared" si="12"/>
        <v>-131.59882459979281</v>
      </c>
      <c r="J55" s="485">
        <f t="shared" si="12"/>
        <v>-118.59412892010361</v>
      </c>
      <c r="K55" s="485">
        <f t="shared" si="12"/>
        <v>-98.051898776041355</v>
      </c>
      <c r="L55" s="485">
        <f t="shared" si="12"/>
        <v>-70.763737052761385</v>
      </c>
      <c r="M55" s="485">
        <f t="shared" si="12"/>
        <v>0.99999999999976408</v>
      </c>
      <c r="N55" s="450"/>
      <c r="O55" s="450"/>
      <c r="P55" s="450"/>
    </row>
    <row r="56" spans="1:16" ht="15" customHeight="1">
      <c r="A56" s="447"/>
      <c r="B56" s="440"/>
      <c r="C56" s="440"/>
      <c r="D56" s="440"/>
      <c r="E56" s="440"/>
      <c r="F56" s="451"/>
      <c r="G56" s="451"/>
      <c r="H56" s="451"/>
      <c r="I56" s="451"/>
      <c r="J56" s="451"/>
      <c r="K56" s="451"/>
      <c r="L56" s="451"/>
      <c r="M56" s="451"/>
      <c r="N56" s="450"/>
      <c r="O56" s="450"/>
      <c r="P56" s="450"/>
    </row>
    <row r="57" spans="1:16" ht="15" customHeight="1">
      <c r="A57" s="447"/>
      <c r="B57" s="440"/>
      <c r="C57" s="440"/>
      <c r="D57" s="440"/>
      <c r="E57" s="440"/>
      <c r="F57" s="451"/>
      <c r="G57" s="451"/>
      <c r="H57" s="451"/>
      <c r="I57" s="451"/>
      <c r="J57" s="451"/>
      <c r="K57" s="451"/>
      <c r="L57" s="451"/>
      <c r="M57" s="451"/>
      <c r="N57" s="450"/>
      <c r="O57" s="450"/>
      <c r="P57" s="450"/>
    </row>
    <row r="58" spans="1:16" ht="15" customHeight="1">
      <c r="A58" s="492" t="s">
        <v>616</v>
      </c>
      <c r="B58" s="492"/>
      <c r="C58" s="492"/>
      <c r="D58" s="492"/>
      <c r="E58" s="492"/>
      <c r="F58" s="492" t="s">
        <v>616</v>
      </c>
      <c r="G58" s="492"/>
      <c r="H58" s="492"/>
      <c r="I58" s="492"/>
      <c r="J58" s="492"/>
      <c r="K58" s="492"/>
      <c r="L58" s="492"/>
      <c r="M58" s="492"/>
      <c r="N58" s="492"/>
    </row>
    <row r="59" spans="1:16" ht="15" customHeight="1" thickBot="1">
      <c r="A59" s="440"/>
      <c r="B59" s="453"/>
      <c r="C59" s="453"/>
      <c r="D59" s="453"/>
      <c r="E59" s="453"/>
      <c r="F59" s="453"/>
      <c r="G59" s="453"/>
      <c r="H59" s="453"/>
      <c r="I59" s="453"/>
      <c r="J59" s="453"/>
      <c r="K59" s="453"/>
      <c r="L59" s="453"/>
      <c r="M59" s="453"/>
      <c r="N59" s="450"/>
      <c r="O59" s="450"/>
      <c r="P59" s="450"/>
    </row>
    <row r="60" spans="1:16" ht="30.75" customHeight="1">
      <c r="A60" s="440"/>
      <c r="B60" s="471" t="s">
        <v>432</v>
      </c>
      <c r="C60" s="471" t="s">
        <v>432</v>
      </c>
      <c r="D60" s="471" t="s">
        <v>432</v>
      </c>
      <c r="E60" s="471" t="s">
        <v>432</v>
      </c>
      <c r="F60" s="471" t="s">
        <v>432</v>
      </c>
      <c r="G60" s="471" t="s">
        <v>432</v>
      </c>
      <c r="H60" s="471" t="s">
        <v>432</v>
      </c>
      <c r="I60" s="471" t="s">
        <v>432</v>
      </c>
      <c r="J60" s="471" t="s">
        <v>432</v>
      </c>
      <c r="K60" s="471" t="s">
        <v>432</v>
      </c>
      <c r="L60" s="471" t="s">
        <v>432</v>
      </c>
      <c r="M60" s="471" t="s">
        <v>432</v>
      </c>
      <c r="N60" s="489" t="s">
        <v>631</v>
      </c>
      <c r="O60" s="459"/>
      <c r="P60" s="459"/>
    </row>
    <row r="61" spans="1:16" ht="24" customHeight="1" thickBot="1">
      <c r="A61" s="440"/>
      <c r="B61" s="486" t="s">
        <v>433</v>
      </c>
      <c r="C61" s="486" t="s">
        <v>434</v>
      </c>
      <c r="D61" s="486" t="s">
        <v>435</v>
      </c>
      <c r="E61" s="486" t="s">
        <v>436</v>
      </c>
      <c r="F61" s="486" t="s">
        <v>437</v>
      </c>
      <c r="G61" s="486" t="s">
        <v>438</v>
      </c>
      <c r="H61" s="486" t="s">
        <v>439</v>
      </c>
      <c r="I61" s="486" t="s">
        <v>440</v>
      </c>
      <c r="J61" s="486" t="s">
        <v>441</v>
      </c>
      <c r="K61" s="486" t="s">
        <v>442</v>
      </c>
      <c r="L61" s="486" t="s">
        <v>443</v>
      </c>
      <c r="M61" s="486" t="s">
        <v>444</v>
      </c>
      <c r="N61" s="490" t="s">
        <v>632</v>
      </c>
      <c r="O61" s="459"/>
      <c r="P61" s="459"/>
    </row>
    <row r="62" spans="1:16" ht="15" customHeight="1">
      <c r="A62" s="440" t="s">
        <v>617</v>
      </c>
      <c r="B62" s="487">
        <f>B53</f>
        <v>2561.7900000000955</v>
      </c>
      <c r="C62" s="487">
        <f t="shared" ref="C62:N62" si="13">C53</f>
        <v>-22437.109999999986</v>
      </c>
      <c r="D62" s="487">
        <f t="shared" si="13"/>
        <v>-167661.08999999997</v>
      </c>
      <c r="E62" s="487">
        <f t="shared" si="13"/>
        <v>6539.8000000000466</v>
      </c>
      <c r="F62" s="487">
        <f t="shared" si="13"/>
        <v>-52837.969999999856</v>
      </c>
      <c r="G62" s="487">
        <f t="shared" si="13"/>
        <v>37623.260000000009</v>
      </c>
      <c r="H62" s="487">
        <f t="shared" si="13"/>
        <v>-130956.69930347233</v>
      </c>
      <c r="I62" s="487">
        <f t="shared" si="13"/>
        <v>-94841.074537841254</v>
      </c>
      <c r="J62" s="487">
        <f t="shared" si="13"/>
        <v>41703.258795491711</v>
      </c>
      <c r="K62" s="487">
        <f t="shared" si="13"/>
        <v>65874.508795491711</v>
      </c>
      <c r="L62" s="487">
        <f t="shared" si="13"/>
        <v>87507.258795491711</v>
      </c>
      <c r="M62" s="487">
        <f t="shared" si="13"/>
        <v>230130.85212882434</v>
      </c>
      <c r="N62" s="454">
        <f t="shared" si="13"/>
        <v>3206.7846739869565</v>
      </c>
      <c r="O62" s="459"/>
      <c r="P62" s="459"/>
    </row>
    <row r="63" spans="1:16" ht="15" customHeight="1">
      <c r="A63" s="440"/>
      <c r="B63" s="487"/>
      <c r="C63" s="487"/>
      <c r="D63" s="487"/>
      <c r="E63" s="487"/>
      <c r="F63" s="487"/>
      <c r="G63" s="487"/>
      <c r="H63" s="487"/>
      <c r="I63" s="487"/>
      <c r="J63" s="487"/>
      <c r="K63" s="487"/>
      <c r="L63" s="487"/>
      <c r="M63" s="487"/>
      <c r="N63" s="445"/>
      <c r="O63" s="459"/>
      <c r="P63" s="459"/>
    </row>
    <row r="64" spans="1:16" ht="15" customHeight="1">
      <c r="A64" s="440" t="s">
        <v>447</v>
      </c>
      <c r="B64" s="488">
        <f>IF(B2="Tentative",'Form 3 Revenues'!F98,IF(B2="Final",'Form 3 Revenues'!G98,'Form 3 Revenues'!H98))</f>
        <v>569815</v>
      </c>
      <c r="C64" s="487">
        <f>B66</f>
        <v>572376.79</v>
      </c>
      <c r="D64" s="487">
        <f t="shared" ref="D64:M64" si="14">C66</f>
        <v>549939.68000000005</v>
      </c>
      <c r="E64" s="487">
        <f t="shared" si="14"/>
        <v>382278.59000000008</v>
      </c>
      <c r="F64" s="487">
        <f t="shared" si="14"/>
        <v>388818.39000000013</v>
      </c>
      <c r="G64" s="487">
        <f t="shared" si="14"/>
        <v>335980.42000000027</v>
      </c>
      <c r="H64" s="487">
        <f t="shared" si="14"/>
        <v>373603.68000000028</v>
      </c>
      <c r="I64" s="487">
        <f t="shared" si="14"/>
        <v>242646.98069652796</v>
      </c>
      <c r="J64" s="487">
        <f t="shared" si="14"/>
        <v>147805.9061586867</v>
      </c>
      <c r="K64" s="487">
        <f t="shared" si="14"/>
        <v>189509.16495417841</v>
      </c>
      <c r="L64" s="487">
        <f t="shared" si="14"/>
        <v>255383.67374967012</v>
      </c>
      <c r="M64" s="487">
        <f t="shared" si="14"/>
        <v>342890.93254516181</v>
      </c>
      <c r="N64" s="455"/>
      <c r="O64" s="459"/>
      <c r="P64" s="459"/>
    </row>
    <row r="65" spans="1:16" ht="15" customHeight="1">
      <c r="A65" s="440"/>
      <c r="B65" s="487"/>
      <c r="C65" s="487"/>
      <c r="D65" s="487"/>
      <c r="E65" s="487"/>
      <c r="F65" s="487"/>
      <c r="G65" s="487"/>
      <c r="H65" s="487"/>
      <c r="I65" s="487"/>
      <c r="J65" s="487"/>
      <c r="K65" s="487"/>
      <c r="L65" s="487"/>
      <c r="M65" s="487"/>
      <c r="N65" s="456"/>
      <c r="O65" s="459"/>
      <c r="P65" s="459"/>
    </row>
    <row r="66" spans="1:16" ht="15" customHeight="1" thickBot="1">
      <c r="A66" s="438" t="s">
        <v>448</v>
      </c>
      <c r="B66" s="449">
        <f>SUM(B64,B62)</f>
        <v>572376.79</v>
      </c>
      <c r="C66" s="449">
        <f>SUM(C64,C62)</f>
        <v>549939.68000000005</v>
      </c>
      <c r="D66" s="449">
        <f t="shared" ref="D66:N66" si="15">SUM(D64,D62)</f>
        <v>382278.59000000008</v>
      </c>
      <c r="E66" s="449">
        <f t="shared" si="15"/>
        <v>388818.39000000013</v>
      </c>
      <c r="F66" s="449">
        <f t="shared" si="15"/>
        <v>335980.42000000027</v>
      </c>
      <c r="G66" s="449">
        <f t="shared" si="15"/>
        <v>373603.68000000028</v>
      </c>
      <c r="H66" s="449">
        <f t="shared" si="15"/>
        <v>242646.98069652796</v>
      </c>
      <c r="I66" s="449">
        <f t="shared" si="15"/>
        <v>147805.9061586867</v>
      </c>
      <c r="J66" s="449">
        <f t="shared" si="15"/>
        <v>189509.16495417841</v>
      </c>
      <c r="K66" s="449">
        <f t="shared" si="15"/>
        <v>255383.67374967012</v>
      </c>
      <c r="L66" s="449">
        <f t="shared" si="15"/>
        <v>342890.93254516181</v>
      </c>
      <c r="M66" s="449">
        <f t="shared" si="15"/>
        <v>573021.78467398614</v>
      </c>
      <c r="N66" s="452">
        <f t="shared" si="15"/>
        <v>3206.7846739869565</v>
      </c>
      <c r="O66" s="459"/>
      <c r="P66" s="459"/>
    </row>
    <row r="67" spans="1:16" s="458" customFormat="1" ht="15" customHeight="1" thickTop="1">
      <c r="A67" s="438"/>
      <c r="B67" s="457"/>
      <c r="C67" s="457"/>
      <c r="D67" s="457"/>
      <c r="E67" s="457"/>
      <c r="F67" s="457"/>
      <c r="G67" s="457"/>
      <c r="H67" s="457"/>
      <c r="I67" s="457"/>
      <c r="J67" s="457"/>
      <c r="K67" s="457"/>
      <c r="L67" s="457"/>
      <c r="M67" s="457"/>
      <c r="N67" s="457"/>
      <c r="O67" s="459"/>
      <c r="P67" s="459"/>
    </row>
    <row r="68" spans="1:16" s="458" customFormat="1" ht="15" customHeight="1">
      <c r="N68" s="459"/>
      <c r="O68" s="459"/>
      <c r="P68" s="459"/>
    </row>
    <row r="69" spans="1:16" s="458" customFormat="1"/>
    <row r="70" spans="1:16" s="458" customFormat="1"/>
    <row r="71" spans="1:16" s="458" customFormat="1"/>
    <row r="72" spans="1:16" s="458" customFormat="1"/>
    <row r="73" spans="1:16" s="458" customFormat="1"/>
  </sheetData>
  <sheetProtection sheet="1" selectLockedCells="1"/>
  <dataValidations count="1">
    <dataValidation type="list" showInputMessage="1" showErrorMessage="1" sqref="B2:B3" xr:uid="{00000000-0002-0000-0B00-000000000000}">
      <formula1>$AA$2:$AA$4</formula1>
    </dataValidation>
  </dataValidations>
  <pageMargins left="0.5" right="0.5" top="0.5" bottom="0.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Instructions</vt:lpstr>
      <vt:lpstr>Form 1 Cover</vt:lpstr>
      <vt:lpstr>Form 2 Enrollment - ADE</vt:lpstr>
      <vt:lpstr>Form 3 Revenues</vt:lpstr>
      <vt:lpstr>Form 4 Expenses</vt:lpstr>
      <vt:lpstr>Form 5 Exp Summary</vt:lpstr>
      <vt:lpstr>Form 6 Proprietary-Enterprise</vt:lpstr>
      <vt:lpstr>Form 7 Debt</vt:lpstr>
      <vt:lpstr>Form 8 Tuition, Transportation</vt:lpstr>
      <vt:lpstr>FORM 9 Fund Transfers</vt:lpstr>
      <vt:lpstr>FORM 10 Lobby Expense</vt:lpstr>
      <vt:lpstr>Form 11 Cash Flow</vt:lpstr>
      <vt:lpstr>'Form 1 Cover'!Print_Area</vt:lpstr>
      <vt:lpstr>'Form 11 Cash Flow'!Print_Area</vt:lpstr>
      <vt:lpstr>'Form 2 Enrollment - ADE'!Print_Area</vt:lpstr>
      <vt:lpstr>'Form 4 Expenses'!Print_Area</vt:lpstr>
      <vt:lpstr>'Form 6 Proprietary-Enterprise'!Print_Area</vt:lpstr>
      <vt:lpstr>'Form 7 Debt'!Print_Area</vt:lpstr>
    </vt:vector>
  </TitlesOfParts>
  <Company>State of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creator>Dept. of Taxation</dc:creator>
  <cp:lastModifiedBy>Nicholas Mawad</cp:lastModifiedBy>
  <cp:lastPrinted>2022-02-15T17:43:52Z</cp:lastPrinted>
  <dcterms:created xsi:type="dcterms:W3CDTF">2002-08-27T23:27:13Z</dcterms:created>
  <dcterms:modified xsi:type="dcterms:W3CDTF">2025-02-07T14:09:03Z</dcterms:modified>
</cp:coreProperties>
</file>