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/Users/anthonyvu/Downloads/"/>
    </mc:Choice>
  </mc:AlternateContent>
  <xr:revisionPtr revIDLastSave="0" documentId="13_ncr:1_{0B73CB22-ABBD-8D4B-B535-EC51B00BFDDF}" xr6:coauthVersionLast="47" xr6:coauthVersionMax="47" xr10:uidLastSave="{00000000-0000-0000-0000-000000000000}"/>
  <bookViews>
    <workbookView xWindow="0" yWindow="500" windowWidth="25600" windowHeight="14300" xr2:uid="{00000000-000D-0000-FFFF-FFFF00000000}"/>
  </bookViews>
  <sheets>
    <sheet name="Enrollment" sheetId="5" r:id="rId1"/>
    <sheet name="Staffing" sheetId="1" r:id="rId2"/>
  </sheets>
  <definedNames>
    <definedName name="_Toc4075975" localSheetId="1">Staffing!$B$45</definedName>
    <definedName name="_Toc4075978" localSheetId="0">Enrollment!$B$8</definedName>
    <definedName name="_xlnm.Print_Area" localSheetId="0">Enrollment!$A$1:$I$74</definedName>
    <definedName name="_xlnm.Print_Area" localSheetId="1">Staffing!$A$1:$I$47</definedName>
  </definedNames>
  <calcPr calcId="191029" calcMode="autoNoTable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3" i="1" l="1"/>
  <c r="D11" i="1"/>
  <c r="E11" i="1" s="1"/>
  <c r="F11" i="1" s="1"/>
  <c r="G11" i="1" s="1"/>
  <c r="H11" i="1" s="1"/>
  <c r="C58" i="5" l="1"/>
  <c r="C36" i="5"/>
  <c r="C37" i="5" s="1"/>
  <c r="D36" i="5" s="1"/>
  <c r="D37" i="5" s="1"/>
  <c r="E36" i="5" s="1"/>
  <c r="E37" i="5" s="1"/>
  <c r="F36" i="5" s="1"/>
  <c r="F37" i="5" s="1"/>
  <c r="G36" i="5" s="1"/>
  <c r="G37" i="5" s="1"/>
  <c r="H36" i="5" s="1"/>
  <c r="H37" i="5" s="1"/>
  <c r="H74" i="5"/>
  <c r="G74" i="5"/>
  <c r="F74" i="5"/>
  <c r="E74" i="5"/>
  <c r="D74" i="5"/>
  <c r="C74" i="5"/>
  <c r="C59" i="5"/>
  <c r="D58" i="5" s="1"/>
  <c r="D59" i="5" s="1"/>
  <c r="E58" i="5" s="1"/>
  <c r="E59" i="5" s="1"/>
  <c r="F58" i="5" s="1"/>
  <c r="F59" i="5" s="1"/>
  <c r="G58" i="5" s="1"/>
  <c r="G59" i="5" s="1"/>
  <c r="H58" i="5" s="1"/>
  <c r="H59" i="5" s="1"/>
  <c r="H52" i="5"/>
  <c r="G52" i="5"/>
  <c r="F52" i="5"/>
  <c r="E52" i="5"/>
  <c r="D52" i="5"/>
  <c r="C52" i="5"/>
  <c r="C15" i="5"/>
  <c r="D14" i="5" s="1"/>
  <c r="D15" i="5" s="1"/>
  <c r="E14" i="5" s="1"/>
  <c r="E15" i="5" s="1"/>
  <c r="F14" i="5" s="1"/>
  <c r="F15" i="5" s="1"/>
  <c r="G14" i="5" s="1"/>
  <c r="G15" i="5" s="1"/>
  <c r="H14" i="5" s="1"/>
  <c r="H15" i="5" s="1"/>
  <c r="A2" i="5"/>
  <c r="H30" i="5"/>
  <c r="G30" i="5"/>
  <c r="F30" i="5"/>
  <c r="E30" i="5"/>
  <c r="D30" i="5"/>
  <c r="C30" i="5"/>
  <c r="D12" i="1" l="1"/>
  <c r="A5" i="5"/>
  <c r="D13" i="1" l="1"/>
  <c r="E12" i="1" s="1"/>
  <c r="A5" i="1"/>
  <c r="E13" i="1" l="1"/>
  <c r="F12" i="1" s="1"/>
  <c r="F13" i="1" l="1"/>
  <c r="G12" i="1" s="1"/>
  <c r="G13" i="1" l="1"/>
  <c r="H12" i="1" s="1"/>
  <c r="H1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Michael Dang</author>
  </authors>
  <commentList>
    <comment ref="C12" authorId="0" shapeId="0" xr:uid="{A47B8C3D-98FD-4A6D-91F5-ECE632961092}">
      <text>
        <r>
          <rPr>
            <b/>
            <sz val="9"/>
            <color rgb="FF000000"/>
            <rFont val="Tahoma"/>
            <family val="2"/>
          </rPr>
          <t>Michael Dang: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Insert fall year of start of projections, such as 2019 for school year 2019-2020.</t>
        </r>
      </text>
    </comment>
  </commentList>
</comments>
</file>

<file path=xl/sharedStrings.xml><?xml version="1.0" encoding="utf-8"?>
<sst xmlns="http://schemas.openxmlformats.org/spreadsheetml/2006/main" count="77" uniqueCount="53">
  <si>
    <t>Nevada State Public Charter School Authority</t>
  </si>
  <si>
    <t>Mike Dang</t>
  </si>
  <si>
    <t>Principals</t>
  </si>
  <si>
    <t>Assistant Principals</t>
  </si>
  <si>
    <t>Classroom Teachers (Core Subjects)</t>
  </si>
  <si>
    <t>Classroom Teachers (Specials)</t>
  </si>
  <si>
    <t>Student Support Position 1 [e.g., Social Worker]</t>
  </si>
  <si>
    <t>Teacher Aides and Assistants</t>
  </si>
  <si>
    <t>School Operations Support Staff</t>
  </si>
  <si>
    <t>Elementary School Staff</t>
  </si>
  <si>
    <t>ELL/TESOL Teachers</t>
  </si>
  <si>
    <t>Total FTEs at Elementary Schools</t>
  </si>
  <si>
    <t>Middle School Staff</t>
  </si>
  <si>
    <t>Staffing Tables of Projected Staffing Needs</t>
  </si>
  <si>
    <t>Projections for school years beginning</t>
  </si>
  <si>
    <t>School Years</t>
  </si>
  <si>
    <t>Grade Level</t>
  </si>
  <si>
    <t>Number of Students</t>
  </si>
  <si>
    <t>Pre-K</t>
  </si>
  <si>
    <t>K</t>
  </si>
  <si>
    <t>Total</t>
  </si>
  <si>
    <t>Enrollment Tables</t>
  </si>
  <si>
    <t>STUDENT RECRUITMENT AND ENROLLMENT</t>
  </si>
  <si>
    <t>OPERATIONS PLAN</t>
  </si>
  <si>
    <t xml:space="preserve">(c)	 Maximum Enrollment (Enrolling more than 10 percent of the Planned </t>
  </si>
  <si>
    <t>Enrollment described in subsection b requires a separate charter amendment)</t>
  </si>
  <si>
    <t>These sheet for proposed new campus(es) RFAs</t>
  </si>
  <si>
    <t>(&lt;90% of Planned Enrollment requires a separate charter amendment)</t>
  </si>
  <si>
    <t>(a)  Minimum Breakeven Enrollment (Even if less than 90% of Planned Enrollment)</t>
  </si>
  <si>
    <t>proposed enrollment cap under submitted amendment)</t>
  </si>
  <si>
    <t xml:space="preserve">(b)  Planned Enrollment Cap (= Basis for submitted budget and narrative, </t>
  </si>
  <si>
    <t>23-24</t>
  </si>
  <si>
    <t>24-25</t>
  </si>
  <si>
    <t>25-26</t>
  </si>
  <si>
    <t>26-27</t>
  </si>
  <si>
    <t>27-28</t>
  </si>
  <si>
    <t>28-29</t>
  </si>
  <si>
    <t>Dean</t>
  </si>
  <si>
    <t>Reading/Math Strategist</t>
  </si>
  <si>
    <t>Instructional Coach</t>
  </si>
  <si>
    <t>Student Success Coordinator</t>
  </si>
  <si>
    <t>Special Education Teachers</t>
  </si>
  <si>
    <t>Specialized School Staff 1 [TBD]</t>
  </si>
  <si>
    <t>Specialized School Staff 2 [TBD]</t>
  </si>
  <si>
    <t>Add’l School Leadership Position 1: Dean</t>
  </si>
  <si>
    <t>Add’l School Leadership Position 1: Student Success Coordinator</t>
  </si>
  <si>
    <t>Executive Director</t>
  </si>
  <si>
    <t>Director of Community partners</t>
  </si>
  <si>
    <t>Counselor</t>
  </si>
  <si>
    <t>Director of operations</t>
  </si>
  <si>
    <t>Director of Finance</t>
  </si>
  <si>
    <t>Special Education Teachers /ELL</t>
  </si>
  <si>
    <t>CASLV Nellis AFB Campus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</si>
</sst>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#,##0_);[Red]_(\(#,##0\);_(&quot;-&quot;_);_(@_)"/>
    <numFmt numFmtId="165" formatCode="0_);[Red]\(0\)"/>
    <numFmt numFmtId="166" formatCode="&quot;Yr &quot;_(#,##0_);[Red]_(\(#,##0\);_(&quot;-&quot;_);_(@_)"/>
  </numFmts>
  <fonts count="24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23"/>
      <name val="Arial"/>
      <family val="2"/>
    </font>
    <font>
      <b/>
      <sz val="9"/>
      <color indexed="23"/>
      <name val="Arial"/>
      <family val="2"/>
    </font>
    <font>
      <sz val="8"/>
      <name val="Arial"/>
      <family val="2"/>
    </font>
    <font>
      <i/>
      <sz val="9"/>
      <color indexed="8"/>
      <name val="Arial"/>
      <family val="2"/>
    </font>
    <font>
      <sz val="10"/>
      <name val="Arial"/>
      <family val="2"/>
    </font>
    <font>
      <sz val="11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sz val="8"/>
      <name val="Calibri"/>
      <family val="2"/>
    </font>
    <font>
      <b/>
      <sz val="11"/>
      <name val="Arial"/>
      <family val="2"/>
    </font>
    <font>
      <b/>
      <sz val="10"/>
      <color rgb="FF0000FF"/>
      <name val="Arial"/>
      <family val="2"/>
    </font>
    <font>
      <sz val="10"/>
      <name val="Cambria"/>
      <family val="1"/>
    </font>
    <font>
      <i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rgb="FF0070C0"/>
      <name val="Times New Roman"/>
      <family val="1"/>
    </font>
    <font>
      <sz val="11"/>
      <color rgb="FF0070C0"/>
      <name val="Times New Roman"/>
      <family val="1"/>
    </font>
    <font>
      <b/>
      <sz val="9"/>
      <color rgb="FF000000"/>
      <name val="Tahoma"/>
      <family val="2"/>
    </font>
    <font>
      <sz val="9"/>
      <color rgb="FF000000"/>
      <name val="Tahoma"/>
      <family val="2"/>
    </font>
    <font>
      <sz val="10"/>
      <color rgb="FF0070C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1"/>
        <bgColor indexed="8"/>
      </patternFill>
    </fill>
    <fill>
      <patternFill patternType="solid">
        <fgColor rgb="FFBFBFBF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  <diagonal/>
    </border>
    <border>
      <left style="hair">
        <color indexed="22"/>
      </left>
      <right style="hair">
        <color indexed="22"/>
      </right>
      <top/>
      <bottom style="hair">
        <color indexed="22"/>
      </bottom>
      <diagonal/>
    </border>
    <border>
      <left style="hair">
        <color indexed="22"/>
      </left>
      <right style="hair">
        <color indexed="22"/>
      </right>
      <top style="hair">
        <color indexed="22"/>
      </top>
      <bottom/>
      <diagonal/>
    </border>
    <border>
      <left style="hair">
        <color indexed="22"/>
      </left>
      <right style="hair">
        <color indexed="22"/>
      </right>
      <top style="thin">
        <color indexed="64"/>
      </top>
      <bottom style="hair">
        <color indexed="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rgb="FFCCCCCC"/>
      </left>
      <right style="medium">
        <color rgb="FFCCCCCC"/>
      </right>
      <top style="medium">
        <color rgb="FF000000"/>
      </top>
      <bottom style="medium">
        <color rgb="FF000000"/>
      </bottom>
      <diagonal/>
    </border>
    <border>
      <left/>
      <right style="medium">
        <color rgb="FFCCCCCC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/>
      <right style="medium">
        <color rgb="FFCCCCCC"/>
      </right>
      <top/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/>
      <bottom style="medium">
        <color rgb="FF000000"/>
      </bottom>
      <diagonal/>
    </border>
    <border>
      <left/>
      <right style="medium">
        <color rgb="FFCCCCCC"/>
      </right>
      <top/>
      <bottom style="medium">
        <color rgb="FF000000"/>
      </bottom>
      <diagonal/>
    </border>
    <border>
      <left style="hair">
        <color indexed="22"/>
      </left>
      <right/>
      <top style="hair">
        <color indexed="22"/>
      </top>
      <bottom style="hair">
        <color indexed="22"/>
      </bottom>
      <diagonal/>
    </border>
  </borders>
  <cellStyleXfs count="2">
    <xf numFmtId="0" fontId="0" fillId="0" borderId="0"/>
    <xf numFmtId="0" fontId="7" fillId="0" borderId="0"/>
  </cellStyleXfs>
  <cellXfs count="70"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0" xfId="0" applyFont="1"/>
    <xf numFmtId="0" fontId="2" fillId="2" borderId="0" xfId="0" applyFont="1" applyFill="1"/>
    <xf numFmtId="0" fontId="1" fillId="2" borderId="0" xfId="0" applyFont="1" applyFill="1"/>
    <xf numFmtId="164" fontId="0" fillId="0" borderId="0" xfId="0" applyNumberFormat="1"/>
    <xf numFmtId="0" fontId="7" fillId="0" borderId="0" xfId="1"/>
    <xf numFmtId="164" fontId="7" fillId="0" borderId="0" xfId="1" applyNumberFormat="1"/>
    <xf numFmtId="0" fontId="2" fillId="3" borderId="0" xfId="0" applyFont="1" applyFill="1"/>
    <xf numFmtId="0" fontId="11" fillId="0" borderId="0" xfId="0" applyFont="1"/>
    <xf numFmtId="0" fontId="12" fillId="0" borderId="0" xfId="0" applyFont="1" applyAlignment="1">
      <alignment vertical="center"/>
    </xf>
    <xf numFmtId="0" fontId="13" fillId="0" borderId="0" xfId="0" applyFont="1"/>
    <xf numFmtId="164" fontId="1" fillId="0" borderId="1" xfId="0" applyNumberFormat="1" applyFont="1" applyBorder="1" applyAlignment="1">
      <alignment horizontal="right"/>
    </xf>
    <xf numFmtId="165" fontId="1" fillId="0" borderId="1" xfId="0" applyNumberFormat="1" applyFont="1" applyBorder="1"/>
    <xf numFmtId="164" fontId="1" fillId="0" borderId="2" xfId="0" applyNumberFormat="1" applyFont="1" applyBorder="1"/>
    <xf numFmtId="164" fontId="0" fillId="0" borderId="1" xfId="0" applyNumberFormat="1" applyBorder="1"/>
    <xf numFmtId="164" fontId="0" fillId="0" borderId="3" xfId="0" applyNumberFormat="1" applyBorder="1"/>
    <xf numFmtId="165" fontId="1" fillId="0" borderId="3" xfId="0" applyNumberFormat="1" applyFont="1" applyBorder="1"/>
    <xf numFmtId="165" fontId="1" fillId="0" borderId="4" xfId="0" applyNumberFormat="1" applyFont="1" applyBorder="1"/>
    <xf numFmtId="165" fontId="1" fillId="0" borderId="5" xfId="0" applyNumberFormat="1" applyFont="1" applyBorder="1"/>
    <xf numFmtId="165" fontId="1" fillId="0" borderId="6" xfId="0" applyNumberFormat="1" applyFont="1" applyBorder="1"/>
    <xf numFmtId="0" fontId="10" fillId="0" borderId="7" xfId="0" applyFont="1" applyBorder="1" applyAlignment="1">
      <alignment vertical="center" wrapText="1"/>
    </xf>
    <xf numFmtId="164" fontId="10" fillId="0" borderId="8" xfId="0" applyNumberFormat="1" applyFont="1" applyBorder="1" applyAlignment="1">
      <alignment vertical="center" wrapText="1"/>
    </xf>
    <xf numFmtId="0" fontId="10" fillId="0" borderId="9" xfId="0" applyFont="1" applyBorder="1" applyAlignment="1">
      <alignment vertical="center" wrapText="1"/>
    </xf>
    <xf numFmtId="164" fontId="10" fillId="0" borderId="9" xfId="0" applyNumberFormat="1" applyFont="1" applyBorder="1" applyAlignment="1">
      <alignment vertical="center" wrapText="1"/>
    </xf>
    <xf numFmtId="164" fontId="10" fillId="0" borderId="10" xfId="0" applyNumberFormat="1" applyFont="1" applyBorder="1" applyAlignment="1">
      <alignment vertical="center" wrapText="1"/>
    </xf>
    <xf numFmtId="165" fontId="14" fillId="5" borderId="2" xfId="0" applyNumberFormat="1" applyFont="1" applyFill="1" applyBorder="1"/>
    <xf numFmtId="0" fontId="10" fillId="0" borderId="10" xfId="0" applyFont="1" applyBorder="1" applyAlignment="1">
      <alignment vertical="center" wrapText="1"/>
    </xf>
    <xf numFmtId="164" fontId="15" fillId="0" borderId="0" xfId="1" applyNumberFormat="1" applyFont="1"/>
    <xf numFmtId="0" fontId="16" fillId="0" borderId="0" xfId="0" applyFont="1"/>
    <xf numFmtId="0" fontId="9" fillId="0" borderId="0" xfId="0" quotePrefix="1" applyFont="1" applyAlignment="1">
      <alignment horizontal="left" vertical="center"/>
    </xf>
    <xf numFmtId="164" fontId="17" fillId="0" borderId="0" xfId="1" quotePrefix="1" applyNumberFormat="1" applyFont="1"/>
    <xf numFmtId="0" fontId="10" fillId="0" borderId="1" xfId="0" applyFont="1" applyBorder="1" applyAlignment="1">
      <alignment horizontal="right" vertical="center" wrapText="1"/>
    </xf>
    <xf numFmtId="0" fontId="10" fillId="0" borderId="3" xfId="0" applyFont="1" applyBorder="1" applyAlignment="1">
      <alignment horizontal="right" vertical="center" wrapText="1"/>
    </xf>
    <xf numFmtId="0" fontId="10" fillId="0" borderId="4" xfId="0" applyFont="1" applyBorder="1" applyAlignment="1">
      <alignment horizontal="right" vertical="center" wrapText="1"/>
    </xf>
    <xf numFmtId="0" fontId="10" fillId="0" borderId="5" xfId="0" applyFont="1" applyBorder="1" applyAlignment="1">
      <alignment horizontal="right" vertical="center" wrapText="1"/>
    </xf>
    <xf numFmtId="0" fontId="10" fillId="0" borderId="6" xfId="0" applyFont="1" applyBorder="1" applyAlignment="1">
      <alignment horizontal="right" vertical="center" wrapText="1"/>
    </xf>
    <xf numFmtId="0" fontId="10" fillId="0" borderId="2" xfId="0" applyFont="1" applyBorder="1" applyAlignment="1">
      <alignment horizontal="right" vertical="center" wrapText="1"/>
    </xf>
    <xf numFmtId="0" fontId="9" fillId="0" borderId="0" xfId="0" applyFont="1" applyAlignment="1">
      <alignment vertical="center"/>
    </xf>
    <xf numFmtId="164" fontId="17" fillId="0" borderId="0" xfId="0" quotePrefix="1" applyNumberFormat="1" applyFont="1"/>
    <xf numFmtId="166" fontId="1" fillId="0" borderId="2" xfId="0" applyNumberFormat="1" applyFont="1" applyBorder="1"/>
    <xf numFmtId="166" fontId="1" fillId="0" borderId="1" xfId="0" applyNumberFormat="1" applyFont="1" applyBorder="1"/>
    <xf numFmtId="166" fontId="1" fillId="0" borderId="3" xfId="0" applyNumberFormat="1" applyFont="1" applyBorder="1"/>
    <xf numFmtId="0" fontId="1" fillId="0" borderId="0" xfId="0" applyFont="1"/>
    <xf numFmtId="0" fontId="9" fillId="5" borderId="2" xfId="0" applyFont="1" applyFill="1" applyBorder="1" applyAlignment="1">
      <alignment horizontal="right" vertical="center" wrapText="1"/>
    </xf>
    <xf numFmtId="164" fontId="18" fillId="0" borderId="0" xfId="0" quotePrefix="1" applyNumberFormat="1" applyFont="1"/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9" fillId="4" borderId="17" xfId="0" applyFont="1" applyFill="1" applyBorder="1" applyAlignment="1">
      <alignment vertical="center" wrapText="1"/>
    </xf>
    <xf numFmtId="0" fontId="19" fillId="4" borderId="18" xfId="0" applyFont="1" applyFill="1" applyBorder="1" applyAlignment="1">
      <alignment vertical="center" wrapText="1"/>
    </xf>
    <xf numFmtId="0" fontId="20" fillId="0" borderId="19" xfId="0" applyFont="1" applyBorder="1" applyAlignment="1">
      <alignment vertical="center" wrapText="1"/>
    </xf>
    <xf numFmtId="0" fontId="20" fillId="0" borderId="20" xfId="0" applyFont="1" applyBorder="1" applyAlignment="1">
      <alignment horizontal="right" vertical="center" wrapText="1"/>
    </xf>
    <xf numFmtId="0" fontId="8" fillId="0" borderId="20" xfId="0" applyFont="1" applyBorder="1" applyAlignment="1">
      <alignment wrapText="1"/>
    </xf>
    <xf numFmtId="0" fontId="20" fillId="0" borderId="21" xfId="0" applyFont="1" applyBorder="1" applyAlignment="1">
      <alignment vertical="center" wrapText="1"/>
    </xf>
    <xf numFmtId="0" fontId="8" fillId="0" borderId="22" xfId="0" applyFont="1" applyBorder="1" applyAlignment="1">
      <alignment wrapText="1"/>
    </xf>
    <xf numFmtId="0" fontId="20" fillId="0" borderId="22" xfId="0" applyFont="1" applyBorder="1" applyAlignment="1">
      <alignment horizontal="right" vertical="center" wrapText="1"/>
    </xf>
    <xf numFmtId="0" fontId="19" fillId="0" borderId="19" xfId="0" applyFont="1" applyBorder="1" applyAlignment="1">
      <alignment vertical="center" wrapText="1"/>
    </xf>
    <xf numFmtId="0" fontId="8" fillId="0" borderId="21" xfId="0" applyFont="1" applyBorder="1" applyAlignment="1">
      <alignment wrapText="1"/>
    </xf>
    <xf numFmtId="0" fontId="19" fillId="4" borderId="21" xfId="0" applyFont="1" applyFill="1" applyBorder="1" applyAlignment="1">
      <alignment vertical="center" wrapText="1"/>
    </xf>
    <xf numFmtId="0" fontId="19" fillId="4" borderId="22" xfId="0" applyFont="1" applyFill="1" applyBorder="1" applyAlignment="1">
      <alignment vertical="center" wrapText="1"/>
    </xf>
    <xf numFmtId="0" fontId="10" fillId="0" borderId="23" xfId="0" applyFont="1" applyBorder="1" applyAlignment="1">
      <alignment horizontal="right" vertical="center" wrapText="1"/>
    </xf>
    <xf numFmtId="0" fontId="10" fillId="0" borderId="23" xfId="0" applyFont="1" applyBorder="1" applyAlignment="1">
      <alignment vertical="center" wrapText="1"/>
    </xf>
    <xf numFmtId="0" fontId="23" fillId="0" borderId="0" xfId="0" applyFont="1" applyBorder="1" applyAlignment="1">
      <alignment horizontal="center" vertical="center" wrapText="1"/>
    </xf>
    <xf numFmtId="164" fontId="10" fillId="0" borderId="0" xfId="0" applyNumberFormat="1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</cellXfs>
  <cellStyles count="2">
    <cellStyle name="Normal" xfId="0" builtinId="0"/>
    <cellStyle name="Normal 2" xfId="1" xr:uid="{06464C38-430B-4B0C-B5FA-0B213A24A32D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1BCEED-6F44-4505-A387-7A6C50FC0D28}">
  <sheetPr codeName="Sheet2">
    <tabColor rgb="FFFFC000"/>
  </sheetPr>
  <dimension ref="A1:M74"/>
  <sheetViews>
    <sheetView showGridLines="0" tabSelected="1" view="pageBreakPreview" topLeftCell="A72" zoomScale="160" zoomScaleNormal="115" zoomScaleSheetLayoutView="160" workbookViewId="0">
      <selection activeCell="G80" sqref="G80"/>
    </sheetView>
  </sheetViews>
  <sheetFormatPr baseColWidth="10" defaultColWidth="9.1640625" defaultRowHeight="13" x14ac:dyDescent="0.15"/>
  <cols>
    <col min="1" max="1" width="3" style="7" customWidth="1"/>
    <col min="2" max="2" width="9.1640625" style="7"/>
    <col min="3" max="8" width="10.1640625" style="7" customWidth="1"/>
    <col min="9" max="9" width="8.33203125" style="7" customWidth="1"/>
    <col min="10" max="16384" width="9.1640625" style="7"/>
  </cols>
  <sheetData>
    <row r="1" spans="1:13" ht="16" x14ac:dyDescent="0.2">
      <c r="A1" s="9" t="s">
        <v>21</v>
      </c>
      <c r="B1" s="9"/>
      <c r="C1" s="9"/>
      <c r="D1"/>
      <c r="E1"/>
      <c r="F1"/>
      <c r="G1"/>
      <c r="H1"/>
      <c r="I1"/>
      <c r="J1"/>
      <c r="K1"/>
    </row>
    <row r="2" spans="1:13" ht="16" x14ac:dyDescent="0.2">
      <c r="A2" s="4" t="str">
        <f>+Staffing!A2</f>
        <v>CASLV Nellis AFB Campus</v>
      </c>
      <c r="B2" s="5"/>
      <c r="C2" s="5"/>
      <c r="D2"/>
      <c r="E2"/>
      <c r="F2"/>
      <c r="G2"/>
      <c r="H2"/>
      <c r="I2"/>
      <c r="J2"/>
      <c r="K2"/>
    </row>
    <row r="3" spans="1:13" x14ac:dyDescent="0.15">
      <c r="A3" s="1" t="s">
        <v>0</v>
      </c>
      <c r="B3"/>
      <c r="C3"/>
      <c r="D3"/>
      <c r="E3"/>
      <c r="F3"/>
      <c r="G3"/>
      <c r="H3"/>
      <c r="I3"/>
      <c r="J3"/>
      <c r="K3"/>
    </row>
    <row r="4" spans="1:13" x14ac:dyDescent="0.15">
      <c r="A4" s="2" t="s">
        <v>1</v>
      </c>
      <c r="B4"/>
      <c r="C4"/>
      <c r="D4"/>
      <c r="E4"/>
      <c r="F4"/>
      <c r="G4"/>
      <c r="H4"/>
      <c r="I4"/>
      <c r="J4"/>
      <c r="K4"/>
    </row>
    <row r="5" spans="1:13" x14ac:dyDescent="0.15">
      <c r="A5" s="30" t="str">
        <f ca="1">CELL("filename")</f>
        <v>/Users/anthonyvu/Downloads/[Attachment Q - RFA Staffing Enrollment Worksheet.xlsx]Enrollment</v>
      </c>
      <c r="B5"/>
      <c r="C5"/>
      <c r="D5"/>
      <c r="E5"/>
      <c r="F5"/>
      <c r="G5"/>
      <c r="H5"/>
      <c r="I5"/>
      <c r="J5"/>
      <c r="K5"/>
    </row>
    <row r="6" spans="1:13" x14ac:dyDescent="0.15">
      <c r="A6" s="6"/>
      <c r="B6" s="6"/>
      <c r="C6" s="6"/>
      <c r="D6" s="6"/>
      <c r="E6" s="6"/>
      <c r="F6" s="6"/>
      <c r="G6" s="6"/>
      <c r="H6" s="6"/>
      <c r="I6" s="6"/>
      <c r="J6" s="6"/>
      <c r="K6" s="6"/>
    </row>
    <row r="7" spans="1:13" ht="14" x14ac:dyDescent="0.15">
      <c r="A7" s="6"/>
      <c r="B7" s="39" t="s">
        <v>23</v>
      </c>
      <c r="C7" s="6"/>
      <c r="D7" s="6"/>
      <c r="E7" s="6"/>
      <c r="F7" s="6"/>
      <c r="G7" s="6"/>
      <c r="H7" s="6"/>
      <c r="I7" s="6"/>
      <c r="J7" s="6"/>
      <c r="K7" s="6"/>
    </row>
    <row r="8" spans="1:13" ht="14" x14ac:dyDescent="0.15">
      <c r="A8" s="6"/>
      <c r="B8" s="39" t="s">
        <v>22</v>
      </c>
      <c r="C8" s="6"/>
      <c r="D8" s="6"/>
      <c r="E8" s="6"/>
      <c r="F8" s="6"/>
      <c r="G8" s="6"/>
      <c r="H8" s="6"/>
      <c r="I8" s="6"/>
      <c r="J8" s="6"/>
      <c r="K8" s="6"/>
    </row>
    <row r="9" spans="1:13" ht="14" x14ac:dyDescent="0.15">
      <c r="A9" s="6"/>
      <c r="B9" s="39"/>
      <c r="C9" s="6"/>
      <c r="D9" s="6"/>
      <c r="E9" s="6"/>
      <c r="F9" s="6"/>
      <c r="G9" s="6"/>
      <c r="H9" s="6"/>
      <c r="I9" s="6"/>
      <c r="J9" s="6"/>
      <c r="K9" s="6"/>
    </row>
    <row r="10" spans="1:13" ht="14" x14ac:dyDescent="0.15">
      <c r="A10" s="6"/>
      <c r="B10" s="40" t="s">
        <v>28</v>
      </c>
      <c r="C10" s="6"/>
      <c r="D10" s="6"/>
      <c r="E10" s="6"/>
      <c r="F10" s="6"/>
      <c r="G10" s="6"/>
      <c r="H10" s="6"/>
      <c r="I10" s="6"/>
      <c r="J10" s="6"/>
      <c r="K10" s="6"/>
    </row>
    <row r="11" spans="1:13" ht="14" x14ac:dyDescent="0.15">
      <c r="A11" s="6"/>
      <c r="B11" s="46" t="s">
        <v>27</v>
      </c>
      <c r="C11" s="6"/>
      <c r="D11" s="6"/>
      <c r="E11" s="6"/>
      <c r="F11" s="6"/>
      <c r="G11" s="6"/>
      <c r="H11" s="6"/>
      <c r="I11" s="6"/>
      <c r="J11" s="6"/>
      <c r="K11" s="6"/>
    </row>
    <row r="12" spans="1:13" ht="14" thickBot="1" x14ac:dyDescent="0.2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8"/>
      <c r="M12" s="8"/>
    </row>
    <row r="13" spans="1:13" ht="14" x14ac:dyDescent="0.15">
      <c r="A13" s="6"/>
      <c r="B13" s="47" t="s">
        <v>16</v>
      </c>
      <c r="C13" s="50" t="s">
        <v>17</v>
      </c>
      <c r="D13" s="51"/>
      <c r="E13" s="51"/>
      <c r="F13" s="51"/>
      <c r="G13" s="51"/>
      <c r="H13" s="52"/>
      <c r="I13" s="6"/>
      <c r="J13" s="6"/>
      <c r="K13" s="6"/>
      <c r="L13" s="8"/>
      <c r="M13" s="8"/>
    </row>
    <row r="14" spans="1:13" ht="14" x14ac:dyDescent="0.15">
      <c r="A14" s="6"/>
      <c r="B14" s="48"/>
      <c r="C14" s="45">
        <v>2023</v>
      </c>
      <c r="D14" s="33">
        <f>+C15</f>
        <v>2024</v>
      </c>
      <c r="E14" s="33">
        <f t="shared" ref="E14:H14" si="0">+D15</f>
        <v>2025</v>
      </c>
      <c r="F14" s="33">
        <f t="shared" si="0"/>
        <v>2026</v>
      </c>
      <c r="G14" s="33">
        <f t="shared" si="0"/>
        <v>2027</v>
      </c>
      <c r="H14" s="34">
        <f t="shared" si="0"/>
        <v>2028</v>
      </c>
      <c r="I14" s="6"/>
      <c r="J14" s="6"/>
      <c r="K14" s="6"/>
      <c r="L14" s="8"/>
      <c r="M14" s="8"/>
    </row>
    <row r="15" spans="1:13" ht="15" thickBot="1" x14ac:dyDescent="0.2">
      <c r="A15" s="6"/>
      <c r="B15" s="49"/>
      <c r="C15" s="35">
        <f>+C14+1</f>
        <v>2024</v>
      </c>
      <c r="D15" s="36">
        <f t="shared" ref="D15:H15" si="1">+D14+1</f>
        <v>2025</v>
      </c>
      <c r="E15" s="36">
        <f t="shared" si="1"/>
        <v>2026</v>
      </c>
      <c r="F15" s="36">
        <f t="shared" si="1"/>
        <v>2027</v>
      </c>
      <c r="G15" s="36">
        <f t="shared" si="1"/>
        <v>2028</v>
      </c>
      <c r="H15" s="37">
        <f t="shared" si="1"/>
        <v>2029</v>
      </c>
      <c r="I15" s="6"/>
      <c r="J15" s="6"/>
      <c r="K15" s="6"/>
      <c r="L15" s="8"/>
      <c r="M15" s="8"/>
    </row>
    <row r="16" spans="1:13" ht="15" x14ac:dyDescent="0.15">
      <c r="A16" s="6"/>
      <c r="B16" s="65" t="s">
        <v>18</v>
      </c>
      <c r="C16" s="67">
        <v>40</v>
      </c>
      <c r="D16" s="67">
        <v>40</v>
      </c>
      <c r="E16" s="67">
        <v>40</v>
      </c>
      <c r="F16" s="67">
        <v>40</v>
      </c>
      <c r="G16" s="67">
        <v>40</v>
      </c>
      <c r="H16" s="67">
        <v>40</v>
      </c>
      <c r="I16" s="6"/>
      <c r="J16" s="6"/>
      <c r="K16" s="6"/>
      <c r="L16" s="8"/>
      <c r="M16" s="8"/>
    </row>
    <row r="17" spans="1:13" ht="15" x14ac:dyDescent="0.15">
      <c r="A17" s="6"/>
      <c r="B17" s="65" t="s">
        <v>19</v>
      </c>
      <c r="C17" s="67">
        <v>92</v>
      </c>
      <c r="D17" s="67">
        <v>90</v>
      </c>
      <c r="E17" s="67">
        <v>90</v>
      </c>
      <c r="F17" s="67">
        <v>110</v>
      </c>
      <c r="G17" s="67">
        <v>158</v>
      </c>
      <c r="H17" s="67">
        <v>160</v>
      </c>
      <c r="I17" s="6"/>
      <c r="J17" s="6"/>
      <c r="K17" s="6"/>
      <c r="L17" s="8"/>
      <c r="M17" s="8"/>
    </row>
    <row r="18" spans="1:13" ht="14" x14ac:dyDescent="0.15">
      <c r="A18" s="6"/>
      <c r="B18" s="66">
        <v>1</v>
      </c>
      <c r="C18" s="67">
        <v>111</v>
      </c>
      <c r="D18" s="67">
        <v>90</v>
      </c>
      <c r="E18" s="67">
        <v>90</v>
      </c>
      <c r="F18" s="67">
        <v>110</v>
      </c>
      <c r="G18" s="67">
        <v>158</v>
      </c>
      <c r="H18" s="67">
        <v>155</v>
      </c>
      <c r="I18" s="6"/>
      <c r="J18" s="6"/>
      <c r="K18" s="6"/>
      <c r="L18" s="8"/>
      <c r="M18" s="8"/>
    </row>
    <row r="19" spans="1:13" ht="14" x14ac:dyDescent="0.15">
      <c r="A19" s="6"/>
      <c r="B19" s="66">
        <v>2</v>
      </c>
      <c r="C19" s="67">
        <v>93</v>
      </c>
      <c r="D19" s="67">
        <v>113</v>
      </c>
      <c r="E19" s="67">
        <v>90</v>
      </c>
      <c r="F19" s="67">
        <v>110</v>
      </c>
      <c r="G19" s="67">
        <v>135</v>
      </c>
      <c r="H19" s="67">
        <v>155</v>
      </c>
      <c r="I19" s="6"/>
      <c r="J19" s="6"/>
      <c r="K19" s="6"/>
      <c r="L19" s="8"/>
      <c r="M19" s="8"/>
    </row>
    <row r="20" spans="1:13" ht="14" x14ac:dyDescent="0.15">
      <c r="A20" s="6"/>
      <c r="B20" s="66">
        <v>3</v>
      </c>
      <c r="C20" s="67">
        <v>89</v>
      </c>
      <c r="D20" s="67">
        <v>90</v>
      </c>
      <c r="E20" s="67">
        <v>113</v>
      </c>
      <c r="F20" s="67">
        <v>110</v>
      </c>
      <c r="G20" s="67">
        <v>135</v>
      </c>
      <c r="H20" s="67">
        <v>155</v>
      </c>
      <c r="I20" s="6"/>
      <c r="J20" s="6"/>
      <c r="K20" s="6"/>
      <c r="L20" s="8"/>
      <c r="M20" s="8"/>
    </row>
    <row r="21" spans="1:13" ht="14" x14ac:dyDescent="0.15">
      <c r="A21" s="6"/>
      <c r="B21" s="66">
        <v>4</v>
      </c>
      <c r="C21" s="67">
        <v>97</v>
      </c>
      <c r="D21" s="67">
        <v>90</v>
      </c>
      <c r="E21" s="67">
        <v>90</v>
      </c>
      <c r="F21" s="67">
        <v>110</v>
      </c>
      <c r="G21" s="67">
        <v>135</v>
      </c>
      <c r="H21" s="67">
        <v>155</v>
      </c>
      <c r="I21" s="6"/>
      <c r="J21" s="6"/>
      <c r="K21" s="6"/>
      <c r="L21" s="8"/>
      <c r="M21" s="8"/>
    </row>
    <row r="22" spans="1:13" ht="14" x14ac:dyDescent="0.15">
      <c r="A22" s="6"/>
      <c r="B22" s="66">
        <v>5</v>
      </c>
      <c r="C22" s="67">
        <v>77</v>
      </c>
      <c r="D22" s="67">
        <v>90</v>
      </c>
      <c r="E22" s="67">
        <v>90</v>
      </c>
      <c r="F22" s="67">
        <v>110</v>
      </c>
      <c r="G22" s="67">
        <v>133</v>
      </c>
      <c r="H22" s="67">
        <v>155</v>
      </c>
      <c r="I22" s="6"/>
      <c r="J22" s="6"/>
      <c r="K22" s="6"/>
      <c r="L22" s="8"/>
      <c r="M22" s="8"/>
    </row>
    <row r="23" spans="1:13" ht="14" x14ac:dyDescent="0.15">
      <c r="A23" s="6"/>
      <c r="B23" s="66">
        <v>6</v>
      </c>
      <c r="C23" s="67">
        <v>75</v>
      </c>
      <c r="D23" s="67">
        <v>77</v>
      </c>
      <c r="E23" s="67">
        <v>90</v>
      </c>
      <c r="F23" s="67">
        <v>110</v>
      </c>
      <c r="G23" s="67">
        <v>133</v>
      </c>
      <c r="H23" s="67">
        <v>155</v>
      </c>
      <c r="I23" s="6"/>
      <c r="J23" s="6"/>
      <c r="K23" s="6"/>
      <c r="L23" s="8"/>
      <c r="M23" s="8"/>
    </row>
    <row r="24" spans="1:13" ht="14" x14ac:dyDescent="0.15">
      <c r="A24" s="6"/>
      <c r="B24" s="66">
        <v>7</v>
      </c>
      <c r="C24" s="67">
        <v>78</v>
      </c>
      <c r="D24" s="67">
        <v>68</v>
      </c>
      <c r="E24" s="67">
        <v>68</v>
      </c>
      <c r="F24" s="67">
        <v>90</v>
      </c>
      <c r="G24" s="67">
        <v>99</v>
      </c>
      <c r="H24" s="67">
        <v>155</v>
      </c>
      <c r="I24" s="6"/>
      <c r="J24" s="6"/>
      <c r="K24" s="6"/>
      <c r="L24" s="8"/>
      <c r="M24" s="8"/>
    </row>
    <row r="25" spans="1:13" ht="14" x14ac:dyDescent="0.15">
      <c r="A25" s="6"/>
      <c r="B25" s="66">
        <v>8</v>
      </c>
      <c r="C25" s="67">
        <v>62</v>
      </c>
      <c r="D25" s="67">
        <v>68</v>
      </c>
      <c r="E25" s="67">
        <v>68</v>
      </c>
      <c r="F25" s="67">
        <v>90</v>
      </c>
      <c r="G25" s="67">
        <v>90</v>
      </c>
      <c r="H25" s="67">
        <v>155</v>
      </c>
      <c r="I25" s="6"/>
      <c r="J25" s="6"/>
      <c r="K25" s="6"/>
      <c r="L25" s="8"/>
      <c r="M25" s="8"/>
    </row>
    <row r="26" spans="1:13" ht="14" x14ac:dyDescent="0.15">
      <c r="A26" s="6"/>
      <c r="B26" s="66">
        <v>9</v>
      </c>
      <c r="C26" s="68"/>
      <c r="D26" s="68"/>
      <c r="E26" s="68"/>
      <c r="F26" s="68"/>
      <c r="G26" s="68"/>
      <c r="H26" s="68"/>
      <c r="I26" s="6"/>
      <c r="J26" s="6"/>
      <c r="K26" s="6"/>
      <c r="L26" s="8"/>
      <c r="M26" s="8"/>
    </row>
    <row r="27" spans="1:13" ht="14" x14ac:dyDescent="0.15">
      <c r="A27" s="6"/>
      <c r="B27" s="66">
        <v>10</v>
      </c>
      <c r="C27" s="68"/>
      <c r="D27" s="68"/>
      <c r="E27" s="68"/>
      <c r="F27" s="68"/>
      <c r="G27" s="68"/>
      <c r="H27" s="68"/>
      <c r="I27" s="6"/>
      <c r="J27" s="6"/>
      <c r="K27" s="6"/>
      <c r="L27" s="8"/>
      <c r="M27" s="8"/>
    </row>
    <row r="28" spans="1:13" ht="14" x14ac:dyDescent="0.15">
      <c r="A28" s="6"/>
      <c r="B28" s="22">
        <v>11</v>
      </c>
      <c r="C28" s="23"/>
      <c r="D28" s="23"/>
      <c r="E28" s="23"/>
      <c r="F28" s="23"/>
      <c r="G28" s="23"/>
      <c r="H28" s="23"/>
      <c r="I28" s="6"/>
      <c r="J28" s="6"/>
      <c r="K28" s="6"/>
      <c r="L28" s="8"/>
      <c r="M28" s="8"/>
    </row>
    <row r="29" spans="1:13" ht="14" x14ac:dyDescent="0.15">
      <c r="A29" s="6"/>
      <c r="B29" s="24">
        <v>12</v>
      </c>
      <c r="C29" s="25"/>
      <c r="D29" s="25"/>
      <c r="E29" s="25"/>
      <c r="F29" s="25"/>
      <c r="G29" s="25"/>
      <c r="H29" s="25"/>
      <c r="I29" s="6"/>
      <c r="J29" s="6"/>
      <c r="K29" s="6"/>
      <c r="L29" s="8"/>
      <c r="M29" s="8"/>
    </row>
    <row r="30" spans="1:13" ht="15" x14ac:dyDescent="0.15">
      <c r="A30" s="6"/>
      <c r="B30" s="28" t="s">
        <v>20</v>
      </c>
      <c r="C30" s="26">
        <f>SUM(C16:C29)</f>
        <v>814</v>
      </c>
      <c r="D30" s="26">
        <f t="shared" ref="D30:H30" si="2">SUM(D16:D29)</f>
        <v>816</v>
      </c>
      <c r="E30" s="26">
        <f t="shared" si="2"/>
        <v>829</v>
      </c>
      <c r="F30" s="26">
        <f t="shared" si="2"/>
        <v>990</v>
      </c>
      <c r="G30" s="26">
        <f t="shared" si="2"/>
        <v>1216</v>
      </c>
      <c r="H30" s="26">
        <f t="shared" si="2"/>
        <v>1440</v>
      </c>
      <c r="I30" s="6"/>
      <c r="J30" s="6"/>
      <c r="K30" s="6"/>
      <c r="L30" s="8"/>
      <c r="M30" s="8"/>
    </row>
    <row r="31" spans="1:13" x14ac:dyDescent="0.1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8"/>
      <c r="M31" s="8"/>
    </row>
    <row r="32" spans="1:13" ht="14" x14ac:dyDescent="0.15">
      <c r="A32" s="6"/>
      <c r="B32" s="31" t="s">
        <v>30</v>
      </c>
      <c r="C32" s="6"/>
      <c r="D32" s="6"/>
      <c r="E32" s="6"/>
      <c r="F32" s="6"/>
      <c r="G32" s="6"/>
      <c r="H32" s="6"/>
      <c r="I32" s="6"/>
      <c r="J32" s="6"/>
      <c r="K32" s="6"/>
      <c r="L32" s="8"/>
      <c r="M32" s="8"/>
    </row>
    <row r="33" spans="1:13" ht="14" x14ac:dyDescent="0.15">
      <c r="A33" s="6"/>
      <c r="B33" s="31" t="s">
        <v>29</v>
      </c>
      <c r="C33" s="6"/>
      <c r="D33" s="6"/>
      <c r="E33" s="6"/>
      <c r="F33" s="6"/>
      <c r="G33" s="6"/>
      <c r="H33" s="6"/>
      <c r="I33" s="6"/>
      <c r="J33" s="6"/>
      <c r="K33" s="6"/>
      <c r="L33" s="8"/>
      <c r="M33" s="8"/>
    </row>
    <row r="34" spans="1:13" ht="14" thickBot="1" x14ac:dyDescent="0.2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8"/>
      <c r="M34" s="8"/>
    </row>
    <row r="35" spans="1:13" ht="15.75" customHeight="1" x14ac:dyDescent="0.15">
      <c r="A35" s="6"/>
      <c r="B35" s="47" t="s">
        <v>16</v>
      </c>
      <c r="C35" s="50" t="s">
        <v>17</v>
      </c>
      <c r="D35" s="51"/>
      <c r="E35" s="51"/>
      <c r="F35" s="51"/>
      <c r="G35" s="51"/>
      <c r="H35" s="52"/>
      <c r="I35" s="6"/>
      <c r="J35" s="6"/>
      <c r="K35" s="6"/>
      <c r="L35" s="8"/>
      <c r="M35" s="8"/>
    </row>
    <row r="36" spans="1:13" ht="14" x14ac:dyDescent="0.15">
      <c r="A36" s="6"/>
      <c r="B36" s="48"/>
      <c r="C36" s="38">
        <f>+C14</f>
        <v>2023</v>
      </c>
      <c r="D36" s="33">
        <f>+C37</f>
        <v>2024</v>
      </c>
      <c r="E36" s="33">
        <f t="shared" ref="E36:H36" si="3">+D37</f>
        <v>2025</v>
      </c>
      <c r="F36" s="33">
        <f t="shared" si="3"/>
        <v>2026</v>
      </c>
      <c r="G36" s="33">
        <f t="shared" si="3"/>
        <v>2027</v>
      </c>
      <c r="H36" s="34">
        <f t="shared" si="3"/>
        <v>2028</v>
      </c>
      <c r="I36" s="6"/>
      <c r="J36" s="6"/>
      <c r="K36" s="6"/>
      <c r="L36" s="8"/>
      <c r="M36" s="8"/>
    </row>
    <row r="37" spans="1:13" ht="15" thickBot="1" x14ac:dyDescent="0.2">
      <c r="A37" s="6"/>
      <c r="B37" s="49"/>
      <c r="C37" s="35">
        <f>+C36+1</f>
        <v>2024</v>
      </c>
      <c r="D37" s="36">
        <f t="shared" ref="D37" si="4">+D36+1</f>
        <v>2025</v>
      </c>
      <c r="E37" s="36">
        <f t="shared" ref="E37" si="5">+E36+1</f>
        <v>2026</v>
      </c>
      <c r="F37" s="36">
        <f t="shared" ref="F37" si="6">+F36+1</f>
        <v>2027</v>
      </c>
      <c r="G37" s="36">
        <f t="shared" ref="G37" si="7">+G36+1</f>
        <v>2028</v>
      </c>
      <c r="H37" s="37">
        <f t="shared" ref="H37" si="8">+H36+1</f>
        <v>2029</v>
      </c>
      <c r="I37" s="6"/>
      <c r="J37" s="6"/>
      <c r="K37" s="6"/>
      <c r="L37" s="8"/>
      <c r="M37" s="8"/>
    </row>
    <row r="38" spans="1:13" ht="15" x14ac:dyDescent="0.15">
      <c r="A38" s="6"/>
      <c r="B38" s="65" t="s">
        <v>18</v>
      </c>
      <c r="C38" s="69">
        <v>40</v>
      </c>
      <c r="D38" s="69">
        <v>40</v>
      </c>
      <c r="E38" s="69">
        <v>40</v>
      </c>
      <c r="F38" s="69">
        <v>40</v>
      </c>
      <c r="G38" s="69">
        <v>40</v>
      </c>
      <c r="H38" s="69">
        <v>40</v>
      </c>
      <c r="I38" s="6"/>
      <c r="J38" s="6"/>
      <c r="K38" s="6"/>
      <c r="L38" s="8"/>
      <c r="M38" s="8"/>
    </row>
    <row r="39" spans="1:13" ht="15" x14ac:dyDescent="0.15">
      <c r="A39" s="6"/>
      <c r="B39" s="65" t="s">
        <v>19</v>
      </c>
      <c r="C39" s="69">
        <v>102</v>
      </c>
      <c r="D39" s="69">
        <v>100</v>
      </c>
      <c r="E39" s="69">
        <v>100</v>
      </c>
      <c r="F39" s="69">
        <v>125</v>
      </c>
      <c r="G39" s="69">
        <v>175</v>
      </c>
      <c r="H39" s="69">
        <v>175</v>
      </c>
      <c r="I39" s="6"/>
      <c r="J39" s="6"/>
      <c r="K39" s="6"/>
      <c r="L39" s="8"/>
      <c r="M39" s="8"/>
    </row>
    <row r="40" spans="1:13" ht="14" x14ac:dyDescent="0.15">
      <c r="A40" s="6"/>
      <c r="B40" s="66">
        <v>1</v>
      </c>
      <c r="C40" s="69">
        <v>123</v>
      </c>
      <c r="D40" s="69">
        <v>100</v>
      </c>
      <c r="E40" s="69">
        <v>100</v>
      </c>
      <c r="F40" s="69">
        <v>125</v>
      </c>
      <c r="G40" s="69">
        <v>175</v>
      </c>
      <c r="H40" s="69">
        <v>175</v>
      </c>
      <c r="I40" s="6"/>
      <c r="J40" s="6"/>
      <c r="K40" s="6"/>
      <c r="L40" s="8"/>
      <c r="M40" s="8"/>
    </row>
    <row r="41" spans="1:13" ht="14" x14ac:dyDescent="0.15">
      <c r="A41" s="6"/>
      <c r="B41" s="66">
        <v>2</v>
      </c>
      <c r="C41" s="69">
        <v>103</v>
      </c>
      <c r="D41" s="69">
        <v>125</v>
      </c>
      <c r="E41" s="69">
        <v>100</v>
      </c>
      <c r="F41" s="69">
        <v>125</v>
      </c>
      <c r="G41" s="69">
        <v>150</v>
      </c>
      <c r="H41" s="69">
        <v>175</v>
      </c>
      <c r="I41" s="6"/>
      <c r="J41" s="6"/>
      <c r="K41" s="6"/>
      <c r="L41" s="8"/>
      <c r="M41" s="8"/>
    </row>
    <row r="42" spans="1:13" ht="14" x14ac:dyDescent="0.15">
      <c r="A42" s="6"/>
      <c r="B42" s="66">
        <v>3</v>
      </c>
      <c r="C42" s="69">
        <v>99</v>
      </c>
      <c r="D42" s="69">
        <v>100</v>
      </c>
      <c r="E42" s="69">
        <v>125</v>
      </c>
      <c r="F42" s="69">
        <v>125</v>
      </c>
      <c r="G42" s="69">
        <v>150</v>
      </c>
      <c r="H42" s="69">
        <v>175</v>
      </c>
      <c r="I42" s="6"/>
      <c r="J42" s="6"/>
      <c r="K42" s="6"/>
      <c r="L42" s="8"/>
      <c r="M42" s="8"/>
    </row>
    <row r="43" spans="1:13" ht="14" x14ac:dyDescent="0.15">
      <c r="A43" s="6"/>
      <c r="B43" s="66">
        <v>4</v>
      </c>
      <c r="C43" s="69">
        <v>108</v>
      </c>
      <c r="D43" s="69">
        <v>100</v>
      </c>
      <c r="E43" s="69">
        <v>100</v>
      </c>
      <c r="F43" s="69">
        <v>120</v>
      </c>
      <c r="G43" s="69">
        <v>150</v>
      </c>
      <c r="H43" s="69">
        <v>175</v>
      </c>
      <c r="I43" s="6"/>
      <c r="J43" s="6"/>
      <c r="K43" s="6"/>
      <c r="L43" s="8"/>
      <c r="M43" s="8"/>
    </row>
    <row r="44" spans="1:13" ht="14" x14ac:dyDescent="0.15">
      <c r="A44" s="6"/>
      <c r="B44" s="66">
        <v>5</v>
      </c>
      <c r="C44" s="69">
        <v>85</v>
      </c>
      <c r="D44" s="69">
        <v>100</v>
      </c>
      <c r="E44" s="69">
        <v>100</v>
      </c>
      <c r="F44" s="69">
        <v>120</v>
      </c>
      <c r="G44" s="69">
        <v>125</v>
      </c>
      <c r="H44" s="69">
        <v>175</v>
      </c>
      <c r="I44" s="6"/>
      <c r="J44" s="6"/>
      <c r="K44" s="6"/>
      <c r="L44" s="8"/>
      <c r="M44" s="8"/>
    </row>
    <row r="45" spans="1:13" ht="14" x14ac:dyDescent="0.15">
      <c r="A45" s="6"/>
      <c r="B45" s="66">
        <v>6</v>
      </c>
      <c r="C45" s="69">
        <v>83</v>
      </c>
      <c r="D45" s="69">
        <v>85</v>
      </c>
      <c r="E45" s="69">
        <v>100</v>
      </c>
      <c r="F45" s="69">
        <v>120</v>
      </c>
      <c r="G45" s="69">
        <v>150</v>
      </c>
      <c r="H45" s="69">
        <v>170</v>
      </c>
      <c r="I45" s="6"/>
      <c r="J45" s="6"/>
      <c r="K45" s="6"/>
      <c r="L45" s="8"/>
      <c r="M45" s="8"/>
    </row>
    <row r="46" spans="1:13" ht="14" x14ac:dyDescent="0.15">
      <c r="A46" s="6"/>
      <c r="B46" s="66">
        <v>7</v>
      </c>
      <c r="C46" s="69">
        <v>87</v>
      </c>
      <c r="D46" s="69">
        <v>75</v>
      </c>
      <c r="E46" s="69">
        <v>75</v>
      </c>
      <c r="F46" s="69">
        <v>100</v>
      </c>
      <c r="G46" s="69">
        <v>110</v>
      </c>
      <c r="H46" s="69">
        <v>170</v>
      </c>
      <c r="I46" s="6"/>
      <c r="J46" s="6"/>
      <c r="K46" s="6"/>
      <c r="L46" s="8"/>
      <c r="M46" s="8"/>
    </row>
    <row r="47" spans="1:13" ht="14" x14ac:dyDescent="0.15">
      <c r="A47" s="6"/>
      <c r="B47" s="66">
        <v>8</v>
      </c>
      <c r="C47" s="69">
        <v>69</v>
      </c>
      <c r="D47" s="69">
        <v>75</v>
      </c>
      <c r="E47" s="69">
        <v>75</v>
      </c>
      <c r="F47" s="69">
        <v>100</v>
      </c>
      <c r="G47" s="69">
        <v>100</v>
      </c>
      <c r="H47" s="69">
        <v>170</v>
      </c>
      <c r="I47" s="6"/>
      <c r="J47" s="6"/>
      <c r="K47" s="6"/>
      <c r="L47" s="8"/>
      <c r="M47" s="8"/>
    </row>
    <row r="48" spans="1:13" ht="14" x14ac:dyDescent="0.15">
      <c r="A48" s="6"/>
      <c r="B48" s="66">
        <v>9</v>
      </c>
      <c r="C48" s="68"/>
      <c r="D48" s="68"/>
      <c r="E48" s="68"/>
      <c r="F48" s="68"/>
      <c r="G48" s="68"/>
      <c r="H48" s="68"/>
      <c r="I48" s="6"/>
      <c r="J48" s="6"/>
      <c r="K48" s="6"/>
      <c r="L48" s="8"/>
      <c r="M48" s="8"/>
    </row>
    <row r="49" spans="1:13" ht="14" x14ac:dyDescent="0.15">
      <c r="A49" s="6"/>
      <c r="B49" s="66">
        <v>10</v>
      </c>
      <c r="C49" s="68"/>
      <c r="D49" s="68"/>
      <c r="E49" s="68"/>
      <c r="F49" s="68"/>
      <c r="G49" s="68"/>
      <c r="H49" s="68"/>
      <c r="I49" s="6"/>
      <c r="J49" s="6"/>
      <c r="K49" s="6"/>
      <c r="L49" s="8"/>
      <c r="M49" s="8"/>
    </row>
    <row r="50" spans="1:13" ht="14" x14ac:dyDescent="0.15">
      <c r="A50" s="6"/>
      <c r="B50" s="22">
        <v>11</v>
      </c>
      <c r="C50" s="23"/>
      <c r="D50" s="23"/>
      <c r="E50" s="23"/>
      <c r="F50" s="23"/>
      <c r="G50" s="23"/>
      <c r="H50" s="23"/>
      <c r="I50" s="6"/>
      <c r="J50" s="6"/>
      <c r="K50" s="6"/>
      <c r="L50" s="8"/>
      <c r="M50" s="8"/>
    </row>
    <row r="51" spans="1:13" ht="14" x14ac:dyDescent="0.15">
      <c r="A51" s="6"/>
      <c r="B51" s="24">
        <v>12</v>
      </c>
      <c r="C51" s="25"/>
      <c r="D51" s="25"/>
      <c r="E51" s="25"/>
      <c r="F51" s="25"/>
      <c r="G51" s="25"/>
      <c r="H51" s="25"/>
      <c r="I51" s="6"/>
      <c r="J51" s="6"/>
      <c r="K51" s="6"/>
      <c r="L51" s="8"/>
      <c r="M51" s="8"/>
    </row>
    <row r="52" spans="1:13" ht="15" x14ac:dyDescent="0.15">
      <c r="A52" s="6"/>
      <c r="B52" s="28" t="s">
        <v>20</v>
      </c>
      <c r="C52" s="26">
        <f>SUM(C38:C51)</f>
        <v>899</v>
      </c>
      <c r="D52" s="26">
        <f t="shared" ref="D52" si="9">SUM(D38:D51)</f>
        <v>900</v>
      </c>
      <c r="E52" s="26">
        <f t="shared" ref="E52" si="10">SUM(E38:E51)</f>
        <v>915</v>
      </c>
      <c r="F52" s="26">
        <f t="shared" ref="F52" si="11">SUM(F38:F51)</f>
        <v>1100</v>
      </c>
      <c r="G52" s="26">
        <f t="shared" ref="G52" si="12">SUM(G38:G51)</f>
        <v>1325</v>
      </c>
      <c r="H52" s="26">
        <f t="shared" ref="H52" si="13">SUM(H38:H51)</f>
        <v>1600</v>
      </c>
      <c r="I52" s="6"/>
      <c r="J52" s="6"/>
      <c r="K52" s="6"/>
      <c r="L52" s="8"/>
      <c r="M52" s="8"/>
    </row>
    <row r="53" spans="1:13" x14ac:dyDescent="0.1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</row>
    <row r="54" spans="1:13" ht="14" x14ac:dyDescent="0.15">
      <c r="A54" s="8"/>
      <c r="B54" s="32" t="s">
        <v>24</v>
      </c>
      <c r="C54" s="29"/>
      <c r="D54" s="29"/>
      <c r="E54" s="29"/>
      <c r="F54" s="29"/>
      <c r="G54" s="29"/>
      <c r="H54" s="29"/>
      <c r="I54" s="8"/>
      <c r="J54" s="8"/>
      <c r="K54" s="8"/>
      <c r="L54" s="8"/>
      <c r="M54" s="8"/>
    </row>
    <row r="55" spans="1:13" ht="14" x14ac:dyDescent="0.15">
      <c r="A55" s="8"/>
      <c r="B55" s="32" t="s">
        <v>25</v>
      </c>
      <c r="C55" s="29"/>
      <c r="D55" s="29"/>
      <c r="E55" s="29"/>
      <c r="F55" s="29"/>
      <c r="G55" s="29"/>
      <c r="H55" s="29"/>
      <c r="I55" s="8"/>
      <c r="J55" s="8"/>
      <c r="K55" s="8"/>
      <c r="L55" s="8"/>
      <c r="M55" s="8"/>
    </row>
    <row r="56" spans="1:13" ht="14" thickBot="1" x14ac:dyDescent="0.2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</row>
    <row r="57" spans="1:13" ht="15.75" customHeight="1" x14ac:dyDescent="0.15">
      <c r="A57" s="8"/>
      <c r="B57" s="47" t="s">
        <v>16</v>
      </c>
      <c r="C57" s="50" t="s">
        <v>17</v>
      </c>
      <c r="D57" s="51"/>
      <c r="E57" s="51"/>
      <c r="F57" s="51"/>
      <c r="G57" s="51"/>
      <c r="H57" s="52"/>
      <c r="I57" s="8"/>
      <c r="J57" s="8"/>
      <c r="K57" s="8"/>
      <c r="L57" s="8"/>
      <c r="M57" s="8"/>
    </row>
    <row r="58" spans="1:13" ht="14" x14ac:dyDescent="0.15">
      <c r="A58" s="8"/>
      <c r="B58" s="48"/>
      <c r="C58" s="38">
        <f>+C14</f>
        <v>2023</v>
      </c>
      <c r="D58" s="33">
        <f>+C59</f>
        <v>2024</v>
      </c>
      <c r="E58" s="33">
        <f t="shared" ref="E58:H58" si="14">+D59</f>
        <v>2025</v>
      </c>
      <c r="F58" s="33">
        <f t="shared" si="14"/>
        <v>2026</v>
      </c>
      <c r="G58" s="33">
        <f t="shared" si="14"/>
        <v>2027</v>
      </c>
      <c r="H58" s="34">
        <f t="shared" si="14"/>
        <v>2028</v>
      </c>
      <c r="I58" s="8"/>
      <c r="J58" s="8"/>
      <c r="K58" s="8"/>
      <c r="L58" s="8"/>
      <c r="M58" s="8"/>
    </row>
    <row r="59" spans="1:13" ht="15" thickBot="1" x14ac:dyDescent="0.2">
      <c r="A59" s="8"/>
      <c r="B59" s="49"/>
      <c r="C59" s="35">
        <f>+C58+1</f>
        <v>2024</v>
      </c>
      <c r="D59" s="36">
        <f t="shared" ref="D59" si="15">+D58+1</f>
        <v>2025</v>
      </c>
      <c r="E59" s="36">
        <f t="shared" ref="E59" si="16">+E58+1</f>
        <v>2026</v>
      </c>
      <c r="F59" s="36">
        <f t="shared" ref="F59" si="17">+F58+1</f>
        <v>2027</v>
      </c>
      <c r="G59" s="36">
        <f t="shared" ref="G59" si="18">+G58+1</f>
        <v>2028</v>
      </c>
      <c r="H59" s="37">
        <f t="shared" ref="H59" si="19">+H58+1</f>
        <v>2029</v>
      </c>
      <c r="I59" s="8"/>
      <c r="J59" s="8"/>
      <c r="K59" s="8"/>
      <c r="L59" s="8"/>
      <c r="M59" s="8"/>
    </row>
    <row r="60" spans="1:13" ht="15" x14ac:dyDescent="0.15">
      <c r="A60" s="8"/>
      <c r="B60" s="65" t="s">
        <v>18</v>
      </c>
      <c r="C60" s="67">
        <v>40</v>
      </c>
      <c r="D60" s="67">
        <v>40</v>
      </c>
      <c r="E60" s="67">
        <v>40</v>
      </c>
      <c r="F60" s="67">
        <v>40</v>
      </c>
      <c r="G60" s="67">
        <v>40</v>
      </c>
      <c r="H60" s="67">
        <v>40</v>
      </c>
      <c r="I60" s="8"/>
      <c r="J60" s="8"/>
      <c r="K60" s="8"/>
      <c r="L60" s="8"/>
      <c r="M60" s="8"/>
    </row>
    <row r="61" spans="1:13" ht="15" x14ac:dyDescent="0.15">
      <c r="A61" s="8"/>
      <c r="B61" s="65" t="s">
        <v>19</v>
      </c>
      <c r="C61" s="67">
        <v>112</v>
      </c>
      <c r="D61" s="67">
        <v>110</v>
      </c>
      <c r="E61" s="67">
        <v>110</v>
      </c>
      <c r="F61" s="67">
        <v>148</v>
      </c>
      <c r="G61" s="67">
        <v>170</v>
      </c>
      <c r="H61" s="67">
        <v>193</v>
      </c>
      <c r="I61" s="8"/>
      <c r="J61" s="8"/>
      <c r="K61" s="8"/>
      <c r="L61" s="8"/>
      <c r="M61" s="8"/>
    </row>
    <row r="62" spans="1:13" ht="14" x14ac:dyDescent="0.15">
      <c r="A62" s="8"/>
      <c r="B62" s="66">
        <v>1</v>
      </c>
      <c r="C62" s="67">
        <v>135</v>
      </c>
      <c r="D62" s="67">
        <v>110</v>
      </c>
      <c r="E62" s="67">
        <v>110</v>
      </c>
      <c r="F62" s="67">
        <v>148</v>
      </c>
      <c r="G62" s="67">
        <v>170</v>
      </c>
      <c r="H62" s="67">
        <v>193</v>
      </c>
      <c r="I62" s="8"/>
      <c r="J62" s="8"/>
      <c r="K62" s="8"/>
      <c r="L62" s="8"/>
      <c r="M62" s="8"/>
    </row>
    <row r="63" spans="1:13" ht="14" x14ac:dyDescent="0.15">
      <c r="A63" s="8"/>
      <c r="B63" s="66">
        <v>2</v>
      </c>
      <c r="C63" s="67">
        <v>113</v>
      </c>
      <c r="D63" s="67">
        <v>138</v>
      </c>
      <c r="E63" s="67">
        <v>110</v>
      </c>
      <c r="F63" s="67">
        <v>148</v>
      </c>
      <c r="G63" s="67">
        <v>165</v>
      </c>
      <c r="H63" s="67">
        <v>193</v>
      </c>
      <c r="I63" s="8"/>
      <c r="J63" s="8"/>
      <c r="K63" s="8"/>
      <c r="L63" s="8"/>
      <c r="M63" s="8"/>
    </row>
    <row r="64" spans="1:13" ht="14" x14ac:dyDescent="0.15">
      <c r="A64" s="8"/>
      <c r="B64" s="66">
        <v>3</v>
      </c>
      <c r="C64" s="67">
        <v>109</v>
      </c>
      <c r="D64" s="67">
        <v>110</v>
      </c>
      <c r="E64" s="67">
        <v>138</v>
      </c>
      <c r="F64" s="67">
        <v>148</v>
      </c>
      <c r="G64" s="67">
        <v>165</v>
      </c>
      <c r="H64" s="67">
        <v>193</v>
      </c>
      <c r="I64" s="8"/>
      <c r="J64" s="8"/>
      <c r="K64" s="8"/>
      <c r="L64" s="8"/>
      <c r="M64" s="8"/>
    </row>
    <row r="65" spans="2:8" ht="14" x14ac:dyDescent="0.15">
      <c r="B65" s="66">
        <v>4</v>
      </c>
      <c r="C65" s="67">
        <v>119</v>
      </c>
      <c r="D65" s="67">
        <v>110</v>
      </c>
      <c r="E65" s="67">
        <v>110</v>
      </c>
      <c r="F65" s="67">
        <v>148</v>
      </c>
      <c r="G65" s="67">
        <v>165</v>
      </c>
      <c r="H65" s="67">
        <v>192</v>
      </c>
    </row>
    <row r="66" spans="2:8" ht="14" x14ac:dyDescent="0.15">
      <c r="B66" s="66">
        <v>5</v>
      </c>
      <c r="C66" s="67">
        <v>94</v>
      </c>
      <c r="D66" s="67">
        <v>110</v>
      </c>
      <c r="E66" s="67">
        <v>110</v>
      </c>
      <c r="F66" s="67">
        <v>120</v>
      </c>
      <c r="G66" s="67">
        <v>160</v>
      </c>
      <c r="H66" s="67">
        <v>190</v>
      </c>
    </row>
    <row r="67" spans="2:8" ht="14" x14ac:dyDescent="0.15">
      <c r="B67" s="66">
        <v>6</v>
      </c>
      <c r="C67" s="67">
        <v>91</v>
      </c>
      <c r="D67" s="67">
        <v>94</v>
      </c>
      <c r="E67" s="67">
        <v>110</v>
      </c>
      <c r="F67" s="67">
        <v>120</v>
      </c>
      <c r="G67" s="67">
        <v>150</v>
      </c>
      <c r="H67" s="67">
        <v>190</v>
      </c>
    </row>
    <row r="68" spans="2:8" ht="14" x14ac:dyDescent="0.15">
      <c r="B68" s="66">
        <v>7</v>
      </c>
      <c r="C68" s="67">
        <v>96</v>
      </c>
      <c r="D68" s="67">
        <v>83</v>
      </c>
      <c r="E68" s="67">
        <v>83</v>
      </c>
      <c r="F68" s="67">
        <v>100</v>
      </c>
      <c r="G68" s="67">
        <v>150</v>
      </c>
      <c r="H68" s="67">
        <v>190</v>
      </c>
    </row>
    <row r="69" spans="2:8" ht="14" x14ac:dyDescent="0.15">
      <c r="B69" s="66">
        <v>8</v>
      </c>
      <c r="C69" s="67">
        <v>76</v>
      </c>
      <c r="D69" s="67">
        <v>83</v>
      </c>
      <c r="E69" s="67">
        <v>83</v>
      </c>
      <c r="F69" s="67">
        <v>100</v>
      </c>
      <c r="G69" s="67">
        <v>150</v>
      </c>
      <c r="H69" s="67">
        <v>190</v>
      </c>
    </row>
    <row r="70" spans="2:8" ht="14" x14ac:dyDescent="0.15">
      <c r="B70" s="66">
        <v>9</v>
      </c>
      <c r="C70" s="68"/>
      <c r="D70" s="68"/>
      <c r="E70" s="68"/>
      <c r="F70" s="68"/>
      <c r="G70" s="68"/>
      <c r="H70" s="68"/>
    </row>
    <row r="71" spans="2:8" ht="14" x14ac:dyDescent="0.15">
      <c r="B71" s="66">
        <v>10</v>
      </c>
      <c r="C71" s="68"/>
      <c r="D71" s="68"/>
      <c r="E71" s="68"/>
      <c r="F71" s="68"/>
      <c r="G71" s="68"/>
      <c r="H71" s="68"/>
    </row>
    <row r="72" spans="2:8" ht="14" x14ac:dyDescent="0.15">
      <c r="B72" s="22">
        <v>11</v>
      </c>
      <c r="C72" s="23"/>
      <c r="D72" s="23"/>
      <c r="E72" s="23"/>
      <c r="F72" s="23"/>
      <c r="G72" s="23"/>
      <c r="H72" s="23"/>
    </row>
    <row r="73" spans="2:8" ht="14" x14ac:dyDescent="0.15">
      <c r="B73" s="24">
        <v>12</v>
      </c>
      <c r="C73" s="25"/>
      <c r="D73" s="25"/>
      <c r="E73" s="25"/>
      <c r="F73" s="25"/>
      <c r="G73" s="25"/>
      <c r="H73" s="25"/>
    </row>
    <row r="74" spans="2:8" ht="15" x14ac:dyDescent="0.15">
      <c r="B74" s="28" t="s">
        <v>20</v>
      </c>
      <c r="C74" s="26">
        <f>SUM(C60:C73)</f>
        <v>985</v>
      </c>
      <c r="D74" s="26">
        <f t="shared" ref="D74" si="20">SUM(D60:D73)</f>
        <v>988</v>
      </c>
      <c r="E74" s="26">
        <f t="shared" ref="E74" si="21">SUM(E60:E73)</f>
        <v>1004</v>
      </c>
      <c r="F74" s="26">
        <f t="shared" ref="F74" si="22">SUM(F60:F73)</f>
        <v>1220</v>
      </c>
      <c r="G74" s="26">
        <f t="shared" ref="G74" si="23">SUM(G60:G73)</f>
        <v>1485</v>
      </c>
      <c r="H74" s="26">
        <f t="shared" ref="H74" si="24">SUM(H60:H73)</f>
        <v>1764</v>
      </c>
    </row>
  </sheetData>
  <mergeCells count="6">
    <mergeCell ref="B13:B15"/>
    <mergeCell ref="C13:H13"/>
    <mergeCell ref="C35:H35"/>
    <mergeCell ref="C57:H57"/>
    <mergeCell ref="B35:B37"/>
    <mergeCell ref="B57:B59"/>
  </mergeCells>
  <pageMargins left="0.35" right="0.25" top="0.32" bottom="0.5" header="0.32" footer="0.3"/>
  <pageSetup scale="97" orientation="portrait" r:id="rId1"/>
  <headerFooter alignWithMargins="0">
    <oddFooter>&amp;L&amp;7&amp;D  at &amp;T Mike 702.486.8879&amp;C&amp;7Page &amp;P of &amp;N&amp;R&amp;7&amp;F  &amp;A</oddFooter>
  </headerFooter>
  <rowBreaks count="1" manualBreakCount="1">
    <brk id="53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FF00"/>
  </sheetPr>
  <dimension ref="A1:P48"/>
  <sheetViews>
    <sheetView showGridLines="0" view="pageBreakPreview" zoomScale="145" zoomScaleNormal="115" zoomScaleSheetLayoutView="145" workbookViewId="0">
      <selection activeCell="E14" sqref="E14"/>
    </sheetView>
  </sheetViews>
  <sheetFormatPr baseColWidth="10" defaultColWidth="8.83203125" defaultRowHeight="13" x14ac:dyDescent="0.15"/>
  <cols>
    <col min="1" max="1" width="2.6640625" customWidth="1"/>
    <col min="2" max="2" width="36.5" customWidth="1"/>
    <col min="3" max="3" width="10.5" customWidth="1"/>
    <col min="4" max="4" width="10.33203125" customWidth="1"/>
    <col min="5" max="5" width="11.5" customWidth="1"/>
    <col min="6" max="8" width="10.5" customWidth="1"/>
    <col min="9" max="9" width="2.83203125" customWidth="1"/>
  </cols>
  <sheetData>
    <row r="1" spans="1:16" ht="16" x14ac:dyDescent="0.2">
      <c r="A1" s="9" t="s">
        <v>13</v>
      </c>
      <c r="B1" s="9"/>
      <c r="C1" s="9"/>
    </row>
    <row r="2" spans="1:16" ht="16" x14ac:dyDescent="0.2">
      <c r="A2" s="4" t="s">
        <v>52</v>
      </c>
      <c r="B2" s="5"/>
      <c r="C2" s="5"/>
    </row>
    <row r="3" spans="1:16" x14ac:dyDescent="0.15">
      <c r="A3" s="1" t="s">
        <v>0</v>
      </c>
    </row>
    <row r="4" spans="1:16" x14ac:dyDescent="0.15">
      <c r="A4" s="2" t="s">
        <v>1</v>
      </c>
    </row>
    <row r="5" spans="1:16" x14ac:dyDescent="0.15">
      <c r="A5" s="3" t="str">
        <f ca="1">CELL("filename")</f>
        <v>/Users/anthonyvu/Downloads/[Attachment Q - RFA Staffing Enrollment Worksheet.xlsx]Enrollment</v>
      </c>
    </row>
    <row r="6" spans="1:16" x14ac:dyDescent="0.15">
      <c r="A6" s="3"/>
    </row>
    <row r="7" spans="1:16" ht="14" x14ac:dyDescent="0.15">
      <c r="A7" s="3"/>
      <c r="B7" s="39" t="s">
        <v>23</v>
      </c>
    </row>
    <row r="8" spans="1:16" x14ac:dyDescent="0.15">
      <c r="A8" s="3"/>
      <c r="B8" s="44" t="s">
        <v>26</v>
      </c>
    </row>
    <row r="9" spans="1:16" x14ac:dyDescent="0.15">
      <c r="A9" s="3"/>
    </row>
    <row r="10" spans="1:16" x14ac:dyDescent="0.15">
      <c r="A10" s="6"/>
      <c r="B10" s="6"/>
      <c r="C10" s="15" t="s">
        <v>15</v>
      </c>
      <c r="D10" s="16"/>
      <c r="E10" s="16"/>
      <c r="F10" s="16"/>
      <c r="G10" s="16"/>
      <c r="H10" s="17"/>
      <c r="I10" s="6"/>
      <c r="J10" s="6"/>
      <c r="K10" s="6"/>
      <c r="L10" s="6"/>
      <c r="M10" s="6"/>
      <c r="N10" s="6"/>
      <c r="O10" s="6"/>
      <c r="P10" s="6"/>
    </row>
    <row r="11" spans="1:16" x14ac:dyDescent="0.15">
      <c r="A11" s="6"/>
      <c r="B11" s="6"/>
      <c r="C11" s="41">
        <v>1</v>
      </c>
      <c r="D11" s="42">
        <f>1+C11</f>
        <v>2</v>
      </c>
      <c r="E11" s="42">
        <f t="shared" ref="E11:H11" si="0">1+D11</f>
        <v>3</v>
      </c>
      <c r="F11" s="42">
        <f t="shared" si="0"/>
        <v>4</v>
      </c>
      <c r="G11" s="42">
        <f t="shared" si="0"/>
        <v>5</v>
      </c>
      <c r="H11" s="43">
        <f t="shared" si="0"/>
        <v>6</v>
      </c>
      <c r="I11" s="6"/>
      <c r="J11" s="6"/>
      <c r="K11" s="6"/>
      <c r="L11" s="6"/>
      <c r="M11" s="6"/>
      <c r="N11" s="6"/>
      <c r="O11" s="6"/>
      <c r="P11" s="6"/>
    </row>
    <row r="12" spans="1:16" x14ac:dyDescent="0.15">
      <c r="A12" s="6"/>
      <c r="B12" s="13" t="s">
        <v>14</v>
      </c>
      <c r="C12" s="27">
        <v>2023</v>
      </c>
      <c r="D12" s="14">
        <f>+C13</f>
        <v>2024</v>
      </c>
      <c r="E12" s="14">
        <f t="shared" ref="E12:H12" si="1">+D13</f>
        <v>2025</v>
      </c>
      <c r="F12" s="14">
        <f t="shared" si="1"/>
        <v>2026</v>
      </c>
      <c r="G12" s="14">
        <f t="shared" si="1"/>
        <v>2027</v>
      </c>
      <c r="H12" s="18">
        <f t="shared" si="1"/>
        <v>2028</v>
      </c>
      <c r="I12" s="6"/>
      <c r="J12" s="6"/>
      <c r="K12" s="6"/>
      <c r="L12" s="6"/>
      <c r="M12" s="6"/>
      <c r="N12" s="6"/>
      <c r="O12" s="6"/>
      <c r="P12" s="6"/>
    </row>
    <row r="13" spans="1:16" x14ac:dyDescent="0.15">
      <c r="A13" s="6"/>
      <c r="B13" s="6"/>
      <c r="C13" s="19">
        <f>+C12+1</f>
        <v>2024</v>
      </c>
      <c r="D13" s="20">
        <f>+D12+1</f>
        <v>2025</v>
      </c>
      <c r="E13" s="20">
        <f t="shared" ref="E13:H13" si="2">+E12+1</f>
        <v>2026</v>
      </c>
      <c r="F13" s="20">
        <f t="shared" si="2"/>
        <v>2027</v>
      </c>
      <c r="G13" s="20">
        <f t="shared" si="2"/>
        <v>2028</v>
      </c>
      <c r="H13" s="21">
        <f t="shared" si="2"/>
        <v>2029</v>
      </c>
      <c r="I13" s="6"/>
      <c r="J13" s="6"/>
      <c r="K13" s="6"/>
      <c r="L13" s="6"/>
      <c r="M13" s="6"/>
      <c r="N13" s="6"/>
      <c r="O13" s="6"/>
      <c r="P13" s="6"/>
    </row>
    <row r="14" spans="1:16" ht="15" thickBot="1" x14ac:dyDescent="0.2">
      <c r="A14" s="6"/>
      <c r="B14" s="12"/>
      <c r="K14" s="6"/>
      <c r="L14" s="6"/>
      <c r="M14" s="6"/>
      <c r="N14" s="6"/>
      <c r="O14" s="6"/>
      <c r="P14" s="6"/>
    </row>
    <row r="15" spans="1:16" ht="14" customHeight="1" thickBot="1" x14ac:dyDescent="0.2">
      <c r="A15" s="6"/>
      <c r="B15" s="53" t="s">
        <v>9</v>
      </c>
      <c r="C15" s="54" t="s">
        <v>31</v>
      </c>
      <c r="D15" s="54" t="s">
        <v>32</v>
      </c>
      <c r="E15" s="54" t="s">
        <v>33</v>
      </c>
      <c r="F15" s="54" t="s">
        <v>34</v>
      </c>
      <c r="G15" s="54" t="s">
        <v>35</v>
      </c>
      <c r="H15" s="54" t="s">
        <v>36</v>
      </c>
      <c r="K15" s="6"/>
      <c r="L15" s="6"/>
      <c r="M15" s="6"/>
      <c r="N15" s="6"/>
      <c r="O15" s="6"/>
      <c r="P15" s="6"/>
    </row>
    <row r="16" spans="1:16" ht="16" thickBot="1" x14ac:dyDescent="0.2">
      <c r="A16" s="6"/>
      <c r="B16" s="55" t="s">
        <v>2</v>
      </c>
      <c r="C16" s="56">
        <v>0.5</v>
      </c>
      <c r="D16" s="56">
        <v>0.5</v>
      </c>
      <c r="E16" s="56">
        <v>0.5</v>
      </c>
      <c r="F16" s="56">
        <v>0.5</v>
      </c>
      <c r="G16" s="56">
        <v>0.5</v>
      </c>
      <c r="H16" s="56">
        <v>0.5</v>
      </c>
      <c r="K16" s="6"/>
      <c r="L16" s="6"/>
      <c r="M16" s="6"/>
      <c r="N16" s="6"/>
      <c r="O16" s="6"/>
      <c r="P16" s="6"/>
    </row>
    <row r="17" spans="1:16" ht="16" thickBot="1" x14ac:dyDescent="0.2">
      <c r="A17" s="6"/>
      <c r="B17" s="55" t="s">
        <v>3</v>
      </c>
      <c r="C17" s="56">
        <v>1</v>
      </c>
      <c r="D17" s="56">
        <v>1</v>
      </c>
      <c r="E17" s="56">
        <v>1</v>
      </c>
      <c r="F17" s="56">
        <v>1</v>
      </c>
      <c r="G17" s="56">
        <v>2</v>
      </c>
      <c r="H17" s="56">
        <v>2</v>
      </c>
      <c r="K17" s="6"/>
      <c r="L17" s="6"/>
      <c r="M17" s="6"/>
      <c r="N17" s="6"/>
      <c r="O17" s="6"/>
      <c r="P17" s="6"/>
    </row>
    <row r="18" spans="1:16" ht="16" thickBot="1" x14ac:dyDescent="0.2">
      <c r="A18" s="6"/>
      <c r="B18" s="55" t="s">
        <v>37</v>
      </c>
      <c r="C18" s="56">
        <v>0.5</v>
      </c>
      <c r="D18" s="56">
        <v>0.5</v>
      </c>
      <c r="E18" s="56">
        <v>0.5</v>
      </c>
      <c r="F18" s="56">
        <v>1</v>
      </c>
      <c r="G18" s="56">
        <v>1</v>
      </c>
      <c r="H18" s="56">
        <v>1</v>
      </c>
      <c r="K18" s="6"/>
      <c r="L18" s="6"/>
      <c r="M18" s="6"/>
      <c r="N18" s="6"/>
      <c r="O18" s="6"/>
      <c r="P18" s="6"/>
    </row>
    <row r="19" spans="1:16" ht="16" thickBot="1" x14ac:dyDescent="0.2">
      <c r="A19" s="6"/>
      <c r="B19" s="55" t="s">
        <v>38</v>
      </c>
      <c r="C19" s="56">
        <v>2</v>
      </c>
      <c r="D19" s="56">
        <v>3</v>
      </c>
      <c r="E19" s="56">
        <v>3</v>
      </c>
      <c r="F19" s="56">
        <v>4</v>
      </c>
      <c r="G19" s="56">
        <v>4</v>
      </c>
      <c r="H19" s="56">
        <v>4</v>
      </c>
      <c r="K19" s="6"/>
      <c r="L19" s="6"/>
      <c r="M19" s="6"/>
      <c r="N19" s="6"/>
      <c r="O19" s="6"/>
      <c r="P19" s="6"/>
    </row>
    <row r="20" spans="1:16" ht="16" thickBot="1" x14ac:dyDescent="0.2">
      <c r="A20" s="6"/>
      <c r="B20" s="55" t="s">
        <v>39</v>
      </c>
      <c r="C20" s="56">
        <v>1</v>
      </c>
      <c r="D20" s="56">
        <v>1</v>
      </c>
      <c r="E20" s="56">
        <v>1</v>
      </c>
      <c r="F20" s="56">
        <v>2</v>
      </c>
      <c r="G20" s="56">
        <v>2</v>
      </c>
      <c r="H20" s="56">
        <v>2</v>
      </c>
      <c r="K20" s="6"/>
      <c r="L20" s="6"/>
      <c r="M20" s="6"/>
      <c r="N20" s="6"/>
      <c r="O20" s="6"/>
      <c r="P20" s="6"/>
    </row>
    <row r="21" spans="1:16" ht="16" thickBot="1" x14ac:dyDescent="0.2">
      <c r="A21" s="6"/>
      <c r="B21" s="55" t="s">
        <v>40</v>
      </c>
      <c r="C21" s="56">
        <v>0</v>
      </c>
      <c r="D21" s="56">
        <v>0.5</v>
      </c>
      <c r="E21" s="56">
        <v>0.5</v>
      </c>
      <c r="F21" s="56">
        <v>0.5</v>
      </c>
      <c r="G21" s="56">
        <v>0.5</v>
      </c>
      <c r="H21" s="56">
        <v>0.5</v>
      </c>
      <c r="K21" s="6"/>
      <c r="L21" s="6"/>
      <c r="M21" s="6"/>
      <c r="N21" s="6"/>
      <c r="O21" s="6"/>
      <c r="P21" s="6"/>
    </row>
    <row r="22" spans="1:16" ht="16" thickBot="1" x14ac:dyDescent="0.2">
      <c r="A22" s="6"/>
      <c r="B22" s="55" t="s">
        <v>4</v>
      </c>
      <c r="C22" s="56">
        <v>26</v>
      </c>
      <c r="D22" s="56">
        <v>26</v>
      </c>
      <c r="E22" s="56">
        <v>26</v>
      </c>
      <c r="F22" s="56">
        <v>34</v>
      </c>
      <c r="G22" s="56">
        <v>42</v>
      </c>
      <c r="H22" s="56">
        <v>50</v>
      </c>
      <c r="K22" s="6"/>
      <c r="L22" s="6"/>
      <c r="M22" s="6"/>
      <c r="N22" s="6"/>
      <c r="O22" s="6"/>
      <c r="P22" s="6"/>
    </row>
    <row r="23" spans="1:16" ht="16" thickBot="1" x14ac:dyDescent="0.2">
      <c r="A23" s="6"/>
      <c r="B23" s="55" t="s">
        <v>5</v>
      </c>
      <c r="C23" s="56">
        <v>4</v>
      </c>
      <c r="D23" s="56">
        <v>4</v>
      </c>
      <c r="E23" s="56">
        <v>4</v>
      </c>
      <c r="F23" s="56">
        <v>6</v>
      </c>
      <c r="G23" s="56">
        <v>8</v>
      </c>
      <c r="H23" s="56">
        <v>8</v>
      </c>
      <c r="K23" s="6"/>
      <c r="L23" s="6"/>
      <c r="M23" s="6"/>
      <c r="N23" s="6"/>
      <c r="O23" s="6"/>
      <c r="P23" s="6"/>
    </row>
    <row r="24" spans="1:16" ht="16" thickBot="1" x14ac:dyDescent="0.2">
      <c r="A24" s="6"/>
      <c r="B24" s="55" t="s">
        <v>41</v>
      </c>
      <c r="C24" s="56">
        <v>3</v>
      </c>
      <c r="D24" s="56">
        <v>3</v>
      </c>
      <c r="E24" s="56">
        <v>3</v>
      </c>
      <c r="F24" s="56">
        <v>4</v>
      </c>
      <c r="G24" s="56">
        <v>5</v>
      </c>
      <c r="H24" s="56">
        <v>6</v>
      </c>
      <c r="K24" s="6"/>
      <c r="L24" s="6"/>
      <c r="M24" s="6"/>
      <c r="N24" s="6"/>
      <c r="O24" s="6"/>
      <c r="P24" s="6"/>
    </row>
    <row r="25" spans="1:16" ht="16" thickBot="1" x14ac:dyDescent="0.25">
      <c r="A25" s="6"/>
      <c r="B25" s="55" t="s">
        <v>10</v>
      </c>
      <c r="C25" s="57"/>
      <c r="D25" s="57"/>
      <c r="E25" s="57"/>
      <c r="F25" s="57"/>
      <c r="G25" s="57"/>
      <c r="H25" s="57"/>
      <c r="K25" s="6"/>
      <c r="L25" s="6"/>
      <c r="M25" s="6"/>
      <c r="N25" s="6"/>
      <c r="O25" s="6"/>
      <c r="P25" s="6"/>
    </row>
    <row r="26" spans="1:16" ht="14" customHeight="1" thickBot="1" x14ac:dyDescent="0.2">
      <c r="A26" s="6"/>
      <c r="B26" s="55" t="s">
        <v>6</v>
      </c>
      <c r="C26" s="56">
        <v>2</v>
      </c>
      <c r="D26" s="56">
        <v>2</v>
      </c>
      <c r="E26" s="56">
        <v>2</v>
      </c>
      <c r="F26" s="56">
        <v>4</v>
      </c>
      <c r="G26" s="56">
        <v>4</v>
      </c>
      <c r="H26" s="56">
        <v>4</v>
      </c>
      <c r="K26" s="6"/>
      <c r="L26" s="6"/>
      <c r="M26" s="6"/>
      <c r="N26" s="6"/>
      <c r="O26" s="6"/>
      <c r="P26" s="6"/>
    </row>
    <row r="27" spans="1:16" ht="16" thickBot="1" x14ac:dyDescent="0.2">
      <c r="A27" s="6"/>
      <c r="B27" s="55" t="s">
        <v>42</v>
      </c>
      <c r="C27" s="56">
        <v>1</v>
      </c>
      <c r="D27" s="56">
        <v>1</v>
      </c>
      <c r="E27" s="56">
        <v>1</v>
      </c>
      <c r="F27" s="56">
        <v>2</v>
      </c>
      <c r="G27" s="56">
        <v>2</v>
      </c>
      <c r="H27" s="56">
        <v>2</v>
      </c>
      <c r="K27" s="6"/>
      <c r="L27" s="6"/>
      <c r="M27" s="6"/>
      <c r="N27" s="6"/>
      <c r="O27" s="6"/>
      <c r="P27" s="6"/>
    </row>
    <row r="28" spans="1:16" ht="16" thickBot="1" x14ac:dyDescent="0.2">
      <c r="A28" s="6"/>
      <c r="B28" s="55" t="s">
        <v>43</v>
      </c>
      <c r="C28" s="56">
        <v>3</v>
      </c>
      <c r="D28" s="56">
        <v>3</v>
      </c>
      <c r="E28" s="56">
        <v>3</v>
      </c>
      <c r="F28" s="56">
        <v>5</v>
      </c>
      <c r="G28" s="56">
        <v>6</v>
      </c>
      <c r="H28" s="56">
        <v>6</v>
      </c>
      <c r="K28" s="6"/>
      <c r="L28" s="6"/>
      <c r="M28" s="6"/>
      <c r="N28" s="6"/>
      <c r="O28" s="6"/>
      <c r="P28" s="6"/>
    </row>
    <row r="29" spans="1:16" ht="16" thickBot="1" x14ac:dyDescent="0.2">
      <c r="A29" s="6"/>
      <c r="B29" s="55" t="s">
        <v>7</v>
      </c>
      <c r="C29" s="56">
        <v>28</v>
      </c>
      <c r="D29" s="56">
        <v>28</v>
      </c>
      <c r="E29" s="56">
        <v>28</v>
      </c>
      <c r="F29" s="56">
        <v>38</v>
      </c>
      <c r="G29" s="56">
        <v>46</v>
      </c>
      <c r="H29" s="56">
        <v>55</v>
      </c>
      <c r="K29" s="6"/>
      <c r="L29" s="6"/>
      <c r="M29" s="6"/>
      <c r="N29" s="6"/>
      <c r="O29" s="6"/>
      <c r="P29" s="6"/>
    </row>
    <row r="30" spans="1:16" ht="16" thickBot="1" x14ac:dyDescent="0.25">
      <c r="A30" s="6"/>
      <c r="B30" s="58" t="s">
        <v>8</v>
      </c>
      <c r="C30" s="59"/>
      <c r="D30" s="59"/>
      <c r="E30" s="59"/>
      <c r="F30" s="60">
        <v>1</v>
      </c>
      <c r="G30" s="60">
        <v>1</v>
      </c>
      <c r="H30" s="60">
        <v>1</v>
      </c>
      <c r="K30" s="6"/>
      <c r="L30" s="6"/>
      <c r="M30" s="6"/>
      <c r="N30" s="6"/>
      <c r="O30" s="6"/>
      <c r="P30" s="6"/>
    </row>
    <row r="31" spans="1:16" ht="16" thickBot="1" x14ac:dyDescent="0.2">
      <c r="A31" s="6"/>
      <c r="B31" s="61" t="s">
        <v>11</v>
      </c>
      <c r="C31" s="56">
        <v>72</v>
      </c>
      <c r="D31" s="56">
        <v>73.5</v>
      </c>
      <c r="E31" s="56">
        <v>73.5</v>
      </c>
      <c r="F31" s="56">
        <v>103</v>
      </c>
      <c r="G31" s="56">
        <v>124</v>
      </c>
      <c r="H31" s="56">
        <v>142</v>
      </c>
      <c r="K31" s="6"/>
      <c r="L31" s="6"/>
      <c r="M31" s="6"/>
      <c r="N31" s="6"/>
      <c r="O31" s="6"/>
      <c r="P31" s="6"/>
    </row>
    <row r="32" spans="1:16" ht="16" thickBot="1" x14ac:dyDescent="0.25">
      <c r="A32" s="6"/>
      <c r="B32" s="62"/>
      <c r="C32" s="59"/>
      <c r="D32" s="59"/>
      <c r="E32" s="59"/>
      <c r="F32" s="59"/>
      <c r="G32" s="59"/>
      <c r="H32" s="59"/>
      <c r="K32" s="6"/>
      <c r="L32" s="6"/>
      <c r="M32" s="6"/>
      <c r="N32" s="6"/>
      <c r="O32" s="6"/>
      <c r="P32" s="6"/>
    </row>
    <row r="33" spans="1:16" ht="16" thickBot="1" x14ac:dyDescent="0.2">
      <c r="A33" s="6"/>
      <c r="B33" s="63" t="s">
        <v>12</v>
      </c>
      <c r="C33" s="64" t="s">
        <v>31</v>
      </c>
      <c r="D33" s="64" t="s">
        <v>32</v>
      </c>
      <c r="E33" s="64" t="s">
        <v>33</v>
      </c>
      <c r="F33" s="64" t="s">
        <v>34</v>
      </c>
      <c r="G33" s="64" t="s">
        <v>35</v>
      </c>
      <c r="H33" s="64" t="s">
        <v>36</v>
      </c>
      <c r="K33" s="6"/>
      <c r="L33" s="6"/>
      <c r="M33" s="6"/>
      <c r="N33" s="6"/>
      <c r="O33" s="6"/>
      <c r="P33" s="6"/>
    </row>
    <row r="34" spans="1:16" ht="16" thickBot="1" x14ac:dyDescent="0.2">
      <c r="A34" s="6"/>
      <c r="B34" s="55" t="s">
        <v>2</v>
      </c>
      <c r="C34" s="56">
        <v>0.5</v>
      </c>
      <c r="D34" s="56">
        <v>0.5</v>
      </c>
      <c r="E34" s="56">
        <v>0.5</v>
      </c>
      <c r="F34" s="56">
        <v>0.5</v>
      </c>
      <c r="G34" s="56">
        <v>0.5</v>
      </c>
      <c r="H34" s="56">
        <v>0.5</v>
      </c>
      <c r="K34" s="6"/>
      <c r="L34" s="6"/>
      <c r="M34" s="6"/>
      <c r="N34" s="6"/>
      <c r="O34" s="6"/>
      <c r="P34" s="6"/>
    </row>
    <row r="35" spans="1:16" ht="16" thickBot="1" x14ac:dyDescent="0.2">
      <c r="A35" s="6"/>
      <c r="B35" s="55" t="s">
        <v>3</v>
      </c>
      <c r="C35" s="56">
        <v>1</v>
      </c>
      <c r="D35" s="56">
        <v>1</v>
      </c>
      <c r="E35" s="56">
        <v>1</v>
      </c>
      <c r="F35" s="56">
        <v>1</v>
      </c>
      <c r="G35" s="56">
        <v>2</v>
      </c>
      <c r="H35" s="56">
        <v>2</v>
      </c>
      <c r="K35" s="6"/>
      <c r="L35" s="6"/>
      <c r="M35" s="6"/>
      <c r="N35" s="6"/>
      <c r="O35" s="6"/>
      <c r="P35" s="6"/>
    </row>
    <row r="36" spans="1:16" ht="16" thickBot="1" x14ac:dyDescent="0.2">
      <c r="A36" s="6"/>
      <c r="B36" s="55" t="s">
        <v>44</v>
      </c>
      <c r="C36" s="56">
        <v>0.5</v>
      </c>
      <c r="D36" s="56">
        <v>0.5</v>
      </c>
      <c r="E36" s="56">
        <v>0.5</v>
      </c>
      <c r="F36" s="56">
        <v>1</v>
      </c>
      <c r="G36" s="56">
        <v>1</v>
      </c>
      <c r="H36" s="56">
        <v>1</v>
      </c>
      <c r="K36" s="6"/>
      <c r="L36" s="6"/>
      <c r="M36" s="6"/>
      <c r="N36" s="6"/>
      <c r="O36" s="6"/>
      <c r="P36" s="6"/>
    </row>
    <row r="37" spans="1:16" ht="31" thickBot="1" x14ac:dyDescent="0.2">
      <c r="A37" s="6"/>
      <c r="B37" s="55" t="s">
        <v>45</v>
      </c>
      <c r="C37" s="56">
        <v>0</v>
      </c>
      <c r="D37" s="56">
        <v>0.5</v>
      </c>
      <c r="E37" s="56">
        <v>0.5</v>
      </c>
      <c r="F37" s="56">
        <v>0.5</v>
      </c>
      <c r="G37" s="56">
        <v>0.5</v>
      </c>
      <c r="H37" s="56">
        <v>0.5</v>
      </c>
      <c r="K37" s="6"/>
      <c r="L37" s="6"/>
      <c r="M37" s="6"/>
      <c r="N37" s="6"/>
      <c r="O37" s="6"/>
      <c r="P37" s="6"/>
    </row>
    <row r="38" spans="1:16" ht="16" thickBot="1" x14ac:dyDescent="0.2">
      <c r="A38" s="6"/>
      <c r="B38" s="55" t="s">
        <v>46</v>
      </c>
      <c r="C38" s="56">
        <v>1</v>
      </c>
      <c r="D38" s="56">
        <v>1</v>
      </c>
      <c r="E38" s="56">
        <v>1</v>
      </c>
      <c r="F38" s="56">
        <v>1</v>
      </c>
      <c r="G38" s="56">
        <v>1</v>
      </c>
      <c r="H38" s="56">
        <v>1</v>
      </c>
      <c r="K38" s="6"/>
      <c r="L38" s="6"/>
      <c r="M38" s="6"/>
      <c r="N38" s="6"/>
      <c r="O38" s="6"/>
      <c r="P38" s="6"/>
    </row>
    <row r="39" spans="1:16" ht="16" thickBot="1" x14ac:dyDescent="0.25">
      <c r="A39" s="6"/>
      <c r="B39" s="55" t="s">
        <v>47</v>
      </c>
      <c r="C39" s="57"/>
      <c r="D39" s="57"/>
      <c r="E39" s="57"/>
      <c r="F39" s="57"/>
      <c r="G39" s="56">
        <v>1</v>
      </c>
      <c r="H39" s="56">
        <v>1</v>
      </c>
      <c r="K39" s="6"/>
      <c r="L39" s="6"/>
      <c r="M39" s="6"/>
      <c r="N39" s="6"/>
      <c r="O39" s="6"/>
      <c r="P39" s="6"/>
    </row>
    <row r="40" spans="1:16" ht="16" thickBot="1" x14ac:dyDescent="0.2">
      <c r="A40" s="6"/>
      <c r="B40" s="55" t="s">
        <v>48</v>
      </c>
      <c r="C40" s="56">
        <v>1</v>
      </c>
      <c r="D40" s="56">
        <v>1</v>
      </c>
      <c r="E40" s="56">
        <v>1</v>
      </c>
      <c r="F40" s="56">
        <v>2</v>
      </c>
      <c r="G40" s="56">
        <v>2</v>
      </c>
      <c r="H40" s="56">
        <v>2</v>
      </c>
      <c r="K40" s="6"/>
      <c r="L40" s="6"/>
      <c r="M40" s="6"/>
      <c r="N40" s="6"/>
      <c r="O40" s="6"/>
      <c r="P40" s="6"/>
    </row>
    <row r="41" spans="1:16" ht="16" thickBot="1" x14ac:dyDescent="0.25">
      <c r="A41" s="6"/>
      <c r="B41" s="55" t="s">
        <v>49</v>
      </c>
      <c r="C41" s="57"/>
      <c r="D41" s="57"/>
      <c r="E41" s="56">
        <v>1</v>
      </c>
      <c r="F41" s="56">
        <v>1</v>
      </c>
      <c r="G41" s="56">
        <v>1</v>
      </c>
      <c r="H41" s="56">
        <v>1</v>
      </c>
      <c r="K41" s="6"/>
      <c r="L41" s="6"/>
      <c r="M41" s="6"/>
      <c r="N41" s="6"/>
      <c r="O41" s="6"/>
      <c r="P41" s="6"/>
    </row>
    <row r="42" spans="1:16" ht="16" thickBot="1" x14ac:dyDescent="0.25">
      <c r="A42" s="6"/>
      <c r="B42" s="55" t="s">
        <v>50</v>
      </c>
      <c r="C42" s="57"/>
      <c r="D42" s="57"/>
      <c r="E42" s="56">
        <v>1</v>
      </c>
      <c r="F42" s="56">
        <v>1</v>
      </c>
      <c r="G42" s="56">
        <v>1</v>
      </c>
      <c r="H42" s="56">
        <v>1</v>
      </c>
      <c r="K42" s="6"/>
      <c r="L42" s="6"/>
      <c r="M42" s="6"/>
      <c r="N42" s="6"/>
      <c r="O42" s="6"/>
      <c r="P42" s="6"/>
    </row>
    <row r="43" spans="1:16" ht="16" thickBot="1" x14ac:dyDescent="0.2">
      <c r="A43" s="6"/>
      <c r="B43" s="55" t="s">
        <v>4</v>
      </c>
      <c r="C43" s="56">
        <v>10</v>
      </c>
      <c r="D43" s="56">
        <v>10</v>
      </c>
      <c r="E43" s="56">
        <v>10</v>
      </c>
      <c r="F43" s="56">
        <v>12</v>
      </c>
      <c r="G43" s="56">
        <v>13</v>
      </c>
      <c r="H43" s="56">
        <v>15</v>
      </c>
      <c r="K43" s="6"/>
      <c r="L43" s="6"/>
      <c r="M43" s="6"/>
      <c r="N43" s="6"/>
      <c r="O43" s="6"/>
      <c r="P43" s="6"/>
    </row>
    <row r="44" spans="1:16" ht="16" thickBot="1" x14ac:dyDescent="0.2">
      <c r="A44" s="6"/>
      <c r="B44" s="55" t="s">
        <v>5</v>
      </c>
      <c r="C44" s="56">
        <v>4</v>
      </c>
      <c r="D44" s="56">
        <v>4</v>
      </c>
      <c r="E44" s="56">
        <v>4</v>
      </c>
      <c r="F44" s="56">
        <v>5</v>
      </c>
      <c r="G44" s="56">
        <v>6</v>
      </c>
      <c r="H44" s="56">
        <v>7</v>
      </c>
      <c r="K44" s="6"/>
      <c r="L44" s="6"/>
      <c r="M44" s="6"/>
      <c r="N44" s="6"/>
      <c r="O44" s="6"/>
      <c r="P44" s="6"/>
    </row>
    <row r="45" spans="1:16" ht="31" thickBot="1" x14ac:dyDescent="0.2">
      <c r="A45" s="6"/>
      <c r="B45" s="55" t="s">
        <v>6</v>
      </c>
      <c r="C45" s="56">
        <v>2</v>
      </c>
      <c r="D45" s="56">
        <v>2</v>
      </c>
      <c r="E45" s="56">
        <v>2</v>
      </c>
      <c r="F45" s="56">
        <v>4</v>
      </c>
      <c r="G45" s="56">
        <v>4</v>
      </c>
      <c r="H45" s="56">
        <v>4</v>
      </c>
      <c r="K45" s="6"/>
      <c r="L45" s="6"/>
      <c r="M45" s="6"/>
      <c r="N45" s="6"/>
      <c r="O45" s="6"/>
      <c r="P45" s="6"/>
    </row>
    <row r="46" spans="1:16" ht="16.5" customHeight="1" thickBot="1" x14ac:dyDescent="0.2">
      <c r="A46" s="6"/>
      <c r="B46" s="55" t="s">
        <v>51</v>
      </c>
      <c r="C46" s="56">
        <v>1</v>
      </c>
      <c r="D46" s="56">
        <v>2</v>
      </c>
      <c r="E46" s="56">
        <v>2</v>
      </c>
      <c r="F46" s="56">
        <v>4</v>
      </c>
      <c r="G46" s="56">
        <v>4</v>
      </c>
      <c r="H46" s="56">
        <v>4</v>
      </c>
      <c r="K46" s="6"/>
      <c r="L46" s="6"/>
      <c r="M46" s="6"/>
      <c r="N46" s="6"/>
      <c r="O46" s="6"/>
      <c r="P46" s="6"/>
    </row>
    <row r="47" spans="1:16" x14ac:dyDescent="0.15">
      <c r="B47" s="10"/>
    </row>
    <row r="48" spans="1:16" x14ac:dyDescent="0.15">
      <c r="B48" s="11"/>
    </row>
  </sheetData>
  <phoneticPr fontId="5" type="noConversion"/>
  <pageMargins left="0.35" right="0.25" top="0.32" bottom="0.5" header="0.32" footer="0.3"/>
  <pageSetup scale="92" orientation="portrait" r:id="rId1"/>
  <headerFooter alignWithMargins="0">
    <oddFooter>&amp;L&amp;7&amp;D  at &amp;T Mike 702.486.8879&amp;C&amp;7Page &amp;P of &amp;N&amp;R&amp;7&amp;F  &amp;A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2D4A3EC0020B44F93019580CF4D642E" ma:contentTypeVersion="15" ma:contentTypeDescription="Create a new document." ma:contentTypeScope="" ma:versionID="63835a0702f433eed783fc2e4c957c80">
  <xsd:schema xmlns:xsd="http://www.w3.org/2001/XMLSchema" xmlns:xs="http://www.w3.org/2001/XMLSchema" xmlns:p="http://schemas.microsoft.com/office/2006/metadata/properties" xmlns:ns1="http://schemas.microsoft.com/sharepoint/v3" xmlns:ns2="edb173ee-3fb8-4f75-bf43-79a22ca96f2e" xmlns:ns3="9224003f-e6e7-470a-941a-44de56618887" targetNamespace="http://schemas.microsoft.com/office/2006/metadata/properties" ma:root="true" ma:fieldsID="a937eab7a69f6fef723c7e144725fdd8" ns1:_="" ns2:_="" ns3:_="">
    <xsd:import namespace="http://schemas.microsoft.com/sharepoint/v3"/>
    <xsd:import namespace="edb173ee-3fb8-4f75-bf43-79a22ca96f2e"/>
    <xsd:import namespace="9224003f-e6e7-470a-941a-44de5661888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  <xsd:element ref="ns1:_ip_UnifiedCompliancePolicyProperties" minOccurs="0"/>
                <xsd:element ref="ns1:_ip_UnifiedCompliancePolicyUIAction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Dateand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7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8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b173ee-3fb8-4f75-bf43-79a22ca96f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Dateandtime" ma:index="22" nillable="true" ma:displayName="Date and time" ma:format="DateOnly" ma:internalName="Dateandtim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24003f-e6e7-470a-941a-44de5661888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Dateandtime xmlns="edb173ee-3fb8-4f75-bf43-79a22ca96f2e" xsi:nil="true"/>
  </documentManagement>
</p:properties>
</file>

<file path=customXml/itemProps1.xml><?xml version="1.0" encoding="utf-8"?>
<ds:datastoreItem xmlns:ds="http://schemas.openxmlformats.org/officeDocument/2006/customXml" ds:itemID="{49C49D9C-3ED2-4E7C-A9C6-D8CD80B4E5B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edb173ee-3fb8-4f75-bf43-79a22ca96f2e"/>
    <ds:schemaRef ds:uri="9224003f-e6e7-470a-941a-44de5661888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681EB66-17DD-41DD-9528-3A2F14BC421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70314D2-6CAF-448E-9190-B4B31CD082E6}">
  <ds:schemaRefs>
    <ds:schemaRef ds:uri="http://schemas.microsoft.com/sharepoint/v3"/>
    <ds:schemaRef ds:uri="9224003f-e6e7-470a-941a-44de56618887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edb173ee-3fb8-4f75-bf43-79a22ca96f2e"/>
    <ds:schemaRef ds:uri="http://purl.org/dc/terms/"/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Enrollment</vt:lpstr>
      <vt:lpstr>Staffing</vt:lpstr>
      <vt:lpstr>Staffing!_Toc4075975</vt:lpstr>
      <vt:lpstr>Enrollment!_Toc4075978</vt:lpstr>
      <vt:lpstr>Enrollment!Print_Area</vt:lpstr>
      <vt:lpstr>Staffing!Print_Area</vt:lpstr>
    </vt:vector>
  </TitlesOfParts>
  <Company>MD&amp;A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Dang</dc:creator>
  <cp:lastModifiedBy>Microsoft Office User</cp:lastModifiedBy>
  <cp:lastPrinted>2019-03-25T20:14:28Z</cp:lastPrinted>
  <dcterms:created xsi:type="dcterms:W3CDTF">2011-01-17T07:44:01Z</dcterms:created>
  <dcterms:modified xsi:type="dcterms:W3CDTF">2024-02-14T20:32:21Z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0x01010072D4A3EC0020B44F93019580CF4D642E</vt:lpwstr>
  </property>
</Properties>
</file>