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v.sharepoint.com/sites/spcsa/Shared Documents/Authorizing/Amendments Applications/Spring 2022 and Winter 2022 out of cycle/Beacon Acad - Facility RFA/"/>
    </mc:Choice>
  </mc:AlternateContent>
  <xr:revisionPtr revIDLastSave="2" documentId="8_{4E9A5764-A356-47B2-863B-378757816CBC}" xr6:coauthVersionLast="47" xr6:coauthVersionMax="47" xr10:uidLastSave="{6AA5598C-633D-40E2-BC4C-38967C7A8895}"/>
  <bookViews>
    <workbookView xWindow="20370" yWindow="-3210" windowWidth="29040" windowHeight="15840" xr2:uid="{00000000-000D-0000-FFFF-FFFF00000000}"/>
  </bookViews>
  <sheets>
    <sheet name="Loan A" sheetId="4" r:id="rId1"/>
    <sheet name="Loan B" sheetId="5" r:id="rId2"/>
  </sheets>
  <externalReferences>
    <externalReference r:id="rId3"/>
  </externalReferences>
  <definedNames>
    <definedName name="solver_adj" localSheetId="0" hidden="1">'Loan A'!$B$7</definedName>
    <definedName name="solver_adj" localSheetId="1" hidden="1">'Loan B'!$B$7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in" localSheetId="0" hidden="1">2</definedName>
    <definedName name="solver_lin" localSheetId="1" hidden="1">2</definedName>
    <definedName name="solver_neg" localSheetId="0" hidden="1">2</definedName>
    <definedName name="solver_neg" localSheetId="1" hidden="1">2</definedName>
    <definedName name="solver_num" localSheetId="0" hidden="1">0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opt" localSheetId="0" hidden="1">'Loan A'!$J$311</definedName>
    <definedName name="solver_opt" localSheetId="1" hidden="1">'Loan B'!$J$311</definedName>
    <definedName name="solver_pre" localSheetId="0" hidden="1">0.000001</definedName>
    <definedName name="solver_pre" localSheetId="1" hidden="1">0.000001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3</definedName>
    <definedName name="solver_typ" localSheetId="1" hidden="1">3</definedName>
    <definedName name="solver_val" localSheetId="0" hidden="1">0</definedName>
    <definedName name="solver_val" localSheetId="1" hidden="1">0</definedName>
  </definedNames>
  <calcPr calcId="191028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0" i="4" l="1"/>
  <c r="C6" i="4" l="1"/>
  <c r="B12" i="5"/>
  <c r="B6" i="5"/>
  <c r="B4" i="5"/>
  <c r="B6" i="4"/>
  <c r="A312" i="4"/>
  <c r="G312" i="4"/>
  <c r="A313" i="4"/>
  <c r="G313" i="4"/>
  <c r="A314" i="4"/>
  <c r="G314" i="4"/>
  <c r="A315" i="4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B4" i="4"/>
  <c r="G311" i="5" l="1"/>
  <c r="G310" i="5"/>
  <c r="G309" i="5"/>
  <c r="G308" i="5"/>
  <c r="G307" i="5"/>
  <c r="G306" i="5"/>
  <c r="G305" i="5"/>
  <c r="G304" i="5"/>
  <c r="G303" i="5"/>
  <c r="G302" i="5"/>
  <c r="G301" i="5"/>
  <c r="G300" i="5"/>
  <c r="G299" i="5"/>
  <c r="G298" i="5"/>
  <c r="G297" i="5"/>
  <c r="G296" i="5"/>
  <c r="G295" i="5"/>
  <c r="G294" i="5"/>
  <c r="G293" i="5"/>
  <c r="G292" i="5"/>
  <c r="G291" i="5"/>
  <c r="G290" i="5"/>
  <c r="G289" i="5"/>
  <c r="G288" i="5"/>
  <c r="G287" i="5"/>
  <c r="G286" i="5"/>
  <c r="G285" i="5"/>
  <c r="G284" i="5"/>
  <c r="G283" i="5"/>
  <c r="G282" i="5"/>
  <c r="G281" i="5"/>
  <c r="G280" i="5"/>
  <c r="G279" i="5"/>
  <c r="G278" i="5"/>
  <c r="G277" i="5"/>
  <c r="G276" i="5"/>
  <c r="G275" i="5"/>
  <c r="G274" i="5"/>
  <c r="G273" i="5"/>
  <c r="G272" i="5"/>
  <c r="G271" i="5"/>
  <c r="G270" i="5"/>
  <c r="G269" i="5"/>
  <c r="G268" i="5"/>
  <c r="G267" i="5"/>
  <c r="G266" i="5"/>
  <c r="G265" i="5"/>
  <c r="G264" i="5"/>
  <c r="G263" i="5"/>
  <c r="G262" i="5"/>
  <c r="G261" i="5"/>
  <c r="G260" i="5"/>
  <c r="G259" i="5"/>
  <c r="G258" i="5"/>
  <c r="G257" i="5"/>
  <c r="G256" i="5"/>
  <c r="G255" i="5"/>
  <c r="G254" i="5"/>
  <c r="G253" i="5"/>
  <c r="G252" i="5"/>
  <c r="G251" i="5"/>
  <c r="G250" i="5"/>
  <c r="G249" i="5"/>
  <c r="G248" i="5"/>
  <c r="G247" i="5"/>
  <c r="G246" i="5"/>
  <c r="G245" i="5"/>
  <c r="G244" i="5"/>
  <c r="G243" i="5"/>
  <c r="G242" i="5"/>
  <c r="G241" i="5"/>
  <c r="G240" i="5"/>
  <c r="G239" i="5"/>
  <c r="G238" i="5"/>
  <c r="G237" i="5"/>
  <c r="G236" i="5"/>
  <c r="G235" i="5"/>
  <c r="G234" i="5"/>
  <c r="G233" i="5"/>
  <c r="G232" i="5"/>
  <c r="G231" i="5"/>
  <c r="G230" i="5"/>
  <c r="G229" i="5"/>
  <c r="G228" i="5"/>
  <c r="G227" i="5"/>
  <c r="G226" i="5"/>
  <c r="G225" i="5"/>
  <c r="G224" i="5"/>
  <c r="G223" i="5"/>
  <c r="G222" i="5"/>
  <c r="G221" i="5"/>
  <c r="G220" i="5"/>
  <c r="G219" i="5"/>
  <c r="G218" i="5"/>
  <c r="G217" i="5"/>
  <c r="G216" i="5"/>
  <c r="G215" i="5"/>
  <c r="G214" i="5"/>
  <c r="G213" i="5"/>
  <c r="G212" i="5"/>
  <c r="G211" i="5"/>
  <c r="G210" i="5"/>
  <c r="G209" i="5"/>
  <c r="G208" i="5"/>
  <c r="G207" i="5"/>
  <c r="G206" i="5"/>
  <c r="G205" i="5"/>
  <c r="G204" i="5"/>
  <c r="G203" i="5"/>
  <c r="G202" i="5"/>
  <c r="G201" i="5"/>
  <c r="G200" i="5"/>
  <c r="G199" i="5"/>
  <c r="G198" i="5"/>
  <c r="G197" i="5"/>
  <c r="G196" i="5"/>
  <c r="G195" i="5"/>
  <c r="G194" i="5"/>
  <c r="G193" i="5"/>
  <c r="G192" i="5"/>
  <c r="G191" i="5"/>
  <c r="G190" i="5"/>
  <c r="G189" i="5"/>
  <c r="G188" i="5"/>
  <c r="G187" i="5"/>
  <c r="G186" i="5"/>
  <c r="G185" i="5"/>
  <c r="G184" i="5"/>
  <c r="G183" i="5"/>
  <c r="G182" i="5"/>
  <c r="G181" i="5"/>
  <c r="G180" i="5"/>
  <c r="G179" i="5"/>
  <c r="G178" i="5"/>
  <c r="G177" i="5"/>
  <c r="G176" i="5"/>
  <c r="G175" i="5"/>
  <c r="G174" i="5"/>
  <c r="G173" i="5"/>
  <c r="G172" i="5"/>
  <c r="G171" i="5"/>
  <c r="G170" i="5"/>
  <c r="G169" i="5"/>
  <c r="G168" i="5"/>
  <c r="G167" i="5"/>
  <c r="G166" i="5"/>
  <c r="G165" i="5"/>
  <c r="G164" i="5"/>
  <c r="G163" i="5"/>
  <c r="G162" i="5"/>
  <c r="G161" i="5"/>
  <c r="G160" i="5"/>
  <c r="G159" i="5"/>
  <c r="G158" i="5"/>
  <c r="G157" i="5"/>
  <c r="G156" i="5"/>
  <c r="G155" i="5"/>
  <c r="G154" i="5"/>
  <c r="G153" i="5"/>
  <c r="G152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B13" i="5"/>
  <c r="B14" i="5" s="1"/>
  <c r="A13" i="5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G12" i="5"/>
  <c r="F12" i="5"/>
  <c r="C12" i="5"/>
  <c r="C7" i="5"/>
  <c r="B5" i="5"/>
  <c r="E12" i="5" l="1"/>
  <c r="D13" i="5"/>
  <c r="B15" i="5"/>
  <c r="C14" i="5"/>
  <c r="D12" i="5"/>
  <c r="C13" i="5"/>
  <c r="I12" i="5" l="1"/>
  <c r="H12" i="5" s="1"/>
  <c r="J12" i="5" s="1"/>
  <c r="F13" i="5" s="1"/>
  <c r="E13" i="5" s="1"/>
  <c r="I13" i="5" s="1"/>
  <c r="H13" i="5" s="1"/>
  <c r="J13" i="5" s="1"/>
  <c r="F14" i="5" s="1"/>
  <c r="D14" i="5"/>
  <c r="B16" i="5"/>
  <c r="C15" i="5"/>
  <c r="G12" i="4"/>
  <c r="E14" i="5" l="1"/>
  <c r="I14" i="5" s="1"/>
  <c r="H14" i="5" s="1"/>
  <c r="J14" i="5" s="1"/>
  <c r="F15" i="5" s="1"/>
  <c r="B17" i="5"/>
  <c r="C16" i="5"/>
  <c r="D15" i="5"/>
  <c r="C7" i="4"/>
  <c r="E15" i="5" l="1"/>
  <c r="I15" i="5" s="1"/>
  <c r="H15" i="5" s="1"/>
  <c r="J15" i="5" s="1"/>
  <c r="F16" i="5" s="1"/>
  <c r="B18" i="5"/>
  <c r="C17" i="5"/>
  <c r="D16" i="5"/>
  <c r="B5" i="4"/>
  <c r="G25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B13" i="4"/>
  <c r="B14" i="4" s="1"/>
  <c r="B15" i="4" s="1"/>
  <c r="B16" i="4" s="1"/>
  <c r="C12" i="4"/>
  <c r="A13" i="4"/>
  <c r="A14" i="4"/>
  <c r="A15" i="4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F12" i="4"/>
  <c r="E16" i="5" l="1"/>
  <c r="I16" i="5" s="1"/>
  <c r="H16" i="5" s="1"/>
  <c r="J16" i="5" s="1"/>
  <c r="F17" i="5" s="1"/>
  <c r="D17" i="5"/>
  <c r="C18" i="5"/>
  <c r="B19" i="5"/>
  <c r="E12" i="4"/>
  <c r="D12" i="4"/>
  <c r="C13" i="4"/>
  <c r="C16" i="4"/>
  <c r="D15" i="4"/>
  <c r="B17" i="4"/>
  <c r="D14" i="4"/>
  <c r="C15" i="4"/>
  <c r="D13" i="4"/>
  <c r="C14" i="4"/>
  <c r="D18" i="5" l="1"/>
  <c r="B20" i="5"/>
  <c r="C19" i="5"/>
  <c r="E17" i="5"/>
  <c r="I17" i="5" s="1"/>
  <c r="H17" i="5" s="1"/>
  <c r="J17" i="5" s="1"/>
  <c r="F18" i="5" s="1"/>
  <c r="I12" i="4"/>
  <c r="H12" i="4" s="1"/>
  <c r="J12" i="4" s="1"/>
  <c r="F13" i="4" s="1"/>
  <c r="E13" i="4" s="1"/>
  <c r="I13" i="4" s="1"/>
  <c r="H13" i="4" s="1"/>
  <c r="J13" i="4" s="1"/>
  <c r="F14" i="4" s="1"/>
  <c r="E14" i="4" s="1"/>
  <c r="I14" i="4" s="1"/>
  <c r="H14" i="4" s="1"/>
  <c r="J14" i="4" s="1"/>
  <c r="F15" i="4" s="1"/>
  <c r="C17" i="4"/>
  <c r="B18" i="4"/>
  <c r="D16" i="4"/>
  <c r="E18" i="5" l="1"/>
  <c r="I18" i="5" s="1"/>
  <c r="H18" i="5" s="1"/>
  <c r="J18" i="5" s="1"/>
  <c r="F19" i="5" s="1"/>
  <c r="B21" i="5"/>
  <c r="C20" i="5"/>
  <c r="D19" i="5"/>
  <c r="E15" i="4"/>
  <c r="I15" i="4" s="1"/>
  <c r="H15" i="4" s="1"/>
  <c r="J15" i="4" s="1"/>
  <c r="F16" i="4" s="1"/>
  <c r="C18" i="4"/>
  <c r="D17" i="4"/>
  <c r="B19" i="4"/>
  <c r="E19" i="5" l="1"/>
  <c r="I19" i="5" s="1"/>
  <c r="H19" i="5" s="1"/>
  <c r="J19" i="5" s="1"/>
  <c r="F20" i="5" s="1"/>
  <c r="B22" i="5"/>
  <c r="C21" i="5"/>
  <c r="D20" i="5"/>
  <c r="E16" i="4"/>
  <c r="I16" i="4" s="1"/>
  <c r="H16" i="4" s="1"/>
  <c r="J16" i="4" s="1"/>
  <c r="F17" i="4" s="1"/>
  <c r="C19" i="4"/>
  <c r="B20" i="4"/>
  <c r="D18" i="4"/>
  <c r="D21" i="5" l="1"/>
  <c r="C22" i="5"/>
  <c r="B23" i="5"/>
  <c r="E20" i="5"/>
  <c r="I20" i="5" s="1"/>
  <c r="H20" i="5" s="1"/>
  <c r="J20" i="5" s="1"/>
  <c r="F21" i="5" s="1"/>
  <c r="B21" i="4"/>
  <c r="D19" i="4"/>
  <c r="C20" i="4"/>
  <c r="E17" i="4"/>
  <c r="I17" i="4" s="1"/>
  <c r="H17" i="4" s="1"/>
  <c r="J17" i="4" s="1"/>
  <c r="F18" i="4" s="1"/>
  <c r="D22" i="5" l="1"/>
  <c r="B24" i="5"/>
  <c r="C23" i="5"/>
  <c r="E21" i="5"/>
  <c r="I21" i="5" s="1"/>
  <c r="H21" i="5" s="1"/>
  <c r="J21" i="5" s="1"/>
  <c r="F22" i="5" s="1"/>
  <c r="E18" i="4"/>
  <c r="I18" i="4" s="1"/>
  <c r="H18" i="4" s="1"/>
  <c r="J18" i="4" s="1"/>
  <c r="F19" i="4" s="1"/>
  <c r="B22" i="4"/>
  <c r="D20" i="4"/>
  <c r="C21" i="4"/>
  <c r="E22" i="5" l="1"/>
  <c r="I22" i="5" s="1"/>
  <c r="H22" i="5" s="1"/>
  <c r="J22" i="5" s="1"/>
  <c r="F23" i="5" s="1"/>
  <c r="B25" i="5"/>
  <c r="C24" i="5"/>
  <c r="D23" i="5"/>
  <c r="B23" i="4"/>
  <c r="D21" i="4"/>
  <c r="C22" i="4"/>
  <c r="E19" i="4"/>
  <c r="I19" i="4" s="1"/>
  <c r="H19" i="4" s="1"/>
  <c r="J19" i="4" s="1"/>
  <c r="F20" i="4" s="1"/>
  <c r="E23" i="5" l="1"/>
  <c r="I23" i="5" s="1"/>
  <c r="H23" i="5" s="1"/>
  <c r="J23" i="5" s="1"/>
  <c r="F24" i="5" s="1"/>
  <c r="B26" i="5"/>
  <c r="C25" i="5"/>
  <c r="D24" i="5"/>
  <c r="E20" i="4"/>
  <c r="I20" i="4" s="1"/>
  <c r="H20" i="4" s="1"/>
  <c r="J20" i="4" s="1"/>
  <c r="F21" i="4" s="1"/>
  <c r="C23" i="4"/>
  <c r="D22" i="4"/>
  <c r="B24" i="4"/>
  <c r="E24" i="5" l="1"/>
  <c r="I24" i="5" s="1"/>
  <c r="H24" i="5" s="1"/>
  <c r="J24" i="5" s="1"/>
  <c r="F25" i="5" s="1"/>
  <c r="D25" i="5"/>
  <c r="B27" i="5"/>
  <c r="C26" i="5"/>
  <c r="E21" i="4"/>
  <c r="I21" i="4" s="1"/>
  <c r="H21" i="4" s="1"/>
  <c r="J21" i="4" s="1"/>
  <c r="F22" i="4" s="1"/>
  <c r="B25" i="4"/>
  <c r="C24" i="4"/>
  <c r="D23" i="4"/>
  <c r="E25" i="5" l="1"/>
  <c r="I25" i="5" s="1"/>
  <c r="H25" i="5" s="1"/>
  <c r="J25" i="5" s="1"/>
  <c r="F26" i="5" s="1"/>
  <c r="B28" i="5"/>
  <c r="C27" i="5"/>
  <c r="D26" i="5"/>
  <c r="E22" i="4"/>
  <c r="I22" i="4" s="1"/>
  <c r="H22" i="4" s="1"/>
  <c r="J22" i="4" s="1"/>
  <c r="F23" i="4" s="1"/>
  <c r="D24" i="4"/>
  <c r="C25" i="4"/>
  <c r="B26" i="4"/>
  <c r="E26" i="5" l="1"/>
  <c r="I26" i="5" s="1"/>
  <c r="H26" i="5" s="1"/>
  <c r="J26" i="5" s="1"/>
  <c r="F27" i="5" s="1"/>
  <c r="B29" i="5"/>
  <c r="C28" i="5"/>
  <c r="D27" i="5"/>
  <c r="D25" i="4"/>
  <c r="C26" i="4"/>
  <c r="B27" i="4"/>
  <c r="E23" i="4"/>
  <c r="I23" i="4" s="1"/>
  <c r="H23" i="4" s="1"/>
  <c r="J23" i="4" s="1"/>
  <c r="F24" i="4" s="1"/>
  <c r="E27" i="5" l="1"/>
  <c r="I27" i="5" s="1"/>
  <c r="H27" i="5" s="1"/>
  <c r="J27" i="5" s="1"/>
  <c r="F28" i="5" s="1"/>
  <c r="B30" i="5"/>
  <c r="C29" i="5"/>
  <c r="D28" i="5"/>
  <c r="E24" i="4"/>
  <c r="I24" i="4" s="1"/>
  <c r="H24" i="4" s="1"/>
  <c r="J24" i="4" s="1"/>
  <c r="F25" i="4" s="1"/>
  <c r="C27" i="4"/>
  <c r="B28" i="4"/>
  <c r="D26" i="4"/>
  <c r="E28" i="5" l="1"/>
  <c r="I28" i="5" s="1"/>
  <c r="H28" i="5" s="1"/>
  <c r="J28" i="5" s="1"/>
  <c r="F29" i="5" s="1"/>
  <c r="C30" i="5"/>
  <c r="D29" i="5"/>
  <c r="B31" i="5"/>
  <c r="E25" i="4"/>
  <c r="I25" i="4" s="1"/>
  <c r="H25" i="4" s="1"/>
  <c r="J25" i="4" s="1"/>
  <c r="F26" i="4" s="1"/>
  <c r="D27" i="4"/>
  <c r="C28" i="4"/>
  <c r="B29" i="4"/>
  <c r="E29" i="5" l="1"/>
  <c r="I29" i="5" s="1"/>
  <c r="H29" i="5" s="1"/>
  <c r="J29" i="5" s="1"/>
  <c r="F30" i="5" s="1"/>
  <c r="B32" i="5"/>
  <c r="C31" i="5"/>
  <c r="D30" i="5"/>
  <c r="B30" i="4"/>
  <c r="C29" i="4"/>
  <c r="D28" i="4"/>
  <c r="E26" i="4"/>
  <c r="I26" i="4" s="1"/>
  <c r="H26" i="4" s="1"/>
  <c r="J26" i="4" s="1"/>
  <c r="F27" i="4" s="1"/>
  <c r="E30" i="5" l="1"/>
  <c r="I30" i="5" s="1"/>
  <c r="H30" i="5" s="1"/>
  <c r="J30" i="5" s="1"/>
  <c r="F31" i="5" s="1"/>
  <c r="B33" i="5"/>
  <c r="C32" i="5"/>
  <c r="D31" i="5"/>
  <c r="E27" i="4"/>
  <c r="I27" i="4" s="1"/>
  <c r="H27" i="4" s="1"/>
  <c r="J27" i="4" s="1"/>
  <c r="F28" i="4" s="1"/>
  <c r="C30" i="4"/>
  <c r="D29" i="4"/>
  <c r="B31" i="4"/>
  <c r="E31" i="5" l="1"/>
  <c r="I31" i="5" s="1"/>
  <c r="H31" i="5" s="1"/>
  <c r="J31" i="5" s="1"/>
  <c r="F32" i="5" s="1"/>
  <c r="B34" i="5"/>
  <c r="C33" i="5"/>
  <c r="D32" i="5"/>
  <c r="E28" i="4"/>
  <c r="I28" i="4" s="1"/>
  <c r="H28" i="4" s="1"/>
  <c r="J28" i="4" s="1"/>
  <c r="F29" i="4" s="1"/>
  <c r="C31" i="4"/>
  <c r="D30" i="4"/>
  <c r="B32" i="4"/>
  <c r="E32" i="5" l="1"/>
  <c r="I32" i="5" s="1"/>
  <c r="H32" i="5" s="1"/>
  <c r="J32" i="5" s="1"/>
  <c r="F33" i="5" s="1"/>
  <c r="C34" i="5"/>
  <c r="D33" i="5"/>
  <c r="B35" i="5"/>
  <c r="E29" i="4"/>
  <c r="I29" i="4" s="1"/>
  <c r="H29" i="4" s="1"/>
  <c r="J29" i="4" s="1"/>
  <c r="F30" i="4" s="1"/>
  <c r="B33" i="4"/>
  <c r="D31" i="4"/>
  <c r="C32" i="4"/>
  <c r="E33" i="5" l="1"/>
  <c r="I33" i="5" s="1"/>
  <c r="H33" i="5" s="1"/>
  <c r="J33" i="5" s="1"/>
  <c r="F34" i="5" s="1"/>
  <c r="B36" i="5"/>
  <c r="D34" i="5"/>
  <c r="C35" i="5"/>
  <c r="E30" i="4"/>
  <c r="I30" i="4" s="1"/>
  <c r="H30" i="4" s="1"/>
  <c r="J30" i="4" s="1"/>
  <c r="F31" i="4" s="1"/>
  <c r="D32" i="4"/>
  <c r="C33" i="4"/>
  <c r="B34" i="4"/>
  <c r="E34" i="5" l="1"/>
  <c r="I34" i="5" s="1"/>
  <c r="H34" i="5" s="1"/>
  <c r="J34" i="5" s="1"/>
  <c r="F35" i="5" s="1"/>
  <c r="B37" i="5"/>
  <c r="C36" i="5"/>
  <c r="D35" i="5"/>
  <c r="E31" i="4"/>
  <c r="I31" i="4" s="1"/>
  <c r="H31" i="4" s="1"/>
  <c r="J31" i="4" s="1"/>
  <c r="F32" i="4" s="1"/>
  <c r="D33" i="4"/>
  <c r="C34" i="4"/>
  <c r="B35" i="4"/>
  <c r="E35" i="5" l="1"/>
  <c r="I35" i="5" s="1"/>
  <c r="H35" i="5" s="1"/>
  <c r="J35" i="5" s="1"/>
  <c r="F36" i="5" s="1"/>
  <c r="B38" i="5"/>
  <c r="C37" i="5"/>
  <c r="D36" i="5"/>
  <c r="C35" i="4"/>
  <c r="D34" i="4"/>
  <c r="B36" i="4"/>
  <c r="E32" i="4"/>
  <c r="I32" i="4" s="1"/>
  <c r="H32" i="4" s="1"/>
  <c r="J32" i="4" s="1"/>
  <c r="F33" i="4" s="1"/>
  <c r="E36" i="5" l="1"/>
  <c r="I36" i="5" s="1"/>
  <c r="H36" i="5" s="1"/>
  <c r="J36" i="5" s="1"/>
  <c r="F37" i="5" s="1"/>
  <c r="C38" i="5"/>
  <c r="D37" i="5"/>
  <c r="B39" i="5"/>
  <c r="E33" i="4"/>
  <c r="I33" i="4" s="1"/>
  <c r="H33" i="4" s="1"/>
  <c r="J33" i="4" s="1"/>
  <c r="F34" i="4" s="1"/>
  <c r="B37" i="4"/>
  <c r="D35" i="4"/>
  <c r="C36" i="4"/>
  <c r="E37" i="5" l="1"/>
  <c r="I37" i="5" s="1"/>
  <c r="H37" i="5" s="1"/>
  <c r="J37" i="5" s="1"/>
  <c r="F38" i="5" s="1"/>
  <c r="B40" i="5"/>
  <c r="D38" i="5"/>
  <c r="C39" i="5"/>
  <c r="E34" i="4"/>
  <c r="I34" i="4" s="1"/>
  <c r="H34" i="4" s="1"/>
  <c r="J34" i="4" s="1"/>
  <c r="F35" i="4" s="1"/>
  <c r="D36" i="4"/>
  <c r="C37" i="4"/>
  <c r="B38" i="4"/>
  <c r="E38" i="5" l="1"/>
  <c r="I38" i="5" s="1"/>
  <c r="H38" i="5" s="1"/>
  <c r="J38" i="5" s="1"/>
  <c r="F39" i="5" s="1"/>
  <c r="B41" i="5"/>
  <c r="C40" i="5"/>
  <c r="D39" i="5"/>
  <c r="D37" i="4"/>
  <c r="C38" i="4"/>
  <c r="B39" i="4"/>
  <c r="E35" i="4"/>
  <c r="I35" i="4" s="1"/>
  <c r="H35" i="4" s="1"/>
  <c r="J35" i="4" s="1"/>
  <c r="F36" i="4" s="1"/>
  <c r="E39" i="5" l="1"/>
  <c r="I39" i="5" s="1"/>
  <c r="H39" i="5" s="1"/>
  <c r="J39" i="5" s="1"/>
  <c r="F40" i="5" s="1"/>
  <c r="B42" i="5"/>
  <c r="C41" i="5"/>
  <c r="D40" i="5"/>
  <c r="E36" i="4"/>
  <c r="I36" i="4" s="1"/>
  <c r="H36" i="4" s="1"/>
  <c r="J36" i="4" s="1"/>
  <c r="F37" i="4" s="1"/>
  <c r="C39" i="4"/>
  <c r="B40" i="4"/>
  <c r="D38" i="4"/>
  <c r="E40" i="5" l="1"/>
  <c r="I40" i="5" s="1"/>
  <c r="H40" i="5" s="1"/>
  <c r="J40" i="5" s="1"/>
  <c r="F41" i="5" s="1"/>
  <c r="C42" i="5"/>
  <c r="D41" i="5"/>
  <c r="B43" i="5"/>
  <c r="E37" i="4"/>
  <c r="I37" i="4" s="1"/>
  <c r="H37" i="4" s="1"/>
  <c r="J37" i="4" s="1"/>
  <c r="F38" i="4" s="1"/>
  <c r="D39" i="4"/>
  <c r="B41" i="4"/>
  <c r="C40" i="4"/>
  <c r="E41" i="5" l="1"/>
  <c r="I41" i="5" s="1"/>
  <c r="H41" i="5" s="1"/>
  <c r="J41" i="5" s="1"/>
  <c r="F42" i="5" s="1"/>
  <c r="D42" i="5"/>
  <c r="B44" i="5"/>
  <c r="C43" i="5"/>
  <c r="E38" i="4"/>
  <c r="I38" i="4" s="1"/>
  <c r="H38" i="4" s="1"/>
  <c r="J38" i="4" s="1"/>
  <c r="F39" i="4" s="1"/>
  <c r="D40" i="4"/>
  <c r="C41" i="4"/>
  <c r="B42" i="4"/>
  <c r="E42" i="5" l="1"/>
  <c r="I42" i="5" s="1"/>
  <c r="H42" i="5" s="1"/>
  <c r="J42" i="5" s="1"/>
  <c r="F43" i="5" s="1"/>
  <c r="B45" i="5"/>
  <c r="C44" i="5"/>
  <c r="D43" i="5"/>
  <c r="E39" i="4"/>
  <c r="I39" i="4" s="1"/>
  <c r="H39" i="4" s="1"/>
  <c r="J39" i="4" s="1"/>
  <c r="F40" i="4" s="1"/>
  <c r="B43" i="4"/>
  <c r="C42" i="4"/>
  <c r="D41" i="4"/>
  <c r="E43" i="5" l="1"/>
  <c r="I43" i="5" s="1"/>
  <c r="H43" i="5" s="1"/>
  <c r="J43" i="5" s="1"/>
  <c r="F44" i="5" s="1"/>
  <c r="B46" i="5"/>
  <c r="D44" i="5"/>
  <c r="C45" i="5"/>
  <c r="E40" i="4"/>
  <c r="I40" i="4" s="1"/>
  <c r="H40" i="4" s="1"/>
  <c r="J40" i="4" s="1"/>
  <c r="F41" i="4" s="1"/>
  <c r="D42" i="4"/>
  <c r="C43" i="4"/>
  <c r="B44" i="4"/>
  <c r="E44" i="5" l="1"/>
  <c r="I44" i="5" s="1"/>
  <c r="H44" i="5" s="1"/>
  <c r="J44" i="5" s="1"/>
  <c r="F45" i="5" s="1"/>
  <c r="C46" i="5"/>
  <c r="D45" i="5"/>
  <c r="B47" i="5"/>
  <c r="E41" i="4"/>
  <c r="I41" i="4" s="1"/>
  <c r="H41" i="4" s="1"/>
  <c r="J41" i="4" s="1"/>
  <c r="F42" i="4" s="1"/>
  <c r="C44" i="4"/>
  <c r="D43" i="4"/>
  <c r="B45" i="4"/>
  <c r="E45" i="5" l="1"/>
  <c r="I45" i="5" s="1"/>
  <c r="H45" i="5" s="1"/>
  <c r="J45" i="5" s="1"/>
  <c r="F46" i="5" s="1"/>
  <c r="B48" i="5"/>
  <c r="D46" i="5"/>
  <c r="C47" i="5"/>
  <c r="E42" i="4"/>
  <c r="I42" i="4" s="1"/>
  <c r="H42" i="4" s="1"/>
  <c r="J42" i="4" s="1"/>
  <c r="F43" i="4" s="1"/>
  <c r="D44" i="4"/>
  <c r="C45" i="4"/>
  <c r="B46" i="4"/>
  <c r="E46" i="5" l="1"/>
  <c r="I46" i="5" s="1"/>
  <c r="H46" i="5" s="1"/>
  <c r="J46" i="5" s="1"/>
  <c r="F47" i="5" s="1"/>
  <c r="B49" i="5"/>
  <c r="D47" i="5"/>
  <c r="C48" i="5"/>
  <c r="E43" i="4"/>
  <c r="I43" i="4" s="1"/>
  <c r="H43" i="4" s="1"/>
  <c r="J43" i="4" s="1"/>
  <c r="F44" i="4" s="1"/>
  <c r="C46" i="4"/>
  <c r="D45" i="4"/>
  <c r="B47" i="4"/>
  <c r="B50" i="5" l="1"/>
  <c r="D48" i="5"/>
  <c r="C49" i="5"/>
  <c r="E47" i="5"/>
  <c r="I47" i="5" s="1"/>
  <c r="H47" i="5" s="1"/>
  <c r="J47" i="5" s="1"/>
  <c r="F48" i="5" s="1"/>
  <c r="E44" i="4"/>
  <c r="I44" i="4" s="1"/>
  <c r="H44" i="4" s="1"/>
  <c r="J44" i="4" s="1"/>
  <c r="F45" i="4" s="1"/>
  <c r="D46" i="4"/>
  <c r="C47" i="4"/>
  <c r="B48" i="4"/>
  <c r="E48" i="5" l="1"/>
  <c r="I48" i="5" s="1"/>
  <c r="H48" i="5" s="1"/>
  <c r="J48" i="5" s="1"/>
  <c r="F49" i="5" s="1"/>
  <c r="C50" i="5"/>
  <c r="D49" i="5"/>
  <c r="B51" i="5"/>
  <c r="E45" i="4"/>
  <c r="I45" i="4" s="1"/>
  <c r="H45" i="4" s="1"/>
  <c r="J45" i="4" s="1"/>
  <c r="F46" i="4" s="1"/>
  <c r="C48" i="4"/>
  <c r="D47" i="4"/>
  <c r="B49" i="4"/>
  <c r="E49" i="5" l="1"/>
  <c r="I49" i="5" s="1"/>
  <c r="H49" i="5" s="1"/>
  <c r="J49" i="5" s="1"/>
  <c r="F50" i="5" s="1"/>
  <c r="B52" i="5"/>
  <c r="C51" i="5"/>
  <c r="D50" i="5"/>
  <c r="E46" i="4"/>
  <c r="I46" i="4" s="1"/>
  <c r="H46" i="4" s="1"/>
  <c r="J46" i="4" s="1"/>
  <c r="F47" i="4" s="1"/>
  <c r="D48" i="4"/>
  <c r="C49" i="4"/>
  <c r="B50" i="4"/>
  <c r="E50" i="5" l="1"/>
  <c r="I50" i="5" s="1"/>
  <c r="H50" i="5" s="1"/>
  <c r="J50" i="5" s="1"/>
  <c r="F51" i="5" s="1"/>
  <c r="B53" i="5"/>
  <c r="D51" i="5"/>
  <c r="C52" i="5"/>
  <c r="E47" i="4"/>
  <c r="I47" i="4" s="1"/>
  <c r="H47" i="4" s="1"/>
  <c r="J47" i="4" s="1"/>
  <c r="F48" i="4" s="1"/>
  <c r="C50" i="4"/>
  <c r="D49" i="4"/>
  <c r="B51" i="4"/>
  <c r="E51" i="5" l="1"/>
  <c r="I51" i="5" s="1"/>
  <c r="H51" i="5" s="1"/>
  <c r="J51" i="5" s="1"/>
  <c r="F52" i="5" s="1"/>
  <c r="B54" i="5"/>
  <c r="D52" i="5"/>
  <c r="C53" i="5"/>
  <c r="E48" i="4"/>
  <c r="I48" i="4" s="1"/>
  <c r="H48" i="4" s="1"/>
  <c r="J48" i="4" s="1"/>
  <c r="F49" i="4" s="1"/>
  <c r="C51" i="4"/>
  <c r="B52" i="4"/>
  <c r="D50" i="4"/>
  <c r="E52" i="5" l="1"/>
  <c r="I52" i="5" s="1"/>
  <c r="H52" i="5" s="1"/>
  <c r="J52" i="5" s="1"/>
  <c r="F53" i="5" s="1"/>
  <c r="C54" i="5"/>
  <c r="D53" i="5"/>
  <c r="B55" i="5"/>
  <c r="C52" i="4"/>
  <c r="D51" i="4"/>
  <c r="B53" i="4"/>
  <c r="E49" i="4"/>
  <c r="I49" i="4" s="1"/>
  <c r="H49" i="4" s="1"/>
  <c r="J49" i="4" s="1"/>
  <c r="F50" i="4" s="1"/>
  <c r="E53" i="5" l="1"/>
  <c r="I53" i="5" s="1"/>
  <c r="H53" i="5" s="1"/>
  <c r="J53" i="5" s="1"/>
  <c r="F54" i="5" s="1"/>
  <c r="B56" i="5"/>
  <c r="C55" i="5"/>
  <c r="D54" i="5"/>
  <c r="E50" i="4"/>
  <c r="I50" i="4" s="1"/>
  <c r="H50" i="4" s="1"/>
  <c r="J50" i="4" s="1"/>
  <c r="F51" i="4" s="1"/>
  <c r="B54" i="4"/>
  <c r="D52" i="4"/>
  <c r="C53" i="4"/>
  <c r="E54" i="5" l="1"/>
  <c r="I54" i="5" s="1"/>
  <c r="H54" i="5" s="1"/>
  <c r="J54" i="5" s="1"/>
  <c r="F55" i="5" s="1"/>
  <c r="B57" i="5"/>
  <c r="D55" i="5"/>
  <c r="C56" i="5"/>
  <c r="E51" i="4"/>
  <c r="I51" i="4" s="1"/>
  <c r="H51" i="4" s="1"/>
  <c r="J51" i="4" s="1"/>
  <c r="F52" i="4" s="1"/>
  <c r="C54" i="4"/>
  <c r="D53" i="4"/>
  <c r="B55" i="4"/>
  <c r="E55" i="5" l="1"/>
  <c r="I55" i="5" s="1"/>
  <c r="H55" i="5" s="1"/>
  <c r="J55" i="5" s="1"/>
  <c r="F56" i="5" s="1"/>
  <c r="B58" i="5"/>
  <c r="C57" i="5"/>
  <c r="D56" i="5"/>
  <c r="E52" i="4"/>
  <c r="I52" i="4" s="1"/>
  <c r="H52" i="4" s="1"/>
  <c r="J52" i="4" s="1"/>
  <c r="F53" i="4" s="1"/>
  <c r="B56" i="4"/>
  <c r="D54" i="4"/>
  <c r="C55" i="4"/>
  <c r="C58" i="5" l="1"/>
  <c r="D57" i="5"/>
  <c r="B59" i="5"/>
  <c r="E56" i="5"/>
  <c r="I56" i="5" s="1"/>
  <c r="H56" i="5" s="1"/>
  <c r="J56" i="5" s="1"/>
  <c r="F57" i="5" s="1"/>
  <c r="D55" i="4"/>
  <c r="B57" i="4"/>
  <c r="C56" i="4"/>
  <c r="E53" i="4"/>
  <c r="I53" i="4" s="1"/>
  <c r="H53" i="4" s="1"/>
  <c r="J53" i="4" s="1"/>
  <c r="F54" i="4" s="1"/>
  <c r="B60" i="5" l="1"/>
  <c r="C59" i="5"/>
  <c r="D58" i="5"/>
  <c r="E57" i="5"/>
  <c r="I57" i="5" s="1"/>
  <c r="H57" i="5" s="1"/>
  <c r="J57" i="5" s="1"/>
  <c r="F58" i="5" s="1"/>
  <c r="E54" i="4"/>
  <c r="I54" i="4" s="1"/>
  <c r="H54" i="4" s="1"/>
  <c r="J54" i="4" s="1"/>
  <c r="F55" i="4" s="1"/>
  <c r="B58" i="4"/>
  <c r="D56" i="4"/>
  <c r="C57" i="4"/>
  <c r="E58" i="5" l="1"/>
  <c r="I58" i="5" s="1"/>
  <c r="H58" i="5" s="1"/>
  <c r="J58" i="5" s="1"/>
  <c r="F59" i="5" s="1"/>
  <c r="B61" i="5"/>
  <c r="D59" i="5"/>
  <c r="C60" i="5"/>
  <c r="E55" i="4"/>
  <c r="I55" i="4" s="1"/>
  <c r="H55" i="4" s="1"/>
  <c r="J55" i="4" s="1"/>
  <c r="F56" i="4" s="1"/>
  <c r="D57" i="4"/>
  <c r="B59" i="4"/>
  <c r="C58" i="4"/>
  <c r="E59" i="5" l="1"/>
  <c r="I59" i="5" s="1"/>
  <c r="H59" i="5" s="1"/>
  <c r="J59" i="5" s="1"/>
  <c r="F60" i="5" s="1"/>
  <c r="B62" i="5"/>
  <c r="C61" i="5"/>
  <c r="D60" i="5"/>
  <c r="E56" i="4"/>
  <c r="I56" i="4" s="1"/>
  <c r="H56" i="4" s="1"/>
  <c r="J56" i="4" s="1"/>
  <c r="F57" i="4" s="1"/>
  <c r="D58" i="4"/>
  <c r="C59" i="4"/>
  <c r="B60" i="4"/>
  <c r="E60" i="5" l="1"/>
  <c r="I60" i="5" s="1"/>
  <c r="H60" i="5" s="1"/>
  <c r="J60" i="5" s="1"/>
  <c r="F61" i="5" s="1"/>
  <c r="C62" i="5"/>
  <c r="D61" i="5"/>
  <c r="B63" i="5"/>
  <c r="E57" i="4"/>
  <c r="I57" i="4" s="1"/>
  <c r="H57" i="4" s="1"/>
  <c r="J57" i="4" s="1"/>
  <c r="F58" i="4" s="1"/>
  <c r="B61" i="4"/>
  <c r="D59" i="4"/>
  <c r="C60" i="4"/>
  <c r="E61" i="5" l="1"/>
  <c r="I61" i="5" s="1"/>
  <c r="H61" i="5" s="1"/>
  <c r="J61" i="5" s="1"/>
  <c r="F62" i="5" s="1"/>
  <c r="B64" i="5"/>
  <c r="C63" i="5"/>
  <c r="D62" i="5"/>
  <c r="E58" i="4"/>
  <c r="I58" i="4" s="1"/>
  <c r="H58" i="4" s="1"/>
  <c r="J58" i="4" s="1"/>
  <c r="F59" i="4" s="1"/>
  <c r="D60" i="4"/>
  <c r="B62" i="4"/>
  <c r="C61" i="4"/>
  <c r="E62" i="5" l="1"/>
  <c r="I62" i="5" s="1"/>
  <c r="H62" i="5" s="1"/>
  <c r="J62" i="5" s="1"/>
  <c r="F63" i="5" s="1"/>
  <c r="B65" i="5"/>
  <c r="D63" i="5"/>
  <c r="C64" i="5"/>
  <c r="E59" i="4"/>
  <c r="I59" i="4" s="1"/>
  <c r="H59" i="4" s="1"/>
  <c r="J59" i="4" s="1"/>
  <c r="F60" i="4" s="1"/>
  <c r="C62" i="4"/>
  <c r="D61" i="4"/>
  <c r="B63" i="4"/>
  <c r="B66" i="5" l="1"/>
  <c r="C65" i="5"/>
  <c r="D64" i="5"/>
  <c r="E63" i="5"/>
  <c r="I63" i="5" s="1"/>
  <c r="H63" i="5" s="1"/>
  <c r="J63" i="5" s="1"/>
  <c r="F64" i="5" s="1"/>
  <c r="E60" i="4"/>
  <c r="I60" i="4" s="1"/>
  <c r="H60" i="4" s="1"/>
  <c r="J60" i="4" s="1"/>
  <c r="F61" i="4" s="1"/>
  <c r="D62" i="4"/>
  <c r="B64" i="4"/>
  <c r="C63" i="4"/>
  <c r="E64" i="5" l="1"/>
  <c r="I64" i="5" s="1"/>
  <c r="H64" i="5" s="1"/>
  <c r="J64" i="5" s="1"/>
  <c r="F65" i="5" s="1"/>
  <c r="C66" i="5"/>
  <c r="D65" i="5"/>
  <c r="B67" i="5"/>
  <c r="B65" i="4"/>
  <c r="D63" i="4"/>
  <c r="C64" i="4"/>
  <c r="E61" i="4"/>
  <c r="I61" i="4" s="1"/>
  <c r="H61" i="4" s="1"/>
  <c r="J61" i="4" s="1"/>
  <c r="F62" i="4" s="1"/>
  <c r="E65" i="5" l="1"/>
  <c r="I65" i="5" s="1"/>
  <c r="H65" i="5" s="1"/>
  <c r="J65" i="5" s="1"/>
  <c r="F66" i="5" s="1"/>
  <c r="B68" i="5"/>
  <c r="C67" i="5"/>
  <c r="D66" i="5"/>
  <c r="D64" i="4"/>
  <c r="C65" i="4"/>
  <c r="B66" i="4"/>
  <c r="E62" i="4"/>
  <c r="I62" i="4" s="1"/>
  <c r="H62" i="4" s="1"/>
  <c r="J62" i="4" s="1"/>
  <c r="F63" i="4" s="1"/>
  <c r="E66" i="5" l="1"/>
  <c r="I66" i="5" s="1"/>
  <c r="H66" i="5" s="1"/>
  <c r="J66" i="5" s="1"/>
  <c r="F67" i="5" s="1"/>
  <c r="B69" i="5"/>
  <c r="D67" i="5"/>
  <c r="C68" i="5"/>
  <c r="D65" i="4"/>
  <c r="B67" i="4"/>
  <c r="C66" i="4"/>
  <c r="E63" i="4"/>
  <c r="I63" i="4" s="1"/>
  <c r="H63" i="4" s="1"/>
  <c r="J63" i="4" s="1"/>
  <c r="F64" i="4" s="1"/>
  <c r="E67" i="5" l="1"/>
  <c r="I67" i="5" s="1"/>
  <c r="H67" i="5" s="1"/>
  <c r="J67" i="5" s="1"/>
  <c r="F68" i="5" s="1"/>
  <c r="B70" i="5"/>
  <c r="C69" i="5"/>
  <c r="D68" i="5"/>
  <c r="E64" i="4"/>
  <c r="I64" i="4" s="1"/>
  <c r="H64" i="4" s="1"/>
  <c r="J64" i="4" s="1"/>
  <c r="F65" i="4" s="1"/>
  <c r="D66" i="4"/>
  <c r="C67" i="4"/>
  <c r="B68" i="4"/>
  <c r="E68" i="5" l="1"/>
  <c r="I68" i="5" s="1"/>
  <c r="H68" i="5" s="1"/>
  <c r="J68" i="5" s="1"/>
  <c r="F69" i="5" s="1"/>
  <c r="C70" i="5"/>
  <c r="D69" i="5"/>
  <c r="B71" i="5"/>
  <c r="E65" i="4"/>
  <c r="I65" i="4" s="1"/>
  <c r="H65" i="4" s="1"/>
  <c r="J65" i="4" s="1"/>
  <c r="F66" i="4" s="1"/>
  <c r="C68" i="4"/>
  <c r="D67" i="4"/>
  <c r="B69" i="4"/>
  <c r="E69" i="5" l="1"/>
  <c r="I69" i="5" s="1"/>
  <c r="H69" i="5" s="1"/>
  <c r="J69" i="5" s="1"/>
  <c r="F70" i="5" s="1"/>
  <c r="B72" i="5"/>
  <c r="C71" i="5"/>
  <c r="D70" i="5"/>
  <c r="E66" i="4"/>
  <c r="I66" i="4" s="1"/>
  <c r="H66" i="4" s="1"/>
  <c r="J66" i="4" s="1"/>
  <c r="F67" i="4" s="1"/>
  <c r="C69" i="4"/>
  <c r="D68" i="4"/>
  <c r="B70" i="4"/>
  <c r="E70" i="5" l="1"/>
  <c r="I70" i="5" s="1"/>
  <c r="H70" i="5" s="1"/>
  <c r="J70" i="5" s="1"/>
  <c r="F71" i="5" s="1"/>
  <c r="B73" i="5"/>
  <c r="D71" i="5"/>
  <c r="C72" i="5"/>
  <c r="E67" i="4"/>
  <c r="I67" i="4" s="1"/>
  <c r="H67" i="4" s="1"/>
  <c r="J67" i="4" s="1"/>
  <c r="F68" i="4" s="1"/>
  <c r="D69" i="4"/>
  <c r="B71" i="4"/>
  <c r="C70" i="4"/>
  <c r="E71" i="5" l="1"/>
  <c r="I71" i="5" s="1"/>
  <c r="H71" i="5" s="1"/>
  <c r="J71" i="5" s="1"/>
  <c r="F72" i="5" s="1"/>
  <c r="B74" i="5"/>
  <c r="C73" i="5"/>
  <c r="D72" i="5"/>
  <c r="E68" i="4"/>
  <c r="I68" i="4" s="1"/>
  <c r="H68" i="4" s="1"/>
  <c r="J68" i="4" s="1"/>
  <c r="F69" i="4" s="1"/>
  <c r="B72" i="4"/>
  <c r="C71" i="4"/>
  <c r="D70" i="4"/>
  <c r="E72" i="5" l="1"/>
  <c r="I72" i="5" s="1"/>
  <c r="H72" i="5" s="1"/>
  <c r="J72" i="5" s="1"/>
  <c r="F73" i="5" s="1"/>
  <c r="C74" i="5"/>
  <c r="D73" i="5"/>
  <c r="B75" i="5"/>
  <c r="E69" i="4"/>
  <c r="I69" i="4" s="1"/>
  <c r="H69" i="4" s="1"/>
  <c r="J69" i="4" s="1"/>
  <c r="F70" i="4" s="1"/>
  <c r="D71" i="4"/>
  <c r="B73" i="4"/>
  <c r="C72" i="4"/>
  <c r="E73" i="5" l="1"/>
  <c r="I73" i="5" s="1"/>
  <c r="H73" i="5" s="1"/>
  <c r="J73" i="5" s="1"/>
  <c r="F74" i="5" s="1"/>
  <c r="B76" i="5"/>
  <c r="C75" i="5"/>
  <c r="D74" i="5"/>
  <c r="E70" i="4"/>
  <c r="I70" i="4" s="1"/>
  <c r="H70" i="4" s="1"/>
  <c r="J70" i="4" s="1"/>
  <c r="F71" i="4" s="1"/>
  <c r="C73" i="4"/>
  <c r="D72" i="4"/>
  <c r="B74" i="4"/>
  <c r="B77" i="5" l="1"/>
  <c r="D75" i="5"/>
  <c r="C76" i="5"/>
  <c r="E74" i="5"/>
  <c r="I74" i="5" s="1"/>
  <c r="H74" i="5" s="1"/>
  <c r="J74" i="5" s="1"/>
  <c r="F75" i="5" s="1"/>
  <c r="E71" i="4"/>
  <c r="I71" i="4" s="1"/>
  <c r="H71" i="4" s="1"/>
  <c r="J71" i="4" s="1"/>
  <c r="F72" i="4" s="1"/>
  <c r="D73" i="4"/>
  <c r="B75" i="4"/>
  <c r="C74" i="4"/>
  <c r="E75" i="5" l="1"/>
  <c r="I75" i="5" s="1"/>
  <c r="H75" i="5" s="1"/>
  <c r="J75" i="5" s="1"/>
  <c r="F76" i="5" s="1"/>
  <c r="B78" i="5"/>
  <c r="C77" i="5"/>
  <c r="D76" i="5"/>
  <c r="E72" i="4"/>
  <c r="I72" i="4" s="1"/>
  <c r="H72" i="4" s="1"/>
  <c r="J72" i="4" s="1"/>
  <c r="F73" i="4" s="1"/>
  <c r="D74" i="4"/>
  <c r="C75" i="4"/>
  <c r="B76" i="4"/>
  <c r="E76" i="5" l="1"/>
  <c r="I76" i="5" s="1"/>
  <c r="H76" i="5" s="1"/>
  <c r="J76" i="5" s="1"/>
  <c r="F77" i="5" s="1"/>
  <c r="C78" i="5"/>
  <c r="D77" i="5"/>
  <c r="B79" i="5"/>
  <c r="E73" i="4"/>
  <c r="I73" i="4" s="1"/>
  <c r="H73" i="4" s="1"/>
  <c r="J73" i="4" s="1"/>
  <c r="F74" i="4" s="1"/>
  <c r="D75" i="4"/>
  <c r="B77" i="4"/>
  <c r="C76" i="4"/>
  <c r="E77" i="5" l="1"/>
  <c r="I77" i="5" s="1"/>
  <c r="H77" i="5" s="1"/>
  <c r="J77" i="5" s="1"/>
  <c r="F78" i="5" s="1"/>
  <c r="B80" i="5"/>
  <c r="C79" i="5"/>
  <c r="D78" i="5"/>
  <c r="E74" i="4"/>
  <c r="I74" i="4" s="1"/>
  <c r="H74" i="4" s="1"/>
  <c r="J74" i="4" s="1"/>
  <c r="F75" i="4" s="1"/>
  <c r="D76" i="4"/>
  <c r="C77" i="4"/>
  <c r="B78" i="4"/>
  <c r="E78" i="5" l="1"/>
  <c r="I78" i="5" s="1"/>
  <c r="H78" i="5" s="1"/>
  <c r="J78" i="5" s="1"/>
  <c r="F79" i="5" s="1"/>
  <c r="B81" i="5"/>
  <c r="D79" i="5"/>
  <c r="C80" i="5"/>
  <c r="E75" i="4"/>
  <c r="I75" i="4" s="1"/>
  <c r="H75" i="4" s="1"/>
  <c r="J75" i="4" s="1"/>
  <c r="F76" i="4" s="1"/>
  <c r="B79" i="4"/>
  <c r="C78" i="4"/>
  <c r="D77" i="4"/>
  <c r="E79" i="5" l="1"/>
  <c r="I79" i="5" s="1"/>
  <c r="H79" i="5" s="1"/>
  <c r="J79" i="5" s="1"/>
  <c r="F80" i="5" s="1"/>
  <c r="B82" i="5"/>
  <c r="C81" i="5"/>
  <c r="D80" i="5"/>
  <c r="E76" i="4"/>
  <c r="I76" i="4" s="1"/>
  <c r="H76" i="4" s="1"/>
  <c r="J76" i="4" s="1"/>
  <c r="F77" i="4" s="1"/>
  <c r="D78" i="4"/>
  <c r="C79" i="4"/>
  <c r="B80" i="4"/>
  <c r="E80" i="5" l="1"/>
  <c r="I80" i="5" s="1"/>
  <c r="H80" i="5" s="1"/>
  <c r="J80" i="5" s="1"/>
  <c r="F81" i="5" s="1"/>
  <c r="C82" i="5"/>
  <c r="D81" i="5"/>
  <c r="B83" i="5"/>
  <c r="E77" i="4"/>
  <c r="I77" i="4" s="1"/>
  <c r="H77" i="4" s="1"/>
  <c r="J77" i="4" s="1"/>
  <c r="F78" i="4" s="1"/>
  <c r="C80" i="4"/>
  <c r="D79" i="4"/>
  <c r="B81" i="4"/>
  <c r="E81" i="5" l="1"/>
  <c r="I81" i="5" s="1"/>
  <c r="H81" i="5" s="1"/>
  <c r="J81" i="5" s="1"/>
  <c r="F82" i="5" s="1"/>
  <c r="B84" i="5"/>
  <c r="C83" i="5"/>
  <c r="D82" i="5"/>
  <c r="E78" i="4"/>
  <c r="I78" i="4" s="1"/>
  <c r="H78" i="4" s="1"/>
  <c r="J78" i="4" s="1"/>
  <c r="F79" i="4" s="1"/>
  <c r="D80" i="4"/>
  <c r="C81" i="4"/>
  <c r="B82" i="4"/>
  <c r="E82" i="5" l="1"/>
  <c r="I82" i="5" s="1"/>
  <c r="H82" i="5" s="1"/>
  <c r="J82" i="5" s="1"/>
  <c r="F83" i="5" s="1"/>
  <c r="B85" i="5"/>
  <c r="D83" i="5"/>
  <c r="C84" i="5"/>
  <c r="E79" i="4"/>
  <c r="I79" i="4" s="1"/>
  <c r="H79" i="4" s="1"/>
  <c r="J79" i="4" s="1"/>
  <c r="F80" i="4" s="1"/>
  <c r="C82" i="4"/>
  <c r="D81" i="4"/>
  <c r="B83" i="4"/>
  <c r="E83" i="5" l="1"/>
  <c r="I83" i="5" s="1"/>
  <c r="H83" i="5" s="1"/>
  <c r="J83" i="5" s="1"/>
  <c r="F84" i="5" s="1"/>
  <c r="B86" i="5"/>
  <c r="C85" i="5"/>
  <c r="D84" i="5"/>
  <c r="E80" i="4"/>
  <c r="I80" i="4" s="1"/>
  <c r="H80" i="4" s="1"/>
  <c r="J80" i="4" s="1"/>
  <c r="F81" i="4" s="1"/>
  <c r="D82" i="4"/>
  <c r="C83" i="4"/>
  <c r="B84" i="4"/>
  <c r="E84" i="5" l="1"/>
  <c r="I84" i="5" s="1"/>
  <c r="H84" i="5" s="1"/>
  <c r="J84" i="5" s="1"/>
  <c r="F85" i="5" s="1"/>
  <c r="C86" i="5"/>
  <c r="D85" i="5"/>
  <c r="B87" i="5"/>
  <c r="E81" i="4"/>
  <c r="I81" i="4" s="1"/>
  <c r="H81" i="4" s="1"/>
  <c r="J81" i="4" s="1"/>
  <c r="F82" i="4" s="1"/>
  <c r="C84" i="4"/>
  <c r="D83" i="4"/>
  <c r="B85" i="4"/>
  <c r="E85" i="5" l="1"/>
  <c r="I85" i="5" s="1"/>
  <c r="H85" i="5" s="1"/>
  <c r="J85" i="5" s="1"/>
  <c r="F86" i="5" s="1"/>
  <c r="B88" i="5"/>
  <c r="C87" i="5"/>
  <c r="D86" i="5"/>
  <c r="E82" i="4"/>
  <c r="I82" i="4" s="1"/>
  <c r="H82" i="4" s="1"/>
  <c r="J82" i="4" s="1"/>
  <c r="F83" i="4" s="1"/>
  <c r="D84" i="4"/>
  <c r="C85" i="4"/>
  <c r="B86" i="4"/>
  <c r="E86" i="5" l="1"/>
  <c r="I86" i="5" s="1"/>
  <c r="H86" i="5" s="1"/>
  <c r="J86" i="5" s="1"/>
  <c r="F87" i="5" s="1"/>
  <c r="B89" i="5"/>
  <c r="D87" i="5"/>
  <c r="C88" i="5"/>
  <c r="E83" i="4"/>
  <c r="I83" i="4" s="1"/>
  <c r="H83" i="4" s="1"/>
  <c r="J83" i="4" s="1"/>
  <c r="F84" i="4" s="1"/>
  <c r="C86" i="4"/>
  <c r="D85" i="4"/>
  <c r="B87" i="4"/>
  <c r="E87" i="5" l="1"/>
  <c r="I87" i="5" s="1"/>
  <c r="H87" i="5" s="1"/>
  <c r="J87" i="5" s="1"/>
  <c r="F88" i="5" s="1"/>
  <c r="B90" i="5"/>
  <c r="C89" i="5"/>
  <c r="D88" i="5"/>
  <c r="E84" i="4"/>
  <c r="I84" i="4" s="1"/>
  <c r="H84" i="4" s="1"/>
  <c r="J84" i="4" s="1"/>
  <c r="F85" i="4" s="1"/>
  <c r="C87" i="4"/>
  <c r="B88" i="4"/>
  <c r="D86" i="4"/>
  <c r="E88" i="5" l="1"/>
  <c r="I88" i="5" s="1"/>
  <c r="H88" i="5" s="1"/>
  <c r="J88" i="5" s="1"/>
  <c r="F89" i="5" s="1"/>
  <c r="C90" i="5"/>
  <c r="D89" i="5"/>
  <c r="B91" i="5"/>
  <c r="E85" i="4"/>
  <c r="I85" i="4" s="1"/>
  <c r="H85" i="4" s="1"/>
  <c r="J85" i="4" s="1"/>
  <c r="F86" i="4" s="1"/>
  <c r="C88" i="4"/>
  <c r="D87" i="4"/>
  <c r="B89" i="4"/>
  <c r="E89" i="5" l="1"/>
  <c r="I89" i="5" s="1"/>
  <c r="H89" i="5" s="1"/>
  <c r="J89" i="5" s="1"/>
  <c r="F90" i="5" s="1"/>
  <c r="B92" i="5"/>
  <c r="C91" i="5"/>
  <c r="D90" i="5"/>
  <c r="B90" i="4"/>
  <c r="D88" i="4"/>
  <c r="C89" i="4"/>
  <c r="E86" i="4"/>
  <c r="I86" i="4" s="1"/>
  <c r="H86" i="4" s="1"/>
  <c r="J86" i="4" s="1"/>
  <c r="F87" i="4" s="1"/>
  <c r="E90" i="5" l="1"/>
  <c r="I90" i="5" s="1"/>
  <c r="H90" i="5" s="1"/>
  <c r="J90" i="5" s="1"/>
  <c r="F91" i="5" s="1"/>
  <c r="B93" i="5"/>
  <c r="D91" i="5"/>
  <c r="C92" i="5"/>
  <c r="E87" i="4"/>
  <c r="I87" i="4" s="1"/>
  <c r="H87" i="4" s="1"/>
  <c r="J87" i="4" s="1"/>
  <c r="F88" i="4" s="1"/>
  <c r="C90" i="4"/>
  <c r="D89" i="4"/>
  <c r="B91" i="4"/>
  <c r="E91" i="5" l="1"/>
  <c r="I91" i="5" s="1"/>
  <c r="H91" i="5" s="1"/>
  <c r="J91" i="5" s="1"/>
  <c r="F92" i="5" s="1"/>
  <c r="B94" i="5"/>
  <c r="C93" i="5"/>
  <c r="D92" i="5"/>
  <c r="B92" i="4"/>
  <c r="D90" i="4"/>
  <c r="C91" i="4"/>
  <c r="E88" i="4"/>
  <c r="I88" i="4" s="1"/>
  <c r="H88" i="4" s="1"/>
  <c r="J88" i="4" s="1"/>
  <c r="F89" i="4" s="1"/>
  <c r="E92" i="5" l="1"/>
  <c r="I92" i="5" s="1"/>
  <c r="H92" i="5" s="1"/>
  <c r="J92" i="5" s="1"/>
  <c r="F93" i="5" s="1"/>
  <c r="C94" i="5"/>
  <c r="D93" i="5"/>
  <c r="B95" i="5"/>
  <c r="E89" i="4"/>
  <c r="I89" i="4" s="1"/>
  <c r="H89" i="4" s="1"/>
  <c r="J89" i="4" s="1"/>
  <c r="F90" i="4" s="1"/>
  <c r="D91" i="4"/>
  <c r="B93" i="4"/>
  <c r="C92" i="4"/>
  <c r="E93" i="5" l="1"/>
  <c r="I93" i="5" s="1"/>
  <c r="H93" i="5" s="1"/>
  <c r="J93" i="5" s="1"/>
  <c r="F94" i="5" s="1"/>
  <c r="B96" i="5"/>
  <c r="C95" i="5"/>
  <c r="D94" i="5"/>
  <c r="E90" i="4"/>
  <c r="I90" i="4" s="1"/>
  <c r="H90" i="4" s="1"/>
  <c r="J90" i="4" s="1"/>
  <c r="F91" i="4" s="1"/>
  <c r="B94" i="4"/>
  <c r="D92" i="4"/>
  <c r="C93" i="4"/>
  <c r="E94" i="5" l="1"/>
  <c r="I94" i="5" s="1"/>
  <c r="H94" i="5" s="1"/>
  <c r="J94" i="5" s="1"/>
  <c r="F95" i="5" s="1"/>
  <c r="B97" i="5"/>
  <c r="D95" i="5"/>
  <c r="C96" i="5"/>
  <c r="E91" i="4"/>
  <c r="I91" i="4" s="1"/>
  <c r="H91" i="4" s="1"/>
  <c r="J91" i="4" s="1"/>
  <c r="F92" i="4" s="1"/>
  <c r="D93" i="4"/>
  <c r="B95" i="4"/>
  <c r="C94" i="4"/>
  <c r="E95" i="5" l="1"/>
  <c r="I95" i="5" s="1"/>
  <c r="H95" i="5" s="1"/>
  <c r="J95" i="5" s="1"/>
  <c r="F96" i="5" s="1"/>
  <c r="C97" i="5"/>
  <c r="D96" i="5"/>
  <c r="B98" i="5"/>
  <c r="E92" i="4"/>
  <c r="I92" i="4" s="1"/>
  <c r="H92" i="4" s="1"/>
  <c r="J92" i="4" s="1"/>
  <c r="F93" i="4" s="1"/>
  <c r="D94" i="4"/>
  <c r="C95" i="4"/>
  <c r="B96" i="4"/>
  <c r="E96" i="5" l="1"/>
  <c r="I96" i="5" s="1"/>
  <c r="H96" i="5" s="1"/>
  <c r="J96" i="5" s="1"/>
  <c r="F97" i="5" s="1"/>
  <c r="D97" i="5"/>
  <c r="B99" i="5"/>
  <c r="C98" i="5"/>
  <c r="E93" i="4"/>
  <c r="I93" i="4" s="1"/>
  <c r="H93" i="4" s="1"/>
  <c r="J93" i="4" s="1"/>
  <c r="F94" i="4" s="1"/>
  <c r="D95" i="4"/>
  <c r="B97" i="4"/>
  <c r="C96" i="4"/>
  <c r="E97" i="5" l="1"/>
  <c r="I97" i="5" s="1"/>
  <c r="H97" i="5" s="1"/>
  <c r="J97" i="5" s="1"/>
  <c r="F98" i="5" s="1"/>
  <c r="D98" i="5"/>
  <c r="C99" i="5"/>
  <c r="B100" i="5"/>
  <c r="E94" i="4"/>
  <c r="I94" i="4" s="1"/>
  <c r="H94" i="4" s="1"/>
  <c r="J94" i="4" s="1"/>
  <c r="F95" i="4" s="1"/>
  <c r="B98" i="4"/>
  <c r="D96" i="4"/>
  <c r="C97" i="4"/>
  <c r="E98" i="5" l="1"/>
  <c r="I98" i="5" s="1"/>
  <c r="H98" i="5" s="1"/>
  <c r="J98" i="5" s="1"/>
  <c r="F99" i="5" s="1"/>
  <c r="B101" i="5"/>
  <c r="C100" i="5"/>
  <c r="D99" i="5"/>
  <c r="E95" i="4"/>
  <c r="I95" i="4" s="1"/>
  <c r="H95" i="4" s="1"/>
  <c r="J95" i="4" s="1"/>
  <c r="F96" i="4" s="1"/>
  <c r="D97" i="4"/>
  <c r="B99" i="4"/>
  <c r="C98" i="4"/>
  <c r="E99" i="5" l="1"/>
  <c r="I99" i="5" s="1"/>
  <c r="H99" i="5" s="1"/>
  <c r="J99" i="5" s="1"/>
  <c r="F100" i="5" s="1"/>
  <c r="C101" i="5"/>
  <c r="D100" i="5"/>
  <c r="B102" i="5"/>
  <c r="E96" i="4"/>
  <c r="I96" i="4" s="1"/>
  <c r="H96" i="4" s="1"/>
  <c r="J96" i="4" s="1"/>
  <c r="F97" i="4" s="1"/>
  <c r="B100" i="4"/>
  <c r="D98" i="4"/>
  <c r="C99" i="4"/>
  <c r="E100" i="5" l="1"/>
  <c r="I100" i="5" s="1"/>
  <c r="H100" i="5" s="1"/>
  <c r="J100" i="5" s="1"/>
  <c r="F101" i="5" s="1"/>
  <c r="C102" i="5"/>
  <c r="D101" i="5"/>
  <c r="B103" i="5"/>
  <c r="E97" i="4"/>
  <c r="I97" i="4" s="1"/>
  <c r="H97" i="4" s="1"/>
  <c r="J97" i="4" s="1"/>
  <c r="F98" i="4" s="1"/>
  <c r="B101" i="4"/>
  <c r="D99" i="4"/>
  <c r="C100" i="4"/>
  <c r="E101" i="5" l="1"/>
  <c r="I101" i="5" s="1"/>
  <c r="H101" i="5" s="1"/>
  <c r="J101" i="5" s="1"/>
  <c r="F102" i="5" s="1"/>
  <c r="C103" i="5"/>
  <c r="B104" i="5"/>
  <c r="D102" i="5"/>
  <c r="E98" i="4"/>
  <c r="I98" i="4" s="1"/>
  <c r="H98" i="4" s="1"/>
  <c r="J98" i="4" s="1"/>
  <c r="F99" i="4" s="1"/>
  <c r="D100" i="4"/>
  <c r="C101" i="4"/>
  <c r="B102" i="4"/>
  <c r="E102" i="5" l="1"/>
  <c r="I102" i="5" s="1"/>
  <c r="H102" i="5" s="1"/>
  <c r="J102" i="5" s="1"/>
  <c r="F103" i="5" s="1"/>
  <c r="B105" i="5"/>
  <c r="C104" i="5"/>
  <c r="D103" i="5"/>
  <c r="E99" i="4"/>
  <c r="I99" i="4" s="1"/>
  <c r="H99" i="4" s="1"/>
  <c r="J99" i="4" s="1"/>
  <c r="F100" i="4" s="1"/>
  <c r="C102" i="4"/>
  <c r="D101" i="4"/>
  <c r="B103" i="4"/>
  <c r="E103" i="5" l="1"/>
  <c r="I103" i="5" s="1"/>
  <c r="H103" i="5" s="1"/>
  <c r="J103" i="5" s="1"/>
  <c r="F104" i="5" s="1"/>
  <c r="B106" i="5"/>
  <c r="C105" i="5"/>
  <c r="D104" i="5"/>
  <c r="C103" i="4"/>
  <c r="D102" i="4"/>
  <c r="B104" i="4"/>
  <c r="E100" i="4"/>
  <c r="I100" i="4" s="1"/>
  <c r="H100" i="4" s="1"/>
  <c r="J100" i="4" s="1"/>
  <c r="F101" i="4" s="1"/>
  <c r="E104" i="5" l="1"/>
  <c r="I104" i="5" s="1"/>
  <c r="H104" i="5" s="1"/>
  <c r="J104" i="5" s="1"/>
  <c r="F105" i="5" s="1"/>
  <c r="B107" i="5"/>
  <c r="D105" i="5"/>
  <c r="C106" i="5"/>
  <c r="E101" i="4"/>
  <c r="I101" i="4" s="1"/>
  <c r="H101" i="4" s="1"/>
  <c r="J101" i="4" s="1"/>
  <c r="F102" i="4" s="1"/>
  <c r="B105" i="4"/>
  <c r="D103" i="4"/>
  <c r="C104" i="4"/>
  <c r="E105" i="5" l="1"/>
  <c r="I105" i="5" s="1"/>
  <c r="H105" i="5" s="1"/>
  <c r="J105" i="5" s="1"/>
  <c r="F106" i="5" s="1"/>
  <c r="D106" i="5"/>
  <c r="C107" i="5"/>
  <c r="B108" i="5"/>
  <c r="E102" i="4"/>
  <c r="I102" i="4" s="1"/>
  <c r="H102" i="4" s="1"/>
  <c r="J102" i="4" s="1"/>
  <c r="F103" i="4" s="1"/>
  <c r="D104" i="4"/>
  <c r="C105" i="4"/>
  <c r="B106" i="4"/>
  <c r="E106" i="5" l="1"/>
  <c r="I106" i="5" s="1"/>
  <c r="H106" i="5" s="1"/>
  <c r="J106" i="5" s="1"/>
  <c r="F107" i="5" s="1"/>
  <c r="B109" i="5"/>
  <c r="C108" i="5"/>
  <c r="D107" i="5"/>
  <c r="E103" i="4"/>
  <c r="I103" i="4" s="1"/>
  <c r="H103" i="4" s="1"/>
  <c r="J103" i="4" s="1"/>
  <c r="F104" i="4" s="1"/>
  <c r="B107" i="4"/>
  <c r="C106" i="4"/>
  <c r="D105" i="4"/>
  <c r="E107" i="5" l="1"/>
  <c r="I107" i="5" s="1"/>
  <c r="H107" i="5" s="1"/>
  <c r="J107" i="5" s="1"/>
  <c r="F108" i="5" s="1"/>
  <c r="B110" i="5"/>
  <c r="C109" i="5"/>
  <c r="D108" i="5"/>
  <c r="E104" i="4"/>
  <c r="I104" i="4" s="1"/>
  <c r="H104" i="4" s="1"/>
  <c r="J104" i="4" s="1"/>
  <c r="F105" i="4" s="1"/>
  <c r="D106" i="4"/>
  <c r="C107" i="4"/>
  <c r="B108" i="4"/>
  <c r="E108" i="5" l="1"/>
  <c r="I108" i="5" s="1"/>
  <c r="H108" i="5" s="1"/>
  <c r="J108" i="5" s="1"/>
  <c r="F109" i="5" s="1"/>
  <c r="B111" i="5"/>
  <c r="C110" i="5"/>
  <c r="D109" i="5"/>
  <c r="B109" i="4"/>
  <c r="C108" i="4"/>
  <c r="D107" i="4"/>
  <c r="E105" i="4"/>
  <c r="I105" i="4" s="1"/>
  <c r="H105" i="4" s="1"/>
  <c r="J105" i="4" s="1"/>
  <c r="F106" i="4" s="1"/>
  <c r="D110" i="5" l="1"/>
  <c r="C111" i="5"/>
  <c r="B112" i="5"/>
  <c r="E109" i="5"/>
  <c r="I109" i="5" s="1"/>
  <c r="H109" i="5" s="1"/>
  <c r="J109" i="5" s="1"/>
  <c r="F110" i="5" s="1"/>
  <c r="E106" i="4"/>
  <c r="I106" i="4" s="1"/>
  <c r="H106" i="4" s="1"/>
  <c r="J106" i="4" s="1"/>
  <c r="F107" i="4" s="1"/>
  <c r="D108" i="4"/>
  <c r="C109" i="4"/>
  <c r="B110" i="4"/>
  <c r="B113" i="5" l="1"/>
  <c r="C112" i="5"/>
  <c r="D111" i="5"/>
  <c r="E110" i="5"/>
  <c r="I110" i="5" s="1"/>
  <c r="H110" i="5" s="1"/>
  <c r="J110" i="5" s="1"/>
  <c r="F111" i="5" s="1"/>
  <c r="E107" i="4"/>
  <c r="I107" i="4" s="1"/>
  <c r="H107" i="4" s="1"/>
  <c r="J107" i="4" s="1"/>
  <c r="F108" i="4" s="1"/>
  <c r="C110" i="4"/>
  <c r="D109" i="4"/>
  <c r="B111" i="4"/>
  <c r="E111" i="5" l="1"/>
  <c r="I111" i="5" s="1"/>
  <c r="H111" i="5" s="1"/>
  <c r="J111" i="5" s="1"/>
  <c r="F112" i="5" s="1"/>
  <c r="B114" i="5"/>
  <c r="C113" i="5"/>
  <c r="D112" i="5"/>
  <c r="C111" i="4"/>
  <c r="B112" i="4"/>
  <c r="D110" i="4"/>
  <c r="E108" i="4"/>
  <c r="I108" i="4" s="1"/>
  <c r="H108" i="4" s="1"/>
  <c r="J108" i="4" s="1"/>
  <c r="F109" i="4" s="1"/>
  <c r="E112" i="5" l="1"/>
  <c r="I112" i="5" s="1"/>
  <c r="H112" i="5" s="1"/>
  <c r="J112" i="5" s="1"/>
  <c r="F113" i="5" s="1"/>
  <c r="B115" i="5"/>
  <c r="C114" i="5"/>
  <c r="D113" i="5"/>
  <c r="E109" i="4"/>
  <c r="I109" i="4" s="1"/>
  <c r="H109" i="4" s="1"/>
  <c r="J109" i="4" s="1"/>
  <c r="F110" i="4" s="1"/>
  <c r="D111" i="4"/>
  <c r="B113" i="4"/>
  <c r="C112" i="4"/>
  <c r="E113" i="5" l="1"/>
  <c r="I113" i="5" s="1"/>
  <c r="H113" i="5" s="1"/>
  <c r="J113" i="5" s="1"/>
  <c r="F114" i="5" s="1"/>
  <c r="D114" i="5"/>
  <c r="C115" i="5"/>
  <c r="B116" i="5"/>
  <c r="E110" i="4"/>
  <c r="I110" i="4" s="1"/>
  <c r="H110" i="4" s="1"/>
  <c r="J110" i="4" s="1"/>
  <c r="F111" i="4" s="1"/>
  <c r="D112" i="4"/>
  <c r="C113" i="4"/>
  <c r="B114" i="4"/>
  <c r="B117" i="5" l="1"/>
  <c r="C116" i="5"/>
  <c r="D115" i="5"/>
  <c r="E114" i="5"/>
  <c r="I114" i="5" s="1"/>
  <c r="H114" i="5" s="1"/>
  <c r="J114" i="5" s="1"/>
  <c r="F115" i="5" s="1"/>
  <c r="E111" i="4"/>
  <c r="I111" i="4" s="1"/>
  <c r="H111" i="4" s="1"/>
  <c r="J111" i="4" s="1"/>
  <c r="F112" i="4" s="1"/>
  <c r="B115" i="4"/>
  <c r="D113" i="4"/>
  <c r="C114" i="4"/>
  <c r="E115" i="5" l="1"/>
  <c r="I115" i="5" s="1"/>
  <c r="H115" i="5" s="1"/>
  <c r="J115" i="5" s="1"/>
  <c r="F116" i="5" s="1"/>
  <c r="B118" i="5"/>
  <c r="C117" i="5"/>
  <c r="D116" i="5"/>
  <c r="E112" i="4"/>
  <c r="I112" i="4" s="1"/>
  <c r="H112" i="4" s="1"/>
  <c r="J112" i="4" s="1"/>
  <c r="F113" i="4" s="1"/>
  <c r="D114" i="4"/>
  <c r="C115" i="4"/>
  <c r="B116" i="4"/>
  <c r="E116" i="5" l="1"/>
  <c r="I116" i="5" s="1"/>
  <c r="H116" i="5" s="1"/>
  <c r="J116" i="5" s="1"/>
  <c r="F117" i="5" s="1"/>
  <c r="B119" i="5"/>
  <c r="C118" i="5"/>
  <c r="D117" i="5"/>
  <c r="E113" i="4"/>
  <c r="I113" i="4" s="1"/>
  <c r="H113" i="4" s="1"/>
  <c r="J113" i="4" s="1"/>
  <c r="F114" i="4" s="1"/>
  <c r="D115" i="4"/>
  <c r="B117" i="4"/>
  <c r="C116" i="4"/>
  <c r="E117" i="5" l="1"/>
  <c r="I117" i="5" s="1"/>
  <c r="H117" i="5" s="1"/>
  <c r="J117" i="5" s="1"/>
  <c r="F118" i="5" s="1"/>
  <c r="D118" i="5"/>
  <c r="C119" i="5"/>
  <c r="B120" i="5"/>
  <c r="E114" i="4"/>
  <c r="I114" i="4" s="1"/>
  <c r="H114" i="4" s="1"/>
  <c r="J114" i="4" s="1"/>
  <c r="F115" i="4" s="1"/>
  <c r="D116" i="4"/>
  <c r="C117" i="4"/>
  <c r="B118" i="4"/>
  <c r="E118" i="5" l="1"/>
  <c r="I118" i="5" s="1"/>
  <c r="H118" i="5" s="1"/>
  <c r="J118" i="5" s="1"/>
  <c r="F119" i="5" s="1"/>
  <c r="B121" i="5"/>
  <c r="C120" i="5"/>
  <c r="D119" i="5"/>
  <c r="E115" i="4"/>
  <c r="I115" i="4" s="1"/>
  <c r="H115" i="4" s="1"/>
  <c r="J115" i="4" s="1"/>
  <c r="F116" i="4" s="1"/>
  <c r="C118" i="4"/>
  <c r="B119" i="4"/>
  <c r="D117" i="4"/>
  <c r="B122" i="5" l="1"/>
  <c r="C121" i="5"/>
  <c r="D120" i="5"/>
  <c r="E119" i="5"/>
  <c r="I119" i="5" s="1"/>
  <c r="H119" i="5" s="1"/>
  <c r="J119" i="5" s="1"/>
  <c r="F120" i="5" s="1"/>
  <c r="C119" i="4"/>
  <c r="B120" i="4"/>
  <c r="D118" i="4"/>
  <c r="E116" i="4"/>
  <c r="I116" i="4" s="1"/>
  <c r="H116" i="4" s="1"/>
  <c r="J116" i="4" s="1"/>
  <c r="F117" i="4" s="1"/>
  <c r="E120" i="5" l="1"/>
  <c r="I120" i="5" s="1"/>
  <c r="H120" i="5" s="1"/>
  <c r="J120" i="5" s="1"/>
  <c r="F121" i="5" s="1"/>
  <c r="B123" i="5"/>
  <c r="C122" i="5"/>
  <c r="D121" i="5"/>
  <c r="E117" i="4"/>
  <c r="I117" i="4" s="1"/>
  <c r="H117" i="4" s="1"/>
  <c r="J117" i="4" s="1"/>
  <c r="F118" i="4" s="1"/>
  <c r="B121" i="4"/>
  <c r="C120" i="4"/>
  <c r="D119" i="4"/>
  <c r="E121" i="5" l="1"/>
  <c r="I121" i="5" s="1"/>
  <c r="H121" i="5" s="1"/>
  <c r="J121" i="5" s="1"/>
  <c r="F122" i="5" s="1"/>
  <c r="D122" i="5"/>
  <c r="C123" i="5"/>
  <c r="B124" i="5"/>
  <c r="E118" i="4"/>
  <c r="I118" i="4" s="1"/>
  <c r="H118" i="4" s="1"/>
  <c r="J118" i="4" s="1"/>
  <c r="F119" i="4" s="1"/>
  <c r="D120" i="4"/>
  <c r="C121" i="4"/>
  <c r="B122" i="4"/>
  <c r="E122" i="5" l="1"/>
  <c r="I122" i="5" s="1"/>
  <c r="H122" i="5" s="1"/>
  <c r="J122" i="5" s="1"/>
  <c r="F123" i="5" s="1"/>
  <c r="B125" i="5"/>
  <c r="C124" i="5"/>
  <c r="D123" i="5"/>
  <c r="E119" i="4"/>
  <c r="I119" i="4" s="1"/>
  <c r="H119" i="4" s="1"/>
  <c r="J119" i="4" s="1"/>
  <c r="F120" i="4" s="1"/>
  <c r="C122" i="4"/>
  <c r="D121" i="4"/>
  <c r="B123" i="4"/>
  <c r="E123" i="5" l="1"/>
  <c r="I123" i="5" s="1"/>
  <c r="H123" i="5" s="1"/>
  <c r="J123" i="5" s="1"/>
  <c r="F124" i="5" s="1"/>
  <c r="B126" i="5"/>
  <c r="C125" i="5"/>
  <c r="D124" i="5"/>
  <c r="D122" i="4"/>
  <c r="C123" i="4"/>
  <c r="B124" i="4"/>
  <c r="E120" i="4"/>
  <c r="I120" i="4" s="1"/>
  <c r="H120" i="4" s="1"/>
  <c r="J120" i="4" s="1"/>
  <c r="F121" i="4" s="1"/>
  <c r="E124" i="5" l="1"/>
  <c r="I124" i="5" s="1"/>
  <c r="H124" i="5" s="1"/>
  <c r="J124" i="5" s="1"/>
  <c r="F125" i="5" s="1"/>
  <c r="B127" i="5"/>
  <c r="C126" i="5"/>
  <c r="D125" i="5"/>
  <c r="C124" i="4"/>
  <c r="D123" i="4"/>
  <c r="B125" i="4"/>
  <c r="E121" i="4"/>
  <c r="I121" i="4" s="1"/>
  <c r="H121" i="4" s="1"/>
  <c r="J121" i="4" s="1"/>
  <c r="F122" i="4" s="1"/>
  <c r="E125" i="5" l="1"/>
  <c r="I125" i="5" s="1"/>
  <c r="H125" i="5" s="1"/>
  <c r="J125" i="5" s="1"/>
  <c r="F126" i="5" s="1"/>
  <c r="D126" i="5"/>
  <c r="C127" i="5"/>
  <c r="B128" i="5"/>
  <c r="E122" i="4"/>
  <c r="I122" i="4" s="1"/>
  <c r="H122" i="4" s="1"/>
  <c r="J122" i="4" s="1"/>
  <c r="F123" i="4" s="1"/>
  <c r="D124" i="4"/>
  <c r="C125" i="4"/>
  <c r="B126" i="4"/>
  <c r="E126" i="5" l="1"/>
  <c r="I126" i="5" s="1"/>
  <c r="H126" i="5" s="1"/>
  <c r="J126" i="5" s="1"/>
  <c r="F127" i="5" s="1"/>
  <c r="B129" i="5"/>
  <c r="C128" i="5"/>
  <c r="D127" i="5"/>
  <c r="C126" i="4"/>
  <c r="B127" i="4"/>
  <c r="D125" i="4"/>
  <c r="E123" i="4"/>
  <c r="I123" i="4" s="1"/>
  <c r="H123" i="4" s="1"/>
  <c r="J123" i="4" s="1"/>
  <c r="F124" i="4" s="1"/>
  <c r="E127" i="5" l="1"/>
  <c r="I127" i="5" s="1"/>
  <c r="H127" i="5" s="1"/>
  <c r="J127" i="5" s="1"/>
  <c r="F128" i="5" s="1"/>
  <c r="B130" i="5"/>
  <c r="C129" i="5"/>
  <c r="D128" i="5"/>
  <c r="D126" i="4"/>
  <c r="C127" i="4"/>
  <c r="B128" i="4"/>
  <c r="E124" i="4"/>
  <c r="I124" i="4" s="1"/>
  <c r="H124" i="4" s="1"/>
  <c r="J124" i="4" s="1"/>
  <c r="F125" i="4" s="1"/>
  <c r="E128" i="5" l="1"/>
  <c r="I128" i="5" s="1"/>
  <c r="H128" i="5" s="1"/>
  <c r="J128" i="5" s="1"/>
  <c r="F129" i="5" s="1"/>
  <c r="B131" i="5"/>
  <c r="C130" i="5"/>
  <c r="D129" i="5"/>
  <c r="E125" i="4"/>
  <c r="I125" i="4" s="1"/>
  <c r="H125" i="4" s="1"/>
  <c r="J125" i="4" s="1"/>
  <c r="F126" i="4" s="1"/>
  <c r="C128" i="4"/>
  <c r="D127" i="4"/>
  <c r="B129" i="4"/>
  <c r="E129" i="5" l="1"/>
  <c r="I129" i="5" s="1"/>
  <c r="H129" i="5" s="1"/>
  <c r="J129" i="5" s="1"/>
  <c r="F130" i="5" s="1"/>
  <c r="D130" i="5"/>
  <c r="C131" i="5"/>
  <c r="B132" i="5"/>
  <c r="C129" i="4"/>
  <c r="B130" i="4"/>
  <c r="D128" i="4"/>
  <c r="E126" i="4"/>
  <c r="I126" i="4" s="1"/>
  <c r="H126" i="4" s="1"/>
  <c r="J126" i="4" s="1"/>
  <c r="F127" i="4" s="1"/>
  <c r="E130" i="5" l="1"/>
  <c r="I130" i="5" s="1"/>
  <c r="H130" i="5" s="1"/>
  <c r="J130" i="5" s="1"/>
  <c r="F131" i="5" s="1"/>
  <c r="B133" i="5"/>
  <c r="C132" i="5"/>
  <c r="D131" i="5"/>
  <c r="E127" i="4"/>
  <c r="I127" i="4" s="1"/>
  <c r="H127" i="4" s="1"/>
  <c r="J127" i="4" s="1"/>
  <c r="F128" i="4" s="1"/>
  <c r="C130" i="4"/>
  <c r="D129" i="4"/>
  <c r="B131" i="4"/>
  <c r="E131" i="5" l="1"/>
  <c r="I131" i="5" s="1"/>
  <c r="H131" i="5" s="1"/>
  <c r="J131" i="5" s="1"/>
  <c r="F132" i="5" s="1"/>
  <c r="B134" i="5"/>
  <c r="C133" i="5"/>
  <c r="D132" i="5"/>
  <c r="E128" i="4"/>
  <c r="I128" i="4" s="1"/>
  <c r="H128" i="4" s="1"/>
  <c r="J128" i="4" s="1"/>
  <c r="F129" i="4" s="1"/>
  <c r="B132" i="4"/>
  <c r="D130" i="4"/>
  <c r="C131" i="4"/>
  <c r="E132" i="5" l="1"/>
  <c r="I132" i="5" s="1"/>
  <c r="H132" i="5" s="1"/>
  <c r="J132" i="5" s="1"/>
  <c r="F133" i="5" s="1"/>
  <c r="B135" i="5"/>
  <c r="C134" i="5"/>
  <c r="D133" i="5"/>
  <c r="E129" i="4"/>
  <c r="I129" i="4" s="1"/>
  <c r="H129" i="4" s="1"/>
  <c r="J129" i="4" s="1"/>
  <c r="F130" i="4" s="1"/>
  <c r="C132" i="4"/>
  <c r="D131" i="4"/>
  <c r="B133" i="4"/>
  <c r="E133" i="5" l="1"/>
  <c r="I133" i="5" s="1"/>
  <c r="H133" i="5" s="1"/>
  <c r="J133" i="5" s="1"/>
  <c r="F134" i="5" s="1"/>
  <c r="B136" i="5"/>
  <c r="D134" i="5"/>
  <c r="C135" i="5"/>
  <c r="E130" i="4"/>
  <c r="I130" i="4" s="1"/>
  <c r="H130" i="4" s="1"/>
  <c r="J130" i="4" s="1"/>
  <c r="F131" i="4" s="1"/>
  <c r="B134" i="4"/>
  <c r="D132" i="4"/>
  <c r="C133" i="4"/>
  <c r="E134" i="5" l="1"/>
  <c r="I134" i="5" s="1"/>
  <c r="H134" i="5" s="1"/>
  <c r="J134" i="5" s="1"/>
  <c r="F135" i="5" s="1"/>
  <c r="D135" i="5"/>
  <c r="C136" i="5"/>
  <c r="B137" i="5"/>
  <c r="D133" i="4"/>
  <c r="B135" i="4"/>
  <c r="C134" i="4"/>
  <c r="E131" i="4"/>
  <c r="I131" i="4" s="1"/>
  <c r="H131" i="4" s="1"/>
  <c r="J131" i="4" s="1"/>
  <c r="F132" i="4" s="1"/>
  <c r="E135" i="5" l="1"/>
  <c r="I135" i="5" s="1"/>
  <c r="H135" i="5" s="1"/>
  <c r="J135" i="5" s="1"/>
  <c r="F136" i="5" s="1"/>
  <c r="B138" i="5"/>
  <c r="C137" i="5"/>
  <c r="D136" i="5"/>
  <c r="E132" i="4"/>
  <c r="I132" i="4" s="1"/>
  <c r="H132" i="4" s="1"/>
  <c r="J132" i="4" s="1"/>
  <c r="F133" i="4" s="1"/>
  <c r="B136" i="4"/>
  <c r="C135" i="4"/>
  <c r="D134" i="4"/>
  <c r="E136" i="5" l="1"/>
  <c r="I136" i="5" s="1"/>
  <c r="H136" i="5" s="1"/>
  <c r="J136" i="5" s="1"/>
  <c r="F137" i="5" s="1"/>
  <c r="D137" i="5"/>
  <c r="C138" i="5"/>
  <c r="B139" i="5"/>
  <c r="E133" i="4"/>
  <c r="I133" i="4" s="1"/>
  <c r="H133" i="4" s="1"/>
  <c r="J133" i="4" s="1"/>
  <c r="F134" i="4" s="1"/>
  <c r="D135" i="4"/>
  <c r="B137" i="4"/>
  <c r="C136" i="4"/>
  <c r="E137" i="5" l="1"/>
  <c r="I137" i="5" s="1"/>
  <c r="H137" i="5" s="1"/>
  <c r="J137" i="5" s="1"/>
  <c r="F138" i="5" s="1"/>
  <c r="B140" i="5"/>
  <c r="D138" i="5"/>
  <c r="C139" i="5"/>
  <c r="E134" i="4"/>
  <c r="I134" i="4" s="1"/>
  <c r="H134" i="4" s="1"/>
  <c r="J134" i="4" s="1"/>
  <c r="F135" i="4" s="1"/>
  <c r="D136" i="4"/>
  <c r="C137" i="4"/>
  <c r="B138" i="4"/>
  <c r="E138" i="5" l="1"/>
  <c r="I138" i="5" s="1"/>
  <c r="H138" i="5" s="1"/>
  <c r="J138" i="5" s="1"/>
  <c r="F139" i="5" s="1"/>
  <c r="D139" i="5"/>
  <c r="C140" i="5"/>
  <c r="B141" i="5"/>
  <c r="E135" i="4"/>
  <c r="I135" i="4" s="1"/>
  <c r="H135" i="4" s="1"/>
  <c r="J135" i="4" s="1"/>
  <c r="F136" i="4" s="1"/>
  <c r="D137" i="4"/>
  <c r="B139" i="4"/>
  <c r="C138" i="4"/>
  <c r="E139" i="5" l="1"/>
  <c r="I139" i="5" s="1"/>
  <c r="H139" i="5" s="1"/>
  <c r="J139" i="5" s="1"/>
  <c r="F140" i="5" s="1"/>
  <c r="B142" i="5"/>
  <c r="C141" i="5"/>
  <c r="D140" i="5"/>
  <c r="E136" i="4"/>
  <c r="I136" i="4" s="1"/>
  <c r="H136" i="4" s="1"/>
  <c r="J136" i="4" s="1"/>
  <c r="F137" i="4" s="1"/>
  <c r="B140" i="4"/>
  <c r="D138" i="4"/>
  <c r="C139" i="4"/>
  <c r="E140" i="5" l="1"/>
  <c r="I140" i="5" s="1"/>
  <c r="H140" i="5" s="1"/>
  <c r="J140" i="5" s="1"/>
  <c r="F141" i="5" s="1"/>
  <c r="D141" i="5"/>
  <c r="C142" i="5"/>
  <c r="B143" i="5"/>
  <c r="D139" i="4"/>
  <c r="B141" i="4"/>
  <c r="C140" i="4"/>
  <c r="E137" i="4"/>
  <c r="I137" i="4" s="1"/>
  <c r="H137" i="4" s="1"/>
  <c r="J137" i="4" s="1"/>
  <c r="F138" i="4" s="1"/>
  <c r="E141" i="5" l="1"/>
  <c r="I141" i="5" s="1"/>
  <c r="H141" i="5" s="1"/>
  <c r="J141" i="5" s="1"/>
  <c r="F142" i="5" s="1"/>
  <c r="B144" i="5"/>
  <c r="D142" i="5"/>
  <c r="C143" i="5"/>
  <c r="E138" i="4"/>
  <c r="I138" i="4" s="1"/>
  <c r="H138" i="4" s="1"/>
  <c r="J138" i="4" s="1"/>
  <c r="F139" i="4" s="1"/>
  <c r="C141" i="4"/>
  <c r="D140" i="4"/>
  <c r="B142" i="4"/>
  <c r="E142" i="5" l="1"/>
  <c r="I142" i="5" s="1"/>
  <c r="H142" i="5" s="1"/>
  <c r="J142" i="5" s="1"/>
  <c r="F143" i="5" s="1"/>
  <c r="D143" i="5"/>
  <c r="C144" i="5"/>
  <c r="B145" i="5"/>
  <c r="E139" i="4"/>
  <c r="I139" i="4" s="1"/>
  <c r="H139" i="4" s="1"/>
  <c r="J139" i="4" s="1"/>
  <c r="F140" i="4" s="1"/>
  <c r="B143" i="4"/>
  <c r="D141" i="4"/>
  <c r="C142" i="4"/>
  <c r="E143" i="5" l="1"/>
  <c r="I143" i="5" s="1"/>
  <c r="H143" i="5" s="1"/>
  <c r="J143" i="5" s="1"/>
  <c r="F144" i="5" s="1"/>
  <c r="B146" i="5"/>
  <c r="C145" i="5"/>
  <c r="D144" i="5"/>
  <c r="E140" i="4"/>
  <c r="I140" i="4" s="1"/>
  <c r="H140" i="4" s="1"/>
  <c r="J140" i="4" s="1"/>
  <c r="F141" i="4" s="1"/>
  <c r="D142" i="4"/>
  <c r="B144" i="4"/>
  <c r="C143" i="4"/>
  <c r="E144" i="5" l="1"/>
  <c r="I144" i="5" s="1"/>
  <c r="H144" i="5" s="1"/>
  <c r="J144" i="5" s="1"/>
  <c r="F145" i="5" s="1"/>
  <c r="D145" i="5"/>
  <c r="B147" i="5"/>
  <c r="C146" i="5"/>
  <c r="E141" i="4"/>
  <c r="I141" i="4" s="1"/>
  <c r="H141" i="4" s="1"/>
  <c r="J141" i="4" s="1"/>
  <c r="F142" i="4" s="1"/>
  <c r="D143" i="4"/>
  <c r="B145" i="4"/>
  <c r="C144" i="4"/>
  <c r="E145" i="5" l="1"/>
  <c r="I145" i="5" s="1"/>
  <c r="H145" i="5" s="1"/>
  <c r="J145" i="5" s="1"/>
  <c r="F146" i="5" s="1"/>
  <c r="B148" i="5"/>
  <c r="C147" i="5"/>
  <c r="D146" i="5"/>
  <c r="E142" i="4"/>
  <c r="I142" i="4" s="1"/>
  <c r="H142" i="4" s="1"/>
  <c r="J142" i="4" s="1"/>
  <c r="F143" i="4" s="1"/>
  <c r="D144" i="4"/>
  <c r="C145" i="4"/>
  <c r="B146" i="4"/>
  <c r="E146" i="5" l="1"/>
  <c r="I146" i="5" s="1"/>
  <c r="H146" i="5" s="1"/>
  <c r="J146" i="5" s="1"/>
  <c r="F147" i="5" s="1"/>
  <c r="D147" i="5"/>
  <c r="C148" i="5"/>
  <c r="B149" i="5"/>
  <c r="E143" i="4"/>
  <c r="I143" i="4" s="1"/>
  <c r="H143" i="4" s="1"/>
  <c r="J143" i="4" s="1"/>
  <c r="F144" i="4" s="1"/>
  <c r="B147" i="4"/>
  <c r="D145" i="4"/>
  <c r="C146" i="4"/>
  <c r="B150" i="5" l="1"/>
  <c r="C149" i="5"/>
  <c r="D148" i="5"/>
  <c r="E147" i="5"/>
  <c r="I147" i="5" s="1"/>
  <c r="H147" i="5" s="1"/>
  <c r="J147" i="5" s="1"/>
  <c r="F148" i="5" s="1"/>
  <c r="E144" i="4"/>
  <c r="I144" i="4" s="1"/>
  <c r="H144" i="4" s="1"/>
  <c r="J144" i="4" s="1"/>
  <c r="F145" i="4" s="1"/>
  <c r="D146" i="4"/>
  <c r="C147" i="4"/>
  <c r="B148" i="4"/>
  <c r="E148" i="5" l="1"/>
  <c r="I148" i="5" s="1"/>
  <c r="H148" i="5" s="1"/>
  <c r="J148" i="5" s="1"/>
  <c r="F149" i="5" s="1"/>
  <c r="D149" i="5"/>
  <c r="C150" i="5"/>
  <c r="B151" i="5"/>
  <c r="C148" i="4"/>
  <c r="B149" i="4"/>
  <c r="D147" i="4"/>
  <c r="E145" i="4"/>
  <c r="I145" i="4" s="1"/>
  <c r="H145" i="4" s="1"/>
  <c r="J145" i="4" s="1"/>
  <c r="F146" i="4" s="1"/>
  <c r="B152" i="5" l="1"/>
  <c r="C151" i="5"/>
  <c r="D150" i="5"/>
  <c r="E149" i="5"/>
  <c r="I149" i="5" s="1"/>
  <c r="H149" i="5" s="1"/>
  <c r="J149" i="5" s="1"/>
  <c r="F150" i="5" s="1"/>
  <c r="E146" i="4"/>
  <c r="I146" i="4" s="1"/>
  <c r="H146" i="4" s="1"/>
  <c r="J146" i="4" s="1"/>
  <c r="F147" i="4" s="1"/>
  <c r="D148" i="4"/>
  <c r="C149" i="4"/>
  <c r="B150" i="4"/>
  <c r="E150" i="5" l="1"/>
  <c r="I150" i="5" s="1"/>
  <c r="H150" i="5" s="1"/>
  <c r="J150" i="5" s="1"/>
  <c r="F151" i="5" s="1"/>
  <c r="D151" i="5"/>
  <c r="C152" i="5"/>
  <c r="B153" i="5"/>
  <c r="E147" i="4"/>
  <c r="I147" i="4" s="1"/>
  <c r="H147" i="4" s="1"/>
  <c r="J147" i="4" s="1"/>
  <c r="F148" i="4" s="1"/>
  <c r="C150" i="4"/>
  <c r="B151" i="4"/>
  <c r="D149" i="4"/>
  <c r="E151" i="5" l="1"/>
  <c r="I151" i="5" s="1"/>
  <c r="H151" i="5" s="1"/>
  <c r="J151" i="5" s="1"/>
  <c r="F152" i="5" s="1"/>
  <c r="B154" i="5"/>
  <c r="C153" i="5"/>
  <c r="D152" i="5"/>
  <c r="E148" i="4"/>
  <c r="I148" i="4" s="1"/>
  <c r="H148" i="4" s="1"/>
  <c r="J148" i="4" s="1"/>
  <c r="F149" i="4" s="1"/>
  <c r="D150" i="4"/>
  <c r="C151" i="4"/>
  <c r="B152" i="4"/>
  <c r="E152" i="5" l="1"/>
  <c r="I152" i="5" s="1"/>
  <c r="H152" i="5" s="1"/>
  <c r="J152" i="5" s="1"/>
  <c r="F153" i="5" s="1"/>
  <c r="D153" i="5"/>
  <c r="C154" i="5"/>
  <c r="B155" i="5"/>
  <c r="E149" i="4"/>
  <c r="I149" i="4" s="1"/>
  <c r="H149" i="4" s="1"/>
  <c r="J149" i="4" s="1"/>
  <c r="F150" i="4" s="1"/>
  <c r="C152" i="4"/>
  <c r="B153" i="4"/>
  <c r="D151" i="4"/>
  <c r="E153" i="5" l="1"/>
  <c r="I153" i="5" s="1"/>
  <c r="H153" i="5" s="1"/>
  <c r="J153" i="5" s="1"/>
  <c r="F154" i="5" s="1"/>
  <c r="B156" i="5"/>
  <c r="D154" i="5"/>
  <c r="C155" i="5"/>
  <c r="E150" i="4"/>
  <c r="I150" i="4" s="1"/>
  <c r="H150" i="4" s="1"/>
  <c r="J150" i="4" s="1"/>
  <c r="F151" i="4" s="1"/>
  <c r="D152" i="4"/>
  <c r="C153" i="4"/>
  <c r="B154" i="4"/>
  <c r="E154" i="5" l="1"/>
  <c r="I154" i="5" s="1"/>
  <c r="H154" i="5" s="1"/>
  <c r="J154" i="5" s="1"/>
  <c r="F155" i="5" s="1"/>
  <c r="D155" i="5"/>
  <c r="B157" i="5"/>
  <c r="C156" i="5"/>
  <c r="E151" i="4"/>
  <c r="I151" i="4" s="1"/>
  <c r="H151" i="4" s="1"/>
  <c r="J151" i="4" s="1"/>
  <c r="F152" i="4" s="1"/>
  <c r="C154" i="4"/>
  <c r="D153" i="4"/>
  <c r="B155" i="4"/>
  <c r="E155" i="5" l="1"/>
  <c r="I155" i="5" s="1"/>
  <c r="H155" i="5" s="1"/>
  <c r="J155" i="5" s="1"/>
  <c r="F156" i="5" s="1"/>
  <c r="B158" i="5"/>
  <c r="C157" i="5"/>
  <c r="D156" i="5"/>
  <c r="C155" i="4"/>
  <c r="B156" i="4"/>
  <c r="D154" i="4"/>
  <c r="E152" i="4"/>
  <c r="I152" i="4" s="1"/>
  <c r="H152" i="4" s="1"/>
  <c r="J152" i="4" s="1"/>
  <c r="F153" i="4" s="1"/>
  <c r="E156" i="5" l="1"/>
  <c r="I156" i="5" s="1"/>
  <c r="H156" i="5" s="1"/>
  <c r="J156" i="5" s="1"/>
  <c r="F157" i="5" s="1"/>
  <c r="D157" i="5"/>
  <c r="C158" i="5"/>
  <c r="B159" i="5"/>
  <c r="E153" i="4"/>
  <c r="I153" i="4" s="1"/>
  <c r="H153" i="4" s="1"/>
  <c r="J153" i="4" s="1"/>
  <c r="F154" i="4" s="1"/>
  <c r="C156" i="4"/>
  <c r="B157" i="4"/>
  <c r="D155" i="4"/>
  <c r="E157" i="5" l="1"/>
  <c r="I157" i="5" s="1"/>
  <c r="H157" i="5" s="1"/>
  <c r="J157" i="5" s="1"/>
  <c r="F158" i="5" s="1"/>
  <c r="B160" i="5"/>
  <c r="D158" i="5"/>
  <c r="C159" i="5"/>
  <c r="E154" i="4"/>
  <c r="I154" i="4" s="1"/>
  <c r="H154" i="4" s="1"/>
  <c r="J154" i="4" s="1"/>
  <c r="F155" i="4" s="1"/>
  <c r="B158" i="4"/>
  <c r="C157" i="4"/>
  <c r="D156" i="4"/>
  <c r="E158" i="5" l="1"/>
  <c r="I158" i="5" s="1"/>
  <c r="H158" i="5" s="1"/>
  <c r="J158" i="5" s="1"/>
  <c r="F159" i="5" s="1"/>
  <c r="D159" i="5"/>
  <c r="C160" i="5"/>
  <c r="B161" i="5"/>
  <c r="E155" i="4"/>
  <c r="I155" i="4" s="1"/>
  <c r="H155" i="4" s="1"/>
  <c r="J155" i="4" s="1"/>
  <c r="F156" i="4" s="1"/>
  <c r="C158" i="4"/>
  <c r="D157" i="4"/>
  <c r="B159" i="4"/>
  <c r="E159" i="5" l="1"/>
  <c r="I159" i="5" s="1"/>
  <c r="H159" i="5" s="1"/>
  <c r="J159" i="5" s="1"/>
  <c r="F160" i="5" s="1"/>
  <c r="B162" i="5"/>
  <c r="C161" i="5"/>
  <c r="D160" i="5"/>
  <c r="E156" i="4"/>
  <c r="I156" i="4" s="1"/>
  <c r="H156" i="4" s="1"/>
  <c r="J156" i="4" s="1"/>
  <c r="F157" i="4" s="1"/>
  <c r="B160" i="4"/>
  <c r="C159" i="4"/>
  <c r="D158" i="4"/>
  <c r="E160" i="5" l="1"/>
  <c r="I160" i="5" s="1"/>
  <c r="H160" i="5" s="1"/>
  <c r="J160" i="5" s="1"/>
  <c r="F161" i="5" s="1"/>
  <c r="D161" i="5"/>
  <c r="C162" i="5"/>
  <c r="B163" i="5"/>
  <c r="E157" i="4"/>
  <c r="I157" i="4" s="1"/>
  <c r="H157" i="4" s="1"/>
  <c r="J157" i="4" s="1"/>
  <c r="F158" i="4" s="1"/>
  <c r="D159" i="4"/>
  <c r="B161" i="4"/>
  <c r="C160" i="4"/>
  <c r="E161" i="5" l="1"/>
  <c r="I161" i="5" s="1"/>
  <c r="H161" i="5" s="1"/>
  <c r="J161" i="5" s="1"/>
  <c r="F162" i="5" s="1"/>
  <c r="B164" i="5"/>
  <c r="C163" i="5"/>
  <c r="D162" i="5"/>
  <c r="E158" i="4"/>
  <c r="I158" i="4" s="1"/>
  <c r="H158" i="4" s="1"/>
  <c r="J158" i="4" s="1"/>
  <c r="F159" i="4" s="1"/>
  <c r="B162" i="4"/>
  <c r="C161" i="4"/>
  <c r="D160" i="4"/>
  <c r="E162" i="5" l="1"/>
  <c r="I162" i="5" s="1"/>
  <c r="H162" i="5" s="1"/>
  <c r="J162" i="5" s="1"/>
  <c r="F163" i="5" s="1"/>
  <c r="D163" i="5"/>
  <c r="C164" i="5"/>
  <c r="B165" i="5"/>
  <c r="D161" i="4"/>
  <c r="B163" i="4"/>
  <c r="C162" i="4"/>
  <c r="E159" i="4"/>
  <c r="I159" i="4" s="1"/>
  <c r="H159" i="4" s="1"/>
  <c r="J159" i="4" s="1"/>
  <c r="F160" i="4" s="1"/>
  <c r="E163" i="5" l="1"/>
  <c r="I163" i="5" s="1"/>
  <c r="H163" i="5" s="1"/>
  <c r="J163" i="5" s="1"/>
  <c r="F164" i="5" s="1"/>
  <c r="B166" i="5"/>
  <c r="C165" i="5"/>
  <c r="D164" i="5"/>
  <c r="E160" i="4"/>
  <c r="I160" i="4" s="1"/>
  <c r="H160" i="4" s="1"/>
  <c r="J160" i="4" s="1"/>
  <c r="F161" i="4" s="1"/>
  <c r="B164" i="4"/>
  <c r="D162" i="4"/>
  <c r="C163" i="4"/>
  <c r="E164" i="5" l="1"/>
  <c r="I164" i="5" s="1"/>
  <c r="H164" i="5" s="1"/>
  <c r="J164" i="5" s="1"/>
  <c r="F165" i="5" s="1"/>
  <c r="D165" i="5"/>
  <c r="C166" i="5"/>
  <c r="B167" i="5"/>
  <c r="E161" i="4"/>
  <c r="I161" i="4" s="1"/>
  <c r="H161" i="4" s="1"/>
  <c r="J161" i="4" s="1"/>
  <c r="F162" i="4" s="1"/>
  <c r="D163" i="4"/>
  <c r="B165" i="4"/>
  <c r="C164" i="4"/>
  <c r="E165" i="5" l="1"/>
  <c r="I165" i="5" s="1"/>
  <c r="H165" i="5" s="1"/>
  <c r="J165" i="5" s="1"/>
  <c r="F166" i="5" s="1"/>
  <c r="B168" i="5"/>
  <c r="C167" i="5"/>
  <c r="D166" i="5"/>
  <c r="E162" i="4"/>
  <c r="I162" i="4" s="1"/>
  <c r="H162" i="4" s="1"/>
  <c r="J162" i="4" s="1"/>
  <c r="F163" i="4" s="1"/>
  <c r="C165" i="4"/>
  <c r="B166" i="4"/>
  <c r="D164" i="4"/>
  <c r="E166" i="5" l="1"/>
  <c r="I166" i="5" s="1"/>
  <c r="H166" i="5" s="1"/>
  <c r="J166" i="5" s="1"/>
  <c r="F167" i="5" s="1"/>
  <c r="D167" i="5"/>
  <c r="C168" i="5"/>
  <c r="B169" i="5"/>
  <c r="E163" i="4"/>
  <c r="I163" i="4" s="1"/>
  <c r="H163" i="4" s="1"/>
  <c r="J163" i="4" s="1"/>
  <c r="F164" i="4" s="1"/>
  <c r="D165" i="4"/>
  <c r="B167" i="4"/>
  <c r="C166" i="4"/>
  <c r="E167" i="5" l="1"/>
  <c r="I167" i="5" s="1"/>
  <c r="H167" i="5" s="1"/>
  <c r="J167" i="5" s="1"/>
  <c r="F168" i="5" s="1"/>
  <c r="B170" i="5"/>
  <c r="C169" i="5"/>
  <c r="D168" i="5"/>
  <c r="E164" i="4"/>
  <c r="I164" i="4" s="1"/>
  <c r="H164" i="4" s="1"/>
  <c r="J164" i="4" s="1"/>
  <c r="F165" i="4" s="1"/>
  <c r="D166" i="4"/>
  <c r="C167" i="4"/>
  <c r="B168" i="4"/>
  <c r="D169" i="5" l="1"/>
  <c r="C170" i="5"/>
  <c r="B171" i="5"/>
  <c r="E168" i="5"/>
  <c r="I168" i="5" s="1"/>
  <c r="H168" i="5" s="1"/>
  <c r="J168" i="5" s="1"/>
  <c r="F169" i="5" s="1"/>
  <c r="E165" i="4"/>
  <c r="I165" i="4" s="1"/>
  <c r="H165" i="4" s="1"/>
  <c r="J165" i="4" s="1"/>
  <c r="F166" i="4" s="1"/>
  <c r="D167" i="4"/>
  <c r="B169" i="4"/>
  <c r="C168" i="4"/>
  <c r="E169" i="5" l="1"/>
  <c r="I169" i="5" s="1"/>
  <c r="H169" i="5" s="1"/>
  <c r="J169" i="5" s="1"/>
  <c r="F170" i="5" s="1"/>
  <c r="B172" i="5"/>
  <c r="D170" i="5"/>
  <c r="C171" i="5"/>
  <c r="E166" i="4"/>
  <c r="I166" i="4" s="1"/>
  <c r="H166" i="4" s="1"/>
  <c r="J166" i="4" s="1"/>
  <c r="F167" i="4" s="1"/>
  <c r="D168" i="4"/>
  <c r="C169" i="4"/>
  <c r="B170" i="4"/>
  <c r="E170" i="5" l="1"/>
  <c r="I170" i="5" s="1"/>
  <c r="H170" i="5" s="1"/>
  <c r="J170" i="5" s="1"/>
  <c r="F171" i="5" s="1"/>
  <c r="D171" i="5"/>
  <c r="B173" i="5"/>
  <c r="C172" i="5"/>
  <c r="E167" i="4"/>
  <c r="I167" i="4" s="1"/>
  <c r="H167" i="4" s="1"/>
  <c r="J167" i="4" s="1"/>
  <c r="F168" i="4" s="1"/>
  <c r="B171" i="4"/>
  <c r="C170" i="4"/>
  <c r="D169" i="4"/>
  <c r="E171" i="5" l="1"/>
  <c r="I171" i="5" s="1"/>
  <c r="H171" i="5" s="1"/>
  <c r="J171" i="5" s="1"/>
  <c r="F172" i="5" s="1"/>
  <c r="B174" i="5"/>
  <c r="C173" i="5"/>
  <c r="D172" i="5"/>
  <c r="E168" i="4"/>
  <c r="I168" i="4" s="1"/>
  <c r="H168" i="4" s="1"/>
  <c r="J168" i="4" s="1"/>
  <c r="F169" i="4" s="1"/>
  <c r="D170" i="4"/>
  <c r="C171" i="4"/>
  <c r="B172" i="4"/>
  <c r="E172" i="5" l="1"/>
  <c r="I172" i="5" s="1"/>
  <c r="H172" i="5" s="1"/>
  <c r="J172" i="5" s="1"/>
  <c r="F173" i="5" s="1"/>
  <c r="D173" i="5"/>
  <c r="C174" i="5"/>
  <c r="B175" i="5"/>
  <c r="E169" i="4"/>
  <c r="I169" i="4" s="1"/>
  <c r="H169" i="4" s="1"/>
  <c r="J169" i="4" s="1"/>
  <c r="F170" i="4" s="1"/>
  <c r="C172" i="4"/>
  <c r="D171" i="4"/>
  <c r="B173" i="4"/>
  <c r="E173" i="5" l="1"/>
  <c r="I173" i="5" s="1"/>
  <c r="H173" i="5" s="1"/>
  <c r="J173" i="5" s="1"/>
  <c r="F174" i="5" s="1"/>
  <c r="B176" i="5"/>
  <c r="D174" i="5"/>
  <c r="C175" i="5"/>
  <c r="E170" i="4"/>
  <c r="I170" i="4" s="1"/>
  <c r="H170" i="4" s="1"/>
  <c r="J170" i="4" s="1"/>
  <c r="F171" i="4" s="1"/>
  <c r="D172" i="4"/>
  <c r="C173" i="4"/>
  <c r="B174" i="4"/>
  <c r="E174" i="5" l="1"/>
  <c r="I174" i="5" s="1"/>
  <c r="H174" i="5" s="1"/>
  <c r="J174" i="5" s="1"/>
  <c r="F175" i="5" s="1"/>
  <c r="D175" i="5"/>
  <c r="C176" i="5"/>
  <c r="B177" i="5"/>
  <c r="E171" i="4"/>
  <c r="I171" i="4" s="1"/>
  <c r="H171" i="4" s="1"/>
  <c r="J171" i="4" s="1"/>
  <c r="F172" i="4" s="1"/>
  <c r="B175" i="4"/>
  <c r="D173" i="4"/>
  <c r="C174" i="4"/>
  <c r="E175" i="5" l="1"/>
  <c r="I175" i="5" s="1"/>
  <c r="H175" i="5" s="1"/>
  <c r="J175" i="5" s="1"/>
  <c r="F176" i="5" s="1"/>
  <c r="B178" i="5"/>
  <c r="C177" i="5"/>
  <c r="D176" i="5"/>
  <c r="E172" i="4"/>
  <c r="I172" i="4" s="1"/>
  <c r="H172" i="4" s="1"/>
  <c r="J172" i="4" s="1"/>
  <c r="F173" i="4" s="1"/>
  <c r="B176" i="4"/>
  <c r="C175" i="4"/>
  <c r="D174" i="4"/>
  <c r="E176" i="5" l="1"/>
  <c r="I176" i="5" s="1"/>
  <c r="H176" i="5" s="1"/>
  <c r="J176" i="5" s="1"/>
  <c r="F177" i="5" s="1"/>
  <c r="D177" i="5"/>
  <c r="B179" i="5"/>
  <c r="C178" i="5"/>
  <c r="E173" i="4"/>
  <c r="I173" i="4" s="1"/>
  <c r="H173" i="4" s="1"/>
  <c r="J173" i="4" s="1"/>
  <c r="F174" i="4" s="1"/>
  <c r="D175" i="4"/>
  <c r="C176" i="4"/>
  <c r="B177" i="4"/>
  <c r="B180" i="5" l="1"/>
  <c r="C179" i="5"/>
  <c r="D178" i="5"/>
  <c r="E177" i="5"/>
  <c r="I177" i="5" s="1"/>
  <c r="H177" i="5" s="1"/>
  <c r="J177" i="5" s="1"/>
  <c r="F178" i="5" s="1"/>
  <c r="E174" i="4"/>
  <c r="I174" i="4" s="1"/>
  <c r="H174" i="4" s="1"/>
  <c r="J174" i="4" s="1"/>
  <c r="F175" i="4" s="1"/>
  <c r="D176" i="4"/>
  <c r="C177" i="4"/>
  <c r="B178" i="4"/>
  <c r="E178" i="5" l="1"/>
  <c r="I178" i="5" s="1"/>
  <c r="H178" i="5" s="1"/>
  <c r="J178" i="5" s="1"/>
  <c r="F179" i="5" s="1"/>
  <c r="B181" i="5"/>
  <c r="C180" i="5"/>
  <c r="D179" i="5"/>
  <c r="E175" i="4"/>
  <c r="I175" i="4" s="1"/>
  <c r="H175" i="4" s="1"/>
  <c r="J175" i="4" s="1"/>
  <c r="F176" i="4" s="1"/>
  <c r="C178" i="4"/>
  <c r="D177" i="4"/>
  <c r="B179" i="4"/>
  <c r="E179" i="5" l="1"/>
  <c r="I179" i="5" s="1"/>
  <c r="H179" i="5" s="1"/>
  <c r="J179" i="5" s="1"/>
  <c r="F180" i="5" s="1"/>
  <c r="B182" i="5"/>
  <c r="D180" i="5"/>
  <c r="C181" i="5"/>
  <c r="D178" i="4"/>
  <c r="C179" i="4"/>
  <c r="B180" i="4"/>
  <c r="E176" i="4"/>
  <c r="I176" i="4" s="1"/>
  <c r="H176" i="4" s="1"/>
  <c r="J176" i="4" s="1"/>
  <c r="F177" i="4" s="1"/>
  <c r="E180" i="5" l="1"/>
  <c r="I180" i="5" s="1"/>
  <c r="H180" i="5" s="1"/>
  <c r="J180" i="5" s="1"/>
  <c r="F181" i="5" s="1"/>
  <c r="D181" i="5"/>
  <c r="C182" i="5"/>
  <c r="B183" i="5"/>
  <c r="C180" i="4"/>
  <c r="B181" i="4"/>
  <c r="D179" i="4"/>
  <c r="E177" i="4"/>
  <c r="I177" i="4" s="1"/>
  <c r="H177" i="4" s="1"/>
  <c r="J177" i="4" s="1"/>
  <c r="F178" i="4" s="1"/>
  <c r="E181" i="5" l="1"/>
  <c r="I181" i="5" s="1"/>
  <c r="H181" i="5" s="1"/>
  <c r="J181" i="5" s="1"/>
  <c r="F182" i="5" s="1"/>
  <c r="B184" i="5"/>
  <c r="D182" i="5"/>
  <c r="C183" i="5"/>
  <c r="E178" i="4"/>
  <c r="I178" i="4" s="1"/>
  <c r="H178" i="4" s="1"/>
  <c r="J178" i="4" s="1"/>
  <c r="F179" i="4" s="1"/>
  <c r="D180" i="4"/>
  <c r="C181" i="4"/>
  <c r="B182" i="4"/>
  <c r="E182" i="5" l="1"/>
  <c r="I182" i="5" s="1"/>
  <c r="H182" i="5" s="1"/>
  <c r="J182" i="5" s="1"/>
  <c r="F183" i="5" s="1"/>
  <c r="B185" i="5"/>
  <c r="C184" i="5"/>
  <c r="D183" i="5"/>
  <c r="C182" i="4"/>
  <c r="D181" i="4"/>
  <c r="B183" i="4"/>
  <c r="E179" i="4"/>
  <c r="I179" i="4" s="1"/>
  <c r="H179" i="4" s="1"/>
  <c r="J179" i="4" s="1"/>
  <c r="F180" i="4" s="1"/>
  <c r="E183" i="5" l="1"/>
  <c r="I183" i="5" s="1"/>
  <c r="H183" i="5" s="1"/>
  <c r="J183" i="5" s="1"/>
  <c r="F184" i="5" s="1"/>
  <c r="B186" i="5"/>
  <c r="D184" i="5"/>
  <c r="C185" i="5"/>
  <c r="E180" i="4"/>
  <c r="I180" i="4" s="1"/>
  <c r="H180" i="4" s="1"/>
  <c r="J180" i="4" s="1"/>
  <c r="F181" i="4" s="1"/>
  <c r="B184" i="4"/>
  <c r="C183" i="4"/>
  <c r="D182" i="4"/>
  <c r="E184" i="5" l="1"/>
  <c r="I184" i="5" s="1"/>
  <c r="H184" i="5" s="1"/>
  <c r="J184" i="5" s="1"/>
  <c r="F185" i="5" s="1"/>
  <c r="D185" i="5"/>
  <c r="B187" i="5"/>
  <c r="C186" i="5"/>
  <c r="E181" i="4"/>
  <c r="I181" i="4" s="1"/>
  <c r="H181" i="4" s="1"/>
  <c r="J181" i="4" s="1"/>
  <c r="F182" i="4" s="1"/>
  <c r="C184" i="4"/>
  <c r="D183" i="4"/>
  <c r="B185" i="4"/>
  <c r="E185" i="5" l="1"/>
  <c r="I185" i="5" s="1"/>
  <c r="H185" i="5" s="1"/>
  <c r="J185" i="5" s="1"/>
  <c r="F186" i="5" s="1"/>
  <c r="C187" i="5"/>
  <c r="B188" i="5"/>
  <c r="D186" i="5"/>
  <c r="E182" i="4"/>
  <c r="I182" i="4" s="1"/>
  <c r="H182" i="4" s="1"/>
  <c r="J182" i="4" s="1"/>
  <c r="F183" i="4" s="1"/>
  <c r="C185" i="4"/>
  <c r="D184" i="4"/>
  <c r="B186" i="4"/>
  <c r="E186" i="5" l="1"/>
  <c r="I186" i="5" s="1"/>
  <c r="H186" i="5" s="1"/>
  <c r="J186" i="5" s="1"/>
  <c r="F187" i="5" s="1"/>
  <c r="B189" i="5"/>
  <c r="C188" i="5"/>
  <c r="D187" i="5"/>
  <c r="E183" i="4"/>
  <c r="I183" i="4" s="1"/>
  <c r="H183" i="4" s="1"/>
  <c r="J183" i="4" s="1"/>
  <c r="F184" i="4" s="1"/>
  <c r="D185" i="4"/>
  <c r="B187" i="4"/>
  <c r="C186" i="4"/>
  <c r="E187" i="5" l="1"/>
  <c r="I187" i="5" s="1"/>
  <c r="H187" i="5" s="1"/>
  <c r="J187" i="5" s="1"/>
  <c r="F188" i="5" s="1"/>
  <c r="B190" i="5"/>
  <c r="C189" i="5"/>
  <c r="D188" i="5"/>
  <c r="D186" i="4"/>
  <c r="C187" i="4"/>
  <c r="B188" i="4"/>
  <c r="E184" i="4"/>
  <c r="I184" i="4" s="1"/>
  <c r="H184" i="4" s="1"/>
  <c r="J184" i="4" s="1"/>
  <c r="F185" i="4" s="1"/>
  <c r="E188" i="5" l="1"/>
  <c r="I188" i="5" s="1"/>
  <c r="H188" i="5" s="1"/>
  <c r="J188" i="5" s="1"/>
  <c r="F189" i="5" s="1"/>
  <c r="D189" i="5"/>
  <c r="C190" i="5"/>
  <c r="B191" i="5"/>
  <c r="E185" i="4"/>
  <c r="I185" i="4" s="1"/>
  <c r="H185" i="4" s="1"/>
  <c r="J185" i="4" s="1"/>
  <c r="F186" i="4" s="1"/>
  <c r="D187" i="4"/>
  <c r="C188" i="4"/>
  <c r="B189" i="4"/>
  <c r="B192" i="5" l="1"/>
  <c r="C191" i="5"/>
  <c r="D190" i="5"/>
  <c r="E189" i="5"/>
  <c r="I189" i="5" s="1"/>
  <c r="H189" i="5" s="1"/>
  <c r="J189" i="5" s="1"/>
  <c r="F190" i="5" s="1"/>
  <c r="E186" i="4"/>
  <c r="I186" i="4" s="1"/>
  <c r="H186" i="4" s="1"/>
  <c r="J186" i="4" s="1"/>
  <c r="F187" i="4" s="1"/>
  <c r="C189" i="4"/>
  <c r="D188" i="4"/>
  <c r="B190" i="4"/>
  <c r="E190" i="5" l="1"/>
  <c r="I190" i="5" s="1"/>
  <c r="H190" i="5" s="1"/>
  <c r="J190" i="5" s="1"/>
  <c r="F191" i="5" s="1"/>
  <c r="C192" i="5"/>
  <c r="D191" i="5"/>
  <c r="B193" i="5"/>
  <c r="E187" i="4"/>
  <c r="I187" i="4" s="1"/>
  <c r="H187" i="4" s="1"/>
  <c r="J187" i="4" s="1"/>
  <c r="F188" i="4" s="1"/>
  <c r="D189" i="4"/>
  <c r="C190" i="4"/>
  <c r="B191" i="4"/>
  <c r="E191" i="5" l="1"/>
  <c r="I191" i="5" s="1"/>
  <c r="H191" i="5" s="1"/>
  <c r="J191" i="5" s="1"/>
  <c r="F192" i="5" s="1"/>
  <c r="B194" i="5"/>
  <c r="C193" i="5"/>
  <c r="D192" i="5"/>
  <c r="E188" i="4"/>
  <c r="I188" i="4" s="1"/>
  <c r="H188" i="4" s="1"/>
  <c r="J188" i="4" s="1"/>
  <c r="F189" i="4" s="1"/>
  <c r="C191" i="4"/>
  <c r="B192" i="4"/>
  <c r="D190" i="4"/>
  <c r="D193" i="5" l="1"/>
  <c r="C194" i="5"/>
  <c r="B195" i="5"/>
  <c r="E192" i="5"/>
  <c r="I192" i="5" s="1"/>
  <c r="H192" i="5" s="1"/>
  <c r="J192" i="5" s="1"/>
  <c r="F193" i="5" s="1"/>
  <c r="E189" i="4"/>
  <c r="I189" i="4" s="1"/>
  <c r="H189" i="4" s="1"/>
  <c r="J189" i="4" s="1"/>
  <c r="F190" i="4" s="1"/>
  <c r="C192" i="4"/>
  <c r="B193" i="4"/>
  <c r="D191" i="4"/>
  <c r="E193" i="5" l="1"/>
  <c r="I193" i="5" s="1"/>
  <c r="H193" i="5" s="1"/>
  <c r="J193" i="5" s="1"/>
  <c r="F194" i="5" s="1"/>
  <c r="B196" i="5"/>
  <c r="C195" i="5"/>
  <c r="D194" i="5"/>
  <c r="E190" i="4"/>
  <c r="I190" i="4" s="1"/>
  <c r="H190" i="4" s="1"/>
  <c r="J190" i="4" s="1"/>
  <c r="F191" i="4" s="1"/>
  <c r="C193" i="4"/>
  <c r="D192" i="4"/>
  <c r="B194" i="4"/>
  <c r="B197" i="5" l="1"/>
  <c r="C196" i="5"/>
  <c r="D195" i="5"/>
  <c r="E194" i="5"/>
  <c r="I194" i="5" s="1"/>
  <c r="H194" i="5" s="1"/>
  <c r="J194" i="5" s="1"/>
  <c r="F195" i="5" s="1"/>
  <c r="E191" i="4"/>
  <c r="I191" i="4" s="1"/>
  <c r="H191" i="4" s="1"/>
  <c r="J191" i="4" s="1"/>
  <c r="F192" i="4" s="1"/>
  <c r="C194" i="4"/>
  <c r="B195" i="4"/>
  <c r="D193" i="4"/>
  <c r="E195" i="5" l="1"/>
  <c r="I195" i="5" s="1"/>
  <c r="H195" i="5" s="1"/>
  <c r="J195" i="5" s="1"/>
  <c r="F196" i="5" s="1"/>
  <c r="B198" i="5"/>
  <c r="C197" i="5"/>
  <c r="D196" i="5"/>
  <c r="E192" i="4"/>
  <c r="I192" i="4" s="1"/>
  <c r="H192" i="4" s="1"/>
  <c r="J192" i="4" s="1"/>
  <c r="F193" i="4" s="1"/>
  <c r="C195" i="4"/>
  <c r="D194" i="4"/>
  <c r="B196" i="4"/>
  <c r="E196" i="5" l="1"/>
  <c r="I196" i="5" s="1"/>
  <c r="H196" i="5" s="1"/>
  <c r="J196" i="5" s="1"/>
  <c r="F197" i="5" s="1"/>
  <c r="D197" i="5"/>
  <c r="C198" i="5"/>
  <c r="B199" i="5"/>
  <c r="E193" i="4"/>
  <c r="I193" i="4" s="1"/>
  <c r="H193" i="4" s="1"/>
  <c r="J193" i="4" s="1"/>
  <c r="F194" i="4" s="1"/>
  <c r="C196" i="4"/>
  <c r="B197" i="4"/>
  <c r="D195" i="4"/>
  <c r="E197" i="5" l="1"/>
  <c r="I197" i="5" s="1"/>
  <c r="H197" i="5" s="1"/>
  <c r="J197" i="5" s="1"/>
  <c r="F198" i="5" s="1"/>
  <c r="B200" i="5"/>
  <c r="D198" i="5"/>
  <c r="C199" i="5"/>
  <c r="E194" i="4"/>
  <c r="I194" i="4" s="1"/>
  <c r="H194" i="4" s="1"/>
  <c r="J194" i="4" s="1"/>
  <c r="F195" i="4" s="1"/>
  <c r="C197" i="4"/>
  <c r="B198" i="4"/>
  <c r="D196" i="4"/>
  <c r="E198" i="5" l="1"/>
  <c r="I198" i="5" s="1"/>
  <c r="H198" i="5" s="1"/>
  <c r="J198" i="5" s="1"/>
  <c r="F199" i="5" s="1"/>
  <c r="B201" i="5"/>
  <c r="C200" i="5"/>
  <c r="D199" i="5"/>
  <c r="E195" i="4"/>
  <c r="I195" i="4" s="1"/>
  <c r="H195" i="4" s="1"/>
  <c r="J195" i="4" s="1"/>
  <c r="F196" i="4" s="1"/>
  <c r="C198" i="4"/>
  <c r="B199" i="4"/>
  <c r="D197" i="4"/>
  <c r="E199" i="5" l="1"/>
  <c r="I199" i="5" s="1"/>
  <c r="H199" i="5" s="1"/>
  <c r="J199" i="5" s="1"/>
  <c r="F200" i="5" s="1"/>
  <c r="B202" i="5"/>
  <c r="C201" i="5"/>
  <c r="D200" i="5"/>
  <c r="E196" i="4"/>
  <c r="I196" i="4" s="1"/>
  <c r="H196" i="4" s="1"/>
  <c r="J196" i="4" s="1"/>
  <c r="F197" i="4" s="1"/>
  <c r="B200" i="4"/>
  <c r="C199" i="4"/>
  <c r="D198" i="4"/>
  <c r="E200" i="5" l="1"/>
  <c r="I200" i="5" s="1"/>
  <c r="H200" i="5" s="1"/>
  <c r="J200" i="5" s="1"/>
  <c r="F201" i="5" s="1"/>
  <c r="D201" i="5"/>
  <c r="C202" i="5"/>
  <c r="B203" i="5"/>
  <c r="E197" i="4"/>
  <c r="I197" i="4" s="1"/>
  <c r="H197" i="4" s="1"/>
  <c r="J197" i="4" s="1"/>
  <c r="F198" i="4" s="1"/>
  <c r="B201" i="4"/>
  <c r="D199" i="4"/>
  <c r="C200" i="4"/>
  <c r="E201" i="5" l="1"/>
  <c r="I201" i="5" s="1"/>
  <c r="H201" i="5" s="1"/>
  <c r="J201" i="5" s="1"/>
  <c r="F202" i="5" s="1"/>
  <c r="B204" i="5"/>
  <c r="D202" i="5"/>
  <c r="C203" i="5"/>
  <c r="E198" i="4"/>
  <c r="I198" i="4" s="1"/>
  <c r="H198" i="4" s="1"/>
  <c r="J198" i="4" s="1"/>
  <c r="F199" i="4" s="1"/>
  <c r="D200" i="4"/>
  <c r="B202" i="4"/>
  <c r="C201" i="4"/>
  <c r="E202" i="5" l="1"/>
  <c r="I202" i="5" s="1"/>
  <c r="H202" i="5" s="1"/>
  <c r="J202" i="5" s="1"/>
  <c r="F203" i="5" s="1"/>
  <c r="B205" i="5"/>
  <c r="C204" i="5"/>
  <c r="D203" i="5"/>
  <c r="E199" i="4"/>
  <c r="I199" i="4" s="1"/>
  <c r="H199" i="4" s="1"/>
  <c r="J199" i="4" s="1"/>
  <c r="F200" i="4" s="1"/>
  <c r="B203" i="4"/>
  <c r="C202" i="4"/>
  <c r="D201" i="4"/>
  <c r="E203" i="5" l="1"/>
  <c r="I203" i="5" s="1"/>
  <c r="H203" i="5" s="1"/>
  <c r="J203" i="5" s="1"/>
  <c r="F204" i="5" s="1"/>
  <c r="B206" i="5"/>
  <c r="C205" i="5"/>
  <c r="D204" i="5"/>
  <c r="E200" i="4"/>
  <c r="I200" i="4" s="1"/>
  <c r="H200" i="4" s="1"/>
  <c r="J200" i="4" s="1"/>
  <c r="F201" i="4" s="1"/>
  <c r="B204" i="4"/>
  <c r="D202" i="4"/>
  <c r="C203" i="4"/>
  <c r="E204" i="5" l="1"/>
  <c r="I204" i="5" s="1"/>
  <c r="H204" i="5" s="1"/>
  <c r="J204" i="5" s="1"/>
  <c r="F205" i="5" s="1"/>
  <c r="D205" i="5"/>
  <c r="C206" i="5"/>
  <c r="B207" i="5"/>
  <c r="E201" i="4"/>
  <c r="I201" i="4" s="1"/>
  <c r="H201" i="4" s="1"/>
  <c r="J201" i="4" s="1"/>
  <c r="F202" i="4" s="1"/>
  <c r="D203" i="4"/>
  <c r="C204" i="4"/>
  <c r="B205" i="4"/>
  <c r="B208" i="5" l="1"/>
  <c r="D206" i="5"/>
  <c r="C207" i="5"/>
  <c r="E205" i="5"/>
  <c r="I205" i="5" s="1"/>
  <c r="H205" i="5" s="1"/>
  <c r="J205" i="5" s="1"/>
  <c r="F206" i="5" s="1"/>
  <c r="D204" i="4"/>
  <c r="B206" i="4"/>
  <c r="C205" i="4"/>
  <c r="E202" i="4"/>
  <c r="I202" i="4" s="1"/>
  <c r="H202" i="4" s="1"/>
  <c r="J202" i="4" s="1"/>
  <c r="F203" i="4" s="1"/>
  <c r="E206" i="5" l="1"/>
  <c r="I206" i="5" s="1"/>
  <c r="H206" i="5" s="1"/>
  <c r="J206" i="5" s="1"/>
  <c r="F207" i="5" s="1"/>
  <c r="B209" i="5"/>
  <c r="C208" i="5"/>
  <c r="D207" i="5"/>
  <c r="E203" i="4"/>
  <c r="I203" i="4" s="1"/>
  <c r="H203" i="4" s="1"/>
  <c r="J203" i="4" s="1"/>
  <c r="F204" i="4" s="1"/>
  <c r="D205" i="4"/>
  <c r="B207" i="4"/>
  <c r="C206" i="4"/>
  <c r="E207" i="5" l="1"/>
  <c r="I207" i="5" s="1"/>
  <c r="H207" i="5" s="1"/>
  <c r="J207" i="5" s="1"/>
  <c r="F208" i="5" s="1"/>
  <c r="B210" i="5"/>
  <c r="C209" i="5"/>
  <c r="D208" i="5"/>
  <c r="E204" i="4"/>
  <c r="I204" i="4" s="1"/>
  <c r="H204" i="4" s="1"/>
  <c r="J204" i="4" s="1"/>
  <c r="F205" i="4" s="1"/>
  <c r="D206" i="4"/>
  <c r="B208" i="4"/>
  <c r="C207" i="4"/>
  <c r="E208" i="5" l="1"/>
  <c r="I208" i="5" s="1"/>
  <c r="H208" i="5" s="1"/>
  <c r="J208" i="5" s="1"/>
  <c r="F209" i="5" s="1"/>
  <c r="D209" i="5"/>
  <c r="C210" i="5"/>
  <c r="B211" i="5"/>
  <c r="D207" i="4"/>
  <c r="C208" i="4"/>
  <c r="B209" i="4"/>
  <c r="E205" i="4"/>
  <c r="I205" i="4" s="1"/>
  <c r="H205" i="4" s="1"/>
  <c r="J205" i="4" s="1"/>
  <c r="F206" i="4" s="1"/>
  <c r="E209" i="5" l="1"/>
  <c r="I209" i="5" s="1"/>
  <c r="H209" i="5" s="1"/>
  <c r="J209" i="5" s="1"/>
  <c r="F210" i="5" s="1"/>
  <c r="B212" i="5"/>
  <c r="D210" i="5"/>
  <c r="C211" i="5"/>
  <c r="E206" i="4"/>
  <c r="I206" i="4" s="1"/>
  <c r="H206" i="4" s="1"/>
  <c r="J206" i="4" s="1"/>
  <c r="F207" i="4" s="1"/>
  <c r="D208" i="4"/>
  <c r="C209" i="4"/>
  <c r="B210" i="4"/>
  <c r="E210" i="5" l="1"/>
  <c r="I210" i="5" s="1"/>
  <c r="H210" i="5" s="1"/>
  <c r="J210" i="5" s="1"/>
  <c r="F211" i="5" s="1"/>
  <c r="B213" i="5"/>
  <c r="C212" i="5"/>
  <c r="D211" i="5"/>
  <c r="E207" i="4"/>
  <c r="I207" i="4" s="1"/>
  <c r="H207" i="4" s="1"/>
  <c r="J207" i="4" s="1"/>
  <c r="F208" i="4" s="1"/>
  <c r="D209" i="4"/>
  <c r="C210" i="4"/>
  <c r="B211" i="4"/>
  <c r="E211" i="5" l="1"/>
  <c r="I211" i="5" s="1"/>
  <c r="H211" i="5" s="1"/>
  <c r="J211" i="5" s="1"/>
  <c r="F212" i="5" s="1"/>
  <c r="C213" i="5"/>
  <c r="D212" i="5"/>
  <c r="B214" i="5"/>
  <c r="E208" i="4"/>
  <c r="I208" i="4" s="1"/>
  <c r="H208" i="4" s="1"/>
  <c r="J208" i="4" s="1"/>
  <c r="F209" i="4" s="1"/>
  <c r="D210" i="4"/>
  <c r="C211" i="4"/>
  <c r="B212" i="4"/>
  <c r="E212" i="5" l="1"/>
  <c r="I212" i="5" s="1"/>
  <c r="H212" i="5" s="1"/>
  <c r="J212" i="5" s="1"/>
  <c r="F213" i="5" s="1"/>
  <c r="D213" i="5"/>
  <c r="C214" i="5"/>
  <c r="B215" i="5"/>
  <c r="E209" i="4"/>
  <c r="I209" i="4" s="1"/>
  <c r="H209" i="4" s="1"/>
  <c r="J209" i="4" s="1"/>
  <c r="F210" i="4" s="1"/>
  <c r="D211" i="4"/>
  <c r="B213" i="4"/>
  <c r="C212" i="4"/>
  <c r="E213" i="5" l="1"/>
  <c r="I213" i="5" s="1"/>
  <c r="H213" i="5" s="1"/>
  <c r="J213" i="5" s="1"/>
  <c r="F214" i="5" s="1"/>
  <c r="B216" i="5"/>
  <c r="D214" i="5"/>
  <c r="C215" i="5"/>
  <c r="E210" i="4"/>
  <c r="I210" i="4" s="1"/>
  <c r="H210" i="4" s="1"/>
  <c r="J210" i="4" s="1"/>
  <c r="F211" i="4" s="1"/>
  <c r="C213" i="4"/>
  <c r="B214" i="4"/>
  <c r="D212" i="4"/>
  <c r="E214" i="5" l="1"/>
  <c r="I214" i="5" s="1"/>
  <c r="H214" i="5" s="1"/>
  <c r="J214" i="5" s="1"/>
  <c r="F215" i="5" s="1"/>
  <c r="D215" i="5"/>
  <c r="C216" i="5"/>
  <c r="B217" i="5"/>
  <c r="E211" i="4"/>
  <c r="I211" i="4" s="1"/>
  <c r="H211" i="4" s="1"/>
  <c r="J211" i="4" s="1"/>
  <c r="F212" i="4" s="1"/>
  <c r="D213" i="4"/>
  <c r="C214" i="4"/>
  <c r="B215" i="4"/>
  <c r="E215" i="5" l="1"/>
  <c r="I215" i="5" s="1"/>
  <c r="H215" i="5" s="1"/>
  <c r="J215" i="5" s="1"/>
  <c r="F216" i="5" s="1"/>
  <c r="C217" i="5"/>
  <c r="D216" i="5"/>
  <c r="B218" i="5"/>
  <c r="E212" i="4"/>
  <c r="I212" i="4" s="1"/>
  <c r="H212" i="4" s="1"/>
  <c r="J212" i="4" s="1"/>
  <c r="F213" i="4" s="1"/>
  <c r="C215" i="4"/>
  <c r="D214" i="4"/>
  <c r="B216" i="4"/>
  <c r="E216" i="5" l="1"/>
  <c r="I216" i="5" s="1"/>
  <c r="H216" i="5" s="1"/>
  <c r="J216" i="5" s="1"/>
  <c r="F217" i="5" s="1"/>
  <c r="D217" i="5"/>
  <c r="C218" i="5"/>
  <c r="B219" i="5"/>
  <c r="E213" i="4"/>
  <c r="I213" i="4" s="1"/>
  <c r="H213" i="4" s="1"/>
  <c r="J213" i="4" s="1"/>
  <c r="F214" i="4" s="1"/>
  <c r="C216" i="4"/>
  <c r="D215" i="4"/>
  <c r="B217" i="4"/>
  <c r="E217" i="5" l="1"/>
  <c r="I217" i="5" s="1"/>
  <c r="H217" i="5" s="1"/>
  <c r="J217" i="5" s="1"/>
  <c r="F218" i="5" s="1"/>
  <c r="B220" i="5"/>
  <c r="D218" i="5"/>
  <c r="C219" i="5"/>
  <c r="E214" i="4"/>
  <c r="I214" i="4" s="1"/>
  <c r="H214" i="4" s="1"/>
  <c r="J214" i="4" s="1"/>
  <c r="F215" i="4" s="1"/>
  <c r="C217" i="4"/>
  <c r="D216" i="4"/>
  <c r="B218" i="4"/>
  <c r="E218" i="5" l="1"/>
  <c r="I218" i="5" s="1"/>
  <c r="H218" i="5" s="1"/>
  <c r="J218" i="5" s="1"/>
  <c r="F219" i="5" s="1"/>
  <c r="D219" i="5"/>
  <c r="C220" i="5"/>
  <c r="B221" i="5"/>
  <c r="E215" i="4"/>
  <c r="I215" i="4" s="1"/>
  <c r="H215" i="4" s="1"/>
  <c r="J215" i="4" s="1"/>
  <c r="F216" i="4" s="1"/>
  <c r="C218" i="4"/>
  <c r="B219" i="4"/>
  <c r="D217" i="4"/>
  <c r="E219" i="5" l="1"/>
  <c r="I219" i="5" s="1"/>
  <c r="H219" i="5" s="1"/>
  <c r="J219" i="5" s="1"/>
  <c r="F220" i="5" s="1"/>
  <c r="B222" i="5"/>
  <c r="C221" i="5"/>
  <c r="D220" i="5"/>
  <c r="E216" i="4"/>
  <c r="I216" i="4" s="1"/>
  <c r="H216" i="4" s="1"/>
  <c r="J216" i="4" s="1"/>
  <c r="F217" i="4" s="1"/>
  <c r="C219" i="4"/>
  <c r="B220" i="4"/>
  <c r="D218" i="4"/>
  <c r="D221" i="5" l="1"/>
  <c r="B223" i="5"/>
  <c r="C222" i="5"/>
  <c r="E220" i="5"/>
  <c r="I220" i="5" s="1"/>
  <c r="H220" i="5" s="1"/>
  <c r="J220" i="5" s="1"/>
  <c r="F221" i="5" s="1"/>
  <c r="E217" i="4"/>
  <c r="I217" i="4" s="1"/>
  <c r="H217" i="4" s="1"/>
  <c r="J217" i="4" s="1"/>
  <c r="F218" i="4" s="1"/>
  <c r="B221" i="4"/>
  <c r="C220" i="4"/>
  <c r="D219" i="4"/>
  <c r="E221" i="5" l="1"/>
  <c r="I221" i="5" s="1"/>
  <c r="H221" i="5" s="1"/>
  <c r="J221" i="5" s="1"/>
  <c r="F222" i="5" s="1"/>
  <c r="B224" i="5"/>
  <c r="C223" i="5"/>
  <c r="D222" i="5"/>
  <c r="E218" i="4"/>
  <c r="I218" i="4" s="1"/>
  <c r="H218" i="4" s="1"/>
  <c r="J218" i="4" s="1"/>
  <c r="F219" i="4" s="1"/>
  <c r="D220" i="4"/>
  <c r="B222" i="4"/>
  <c r="C221" i="4"/>
  <c r="E222" i="5" l="1"/>
  <c r="I222" i="5" s="1"/>
  <c r="H222" i="5" s="1"/>
  <c r="J222" i="5" s="1"/>
  <c r="F223" i="5" s="1"/>
  <c r="D223" i="5"/>
  <c r="C224" i="5"/>
  <c r="B225" i="5"/>
  <c r="E219" i="4"/>
  <c r="I219" i="4" s="1"/>
  <c r="H219" i="4" s="1"/>
  <c r="J219" i="4" s="1"/>
  <c r="F220" i="4" s="1"/>
  <c r="C222" i="4"/>
  <c r="B223" i="4"/>
  <c r="D221" i="4"/>
  <c r="E223" i="5" l="1"/>
  <c r="I223" i="5" s="1"/>
  <c r="H223" i="5" s="1"/>
  <c r="J223" i="5" s="1"/>
  <c r="F224" i="5" s="1"/>
  <c r="B226" i="5"/>
  <c r="C225" i="5"/>
  <c r="D224" i="5"/>
  <c r="E220" i="4"/>
  <c r="I220" i="4" s="1"/>
  <c r="H220" i="4" s="1"/>
  <c r="J220" i="4" s="1"/>
  <c r="F221" i="4" s="1"/>
  <c r="B224" i="4"/>
  <c r="C223" i="4"/>
  <c r="D222" i="4"/>
  <c r="E224" i="5" l="1"/>
  <c r="I224" i="5" s="1"/>
  <c r="H224" i="5" s="1"/>
  <c r="J224" i="5" s="1"/>
  <c r="F225" i="5" s="1"/>
  <c r="D225" i="5"/>
  <c r="B227" i="5"/>
  <c r="C226" i="5"/>
  <c r="B225" i="4"/>
  <c r="C224" i="4"/>
  <c r="D223" i="4"/>
  <c r="E221" i="4"/>
  <c r="I221" i="4" s="1"/>
  <c r="H221" i="4" s="1"/>
  <c r="J221" i="4" s="1"/>
  <c r="F222" i="4" s="1"/>
  <c r="E225" i="5" l="1"/>
  <c r="I225" i="5" s="1"/>
  <c r="H225" i="5" s="1"/>
  <c r="J225" i="5" s="1"/>
  <c r="F226" i="5" s="1"/>
  <c r="B228" i="5"/>
  <c r="D226" i="5"/>
  <c r="C227" i="5"/>
  <c r="E222" i="4"/>
  <c r="I222" i="4" s="1"/>
  <c r="H222" i="4" s="1"/>
  <c r="J222" i="4" s="1"/>
  <c r="F223" i="4" s="1"/>
  <c r="D224" i="4"/>
  <c r="B226" i="4"/>
  <c r="C225" i="4"/>
  <c r="E226" i="5" l="1"/>
  <c r="I226" i="5" s="1"/>
  <c r="H226" i="5" s="1"/>
  <c r="J226" i="5" s="1"/>
  <c r="F227" i="5" s="1"/>
  <c r="D227" i="5"/>
  <c r="B229" i="5"/>
  <c r="C228" i="5"/>
  <c r="E223" i="4"/>
  <c r="I223" i="4" s="1"/>
  <c r="H223" i="4" s="1"/>
  <c r="J223" i="4" s="1"/>
  <c r="F224" i="4" s="1"/>
  <c r="B227" i="4"/>
  <c r="C226" i="4"/>
  <c r="D225" i="4"/>
  <c r="E227" i="5" l="1"/>
  <c r="I227" i="5" s="1"/>
  <c r="H227" i="5" s="1"/>
  <c r="J227" i="5" s="1"/>
  <c r="F228" i="5" s="1"/>
  <c r="B230" i="5"/>
  <c r="C229" i="5"/>
  <c r="D228" i="5"/>
  <c r="E224" i="4"/>
  <c r="I224" i="4" s="1"/>
  <c r="H224" i="4" s="1"/>
  <c r="J224" i="4" s="1"/>
  <c r="F225" i="4" s="1"/>
  <c r="B228" i="4"/>
  <c r="D226" i="4"/>
  <c r="C227" i="4"/>
  <c r="E228" i="5" l="1"/>
  <c r="I228" i="5" s="1"/>
  <c r="H228" i="5" s="1"/>
  <c r="J228" i="5" s="1"/>
  <c r="F229" i="5" s="1"/>
  <c r="D229" i="5"/>
  <c r="C230" i="5"/>
  <c r="B231" i="5"/>
  <c r="D227" i="4"/>
  <c r="C228" i="4"/>
  <c r="B229" i="4"/>
  <c r="E225" i="4"/>
  <c r="I225" i="4" s="1"/>
  <c r="H225" i="4" s="1"/>
  <c r="J225" i="4" s="1"/>
  <c r="F226" i="4" s="1"/>
  <c r="E229" i="5" l="1"/>
  <c r="I229" i="5" s="1"/>
  <c r="H229" i="5" s="1"/>
  <c r="J229" i="5" s="1"/>
  <c r="F230" i="5" s="1"/>
  <c r="B232" i="5"/>
  <c r="D230" i="5"/>
  <c r="C231" i="5"/>
  <c r="E226" i="4"/>
  <c r="I226" i="4" s="1"/>
  <c r="H226" i="4" s="1"/>
  <c r="J226" i="4" s="1"/>
  <c r="F227" i="4" s="1"/>
  <c r="D228" i="4"/>
  <c r="B230" i="4"/>
  <c r="C229" i="4"/>
  <c r="E230" i="5" l="1"/>
  <c r="I230" i="5" s="1"/>
  <c r="H230" i="5" s="1"/>
  <c r="J230" i="5" s="1"/>
  <c r="F231" i="5" s="1"/>
  <c r="D231" i="5"/>
  <c r="B233" i="5"/>
  <c r="C232" i="5"/>
  <c r="E227" i="4"/>
  <c r="I227" i="4" s="1"/>
  <c r="H227" i="4" s="1"/>
  <c r="J227" i="4" s="1"/>
  <c r="F228" i="4" s="1"/>
  <c r="D229" i="4"/>
  <c r="C230" i="4"/>
  <c r="B231" i="4"/>
  <c r="E231" i="5" l="1"/>
  <c r="I231" i="5" s="1"/>
  <c r="H231" i="5" s="1"/>
  <c r="J231" i="5" s="1"/>
  <c r="F232" i="5" s="1"/>
  <c r="B234" i="5"/>
  <c r="C233" i="5"/>
  <c r="D232" i="5"/>
  <c r="E228" i="4"/>
  <c r="I228" i="4" s="1"/>
  <c r="H228" i="4" s="1"/>
  <c r="J228" i="4" s="1"/>
  <c r="F229" i="4" s="1"/>
  <c r="D230" i="4"/>
  <c r="B232" i="4"/>
  <c r="C231" i="4"/>
  <c r="D233" i="5" l="1"/>
  <c r="C234" i="5"/>
  <c r="B235" i="5"/>
  <c r="E232" i="5"/>
  <c r="I232" i="5" s="1"/>
  <c r="H232" i="5" s="1"/>
  <c r="J232" i="5" s="1"/>
  <c r="F233" i="5" s="1"/>
  <c r="D231" i="4"/>
  <c r="B233" i="4"/>
  <c r="C232" i="4"/>
  <c r="E229" i="4"/>
  <c r="I229" i="4" s="1"/>
  <c r="H229" i="4" s="1"/>
  <c r="J229" i="4" s="1"/>
  <c r="F230" i="4" s="1"/>
  <c r="E233" i="5" l="1"/>
  <c r="I233" i="5" s="1"/>
  <c r="H233" i="5" s="1"/>
  <c r="J233" i="5" s="1"/>
  <c r="F234" i="5" s="1"/>
  <c r="B236" i="5"/>
  <c r="D234" i="5"/>
  <c r="C235" i="5"/>
  <c r="D232" i="4"/>
  <c r="C233" i="4"/>
  <c r="B234" i="4"/>
  <c r="E230" i="4"/>
  <c r="I230" i="4" s="1"/>
  <c r="H230" i="4" s="1"/>
  <c r="J230" i="4" s="1"/>
  <c r="F231" i="4" s="1"/>
  <c r="E234" i="5" l="1"/>
  <c r="I234" i="5" s="1"/>
  <c r="H234" i="5" s="1"/>
  <c r="J234" i="5" s="1"/>
  <c r="F235" i="5" s="1"/>
  <c r="D235" i="5"/>
  <c r="C236" i="5"/>
  <c r="B237" i="5"/>
  <c r="D233" i="4"/>
  <c r="B235" i="4"/>
  <c r="C234" i="4"/>
  <c r="E231" i="4"/>
  <c r="I231" i="4" s="1"/>
  <c r="H231" i="4" s="1"/>
  <c r="J231" i="4" s="1"/>
  <c r="F232" i="4" s="1"/>
  <c r="E235" i="5" l="1"/>
  <c r="I235" i="5" s="1"/>
  <c r="H235" i="5" s="1"/>
  <c r="J235" i="5" s="1"/>
  <c r="F236" i="5" s="1"/>
  <c r="B238" i="5"/>
  <c r="C237" i="5"/>
  <c r="D236" i="5"/>
  <c r="E232" i="4"/>
  <c r="I232" i="4" s="1"/>
  <c r="H232" i="4" s="1"/>
  <c r="J232" i="4" s="1"/>
  <c r="F233" i="4" s="1"/>
  <c r="D234" i="4"/>
  <c r="C235" i="4"/>
  <c r="B236" i="4"/>
  <c r="E236" i="5" l="1"/>
  <c r="I236" i="5" s="1"/>
  <c r="H236" i="5" s="1"/>
  <c r="J236" i="5" s="1"/>
  <c r="F237" i="5" s="1"/>
  <c r="B239" i="5"/>
  <c r="D237" i="5"/>
  <c r="C238" i="5"/>
  <c r="E233" i="4"/>
  <c r="I233" i="4" s="1"/>
  <c r="H233" i="4" s="1"/>
  <c r="J233" i="4" s="1"/>
  <c r="F234" i="4" s="1"/>
  <c r="D235" i="4"/>
  <c r="B237" i="4"/>
  <c r="C236" i="4"/>
  <c r="E237" i="5" l="1"/>
  <c r="I237" i="5" s="1"/>
  <c r="H237" i="5" s="1"/>
  <c r="J237" i="5" s="1"/>
  <c r="F238" i="5" s="1"/>
  <c r="D238" i="5"/>
  <c r="B240" i="5"/>
  <c r="C239" i="5"/>
  <c r="E234" i="4"/>
  <c r="I234" i="4" s="1"/>
  <c r="H234" i="4" s="1"/>
  <c r="J234" i="4" s="1"/>
  <c r="F235" i="4" s="1"/>
  <c r="C237" i="4"/>
  <c r="B238" i="4"/>
  <c r="D236" i="4"/>
  <c r="E238" i="5" l="1"/>
  <c r="I238" i="5" s="1"/>
  <c r="H238" i="5" s="1"/>
  <c r="J238" i="5" s="1"/>
  <c r="F239" i="5" s="1"/>
  <c r="D239" i="5"/>
  <c r="B241" i="5"/>
  <c r="C240" i="5"/>
  <c r="E235" i="4"/>
  <c r="I235" i="4" s="1"/>
  <c r="H235" i="4" s="1"/>
  <c r="J235" i="4" s="1"/>
  <c r="F236" i="4" s="1"/>
  <c r="D237" i="4"/>
  <c r="C238" i="4"/>
  <c r="B239" i="4"/>
  <c r="E239" i="5" l="1"/>
  <c r="I239" i="5" s="1"/>
  <c r="H239" i="5" s="1"/>
  <c r="J239" i="5" s="1"/>
  <c r="F240" i="5" s="1"/>
  <c r="B242" i="5"/>
  <c r="C241" i="5"/>
  <c r="D240" i="5"/>
  <c r="E236" i="4"/>
  <c r="I236" i="4" s="1"/>
  <c r="H236" i="4" s="1"/>
  <c r="J236" i="4" s="1"/>
  <c r="F237" i="4" s="1"/>
  <c r="C239" i="4"/>
  <c r="B240" i="4"/>
  <c r="D238" i="4"/>
  <c r="E240" i="5" l="1"/>
  <c r="I240" i="5" s="1"/>
  <c r="H240" i="5" s="1"/>
  <c r="J240" i="5" s="1"/>
  <c r="F241" i="5" s="1"/>
  <c r="B243" i="5"/>
  <c r="D241" i="5"/>
  <c r="C242" i="5"/>
  <c r="E237" i="4"/>
  <c r="I237" i="4" s="1"/>
  <c r="H237" i="4" s="1"/>
  <c r="J237" i="4" s="1"/>
  <c r="F238" i="4" s="1"/>
  <c r="C240" i="4"/>
  <c r="B241" i="4"/>
  <c r="D239" i="4"/>
  <c r="D242" i="5" l="1"/>
  <c r="B244" i="5"/>
  <c r="C243" i="5"/>
  <c r="E241" i="5"/>
  <c r="I241" i="5" s="1"/>
  <c r="H241" i="5" s="1"/>
  <c r="J241" i="5" s="1"/>
  <c r="F242" i="5" s="1"/>
  <c r="E238" i="4"/>
  <c r="I238" i="4" s="1"/>
  <c r="H238" i="4" s="1"/>
  <c r="J238" i="4" s="1"/>
  <c r="F239" i="4" s="1"/>
  <c r="C241" i="4"/>
  <c r="B242" i="4"/>
  <c r="D240" i="4"/>
  <c r="E242" i="5" l="1"/>
  <c r="I242" i="5" s="1"/>
  <c r="H242" i="5" s="1"/>
  <c r="J242" i="5" s="1"/>
  <c r="F243" i="5" s="1"/>
  <c r="B245" i="5"/>
  <c r="D243" i="5"/>
  <c r="C244" i="5"/>
  <c r="E239" i="4"/>
  <c r="I239" i="4" s="1"/>
  <c r="H239" i="4" s="1"/>
  <c r="J239" i="4" s="1"/>
  <c r="F240" i="4" s="1"/>
  <c r="C242" i="4"/>
  <c r="B243" i="4"/>
  <c r="D241" i="4"/>
  <c r="E243" i="5" l="1"/>
  <c r="I243" i="5" s="1"/>
  <c r="H243" i="5" s="1"/>
  <c r="J243" i="5" s="1"/>
  <c r="F244" i="5" s="1"/>
  <c r="D244" i="5"/>
  <c r="B246" i="5"/>
  <c r="C245" i="5"/>
  <c r="E240" i="4"/>
  <c r="I240" i="4" s="1"/>
  <c r="H240" i="4" s="1"/>
  <c r="J240" i="4" s="1"/>
  <c r="F241" i="4" s="1"/>
  <c r="C243" i="4"/>
  <c r="B244" i="4"/>
  <c r="D242" i="4"/>
  <c r="E244" i="5" l="1"/>
  <c r="I244" i="5" s="1"/>
  <c r="H244" i="5" s="1"/>
  <c r="J244" i="5" s="1"/>
  <c r="F245" i="5" s="1"/>
  <c r="B247" i="5"/>
  <c r="D245" i="5"/>
  <c r="C246" i="5"/>
  <c r="E241" i="4"/>
  <c r="I241" i="4" s="1"/>
  <c r="H241" i="4" s="1"/>
  <c r="J241" i="4" s="1"/>
  <c r="F242" i="4" s="1"/>
  <c r="B245" i="4"/>
  <c r="D243" i="4"/>
  <c r="C244" i="4"/>
  <c r="E245" i="5" l="1"/>
  <c r="I245" i="5" s="1"/>
  <c r="H245" i="5" s="1"/>
  <c r="J245" i="5" s="1"/>
  <c r="F246" i="5" s="1"/>
  <c r="B248" i="5"/>
  <c r="C247" i="5"/>
  <c r="D246" i="5"/>
  <c r="E242" i="4"/>
  <c r="I242" i="4" s="1"/>
  <c r="H242" i="4" s="1"/>
  <c r="J242" i="4" s="1"/>
  <c r="F243" i="4" s="1"/>
  <c r="D244" i="4"/>
  <c r="C245" i="4"/>
  <c r="B246" i="4"/>
  <c r="E246" i="5" l="1"/>
  <c r="I246" i="5" s="1"/>
  <c r="H246" i="5" s="1"/>
  <c r="J246" i="5" s="1"/>
  <c r="F247" i="5" s="1"/>
  <c r="B249" i="5"/>
  <c r="C248" i="5"/>
  <c r="D247" i="5"/>
  <c r="E243" i="4"/>
  <c r="I243" i="4" s="1"/>
  <c r="H243" i="4" s="1"/>
  <c r="J243" i="4" s="1"/>
  <c r="F244" i="4" s="1"/>
  <c r="C246" i="4"/>
  <c r="D245" i="4"/>
  <c r="B247" i="4"/>
  <c r="D248" i="5" l="1"/>
  <c r="B250" i="5"/>
  <c r="C249" i="5"/>
  <c r="E247" i="5"/>
  <c r="I247" i="5" s="1"/>
  <c r="H247" i="5" s="1"/>
  <c r="J247" i="5" s="1"/>
  <c r="F248" i="5" s="1"/>
  <c r="E244" i="4"/>
  <c r="I244" i="4" s="1"/>
  <c r="H244" i="4" s="1"/>
  <c r="J244" i="4" s="1"/>
  <c r="F245" i="4" s="1"/>
  <c r="B248" i="4"/>
  <c r="C247" i="4"/>
  <c r="D246" i="4"/>
  <c r="E248" i="5" l="1"/>
  <c r="I248" i="5" s="1"/>
  <c r="H248" i="5" s="1"/>
  <c r="J248" i="5" s="1"/>
  <c r="F249" i="5" s="1"/>
  <c r="D249" i="5"/>
  <c r="C250" i="5"/>
  <c r="B251" i="5"/>
  <c r="E245" i="4"/>
  <c r="I245" i="4" s="1"/>
  <c r="H245" i="4" s="1"/>
  <c r="J245" i="4" s="1"/>
  <c r="F246" i="4" s="1"/>
  <c r="B249" i="4"/>
  <c r="C248" i="4"/>
  <c r="D247" i="4"/>
  <c r="E249" i="5" l="1"/>
  <c r="I249" i="5" s="1"/>
  <c r="H249" i="5" s="1"/>
  <c r="J249" i="5" s="1"/>
  <c r="F250" i="5" s="1"/>
  <c r="C251" i="5"/>
  <c r="D250" i="5"/>
  <c r="B252" i="5"/>
  <c r="E246" i="4"/>
  <c r="I246" i="4" s="1"/>
  <c r="H246" i="4" s="1"/>
  <c r="J246" i="4" s="1"/>
  <c r="F247" i="4" s="1"/>
  <c r="B250" i="4"/>
  <c r="D248" i="4"/>
  <c r="C249" i="4"/>
  <c r="E250" i="5" l="1"/>
  <c r="I250" i="5" s="1"/>
  <c r="H250" i="5" s="1"/>
  <c r="J250" i="5" s="1"/>
  <c r="F251" i="5" s="1"/>
  <c r="B253" i="5"/>
  <c r="C252" i="5"/>
  <c r="D251" i="5"/>
  <c r="E247" i="4"/>
  <c r="I247" i="4" s="1"/>
  <c r="H247" i="4" s="1"/>
  <c r="J247" i="4" s="1"/>
  <c r="F248" i="4" s="1"/>
  <c r="B251" i="4"/>
  <c r="D249" i="4"/>
  <c r="C250" i="4"/>
  <c r="E251" i="5" l="1"/>
  <c r="I251" i="5" s="1"/>
  <c r="H251" i="5" s="1"/>
  <c r="J251" i="5" s="1"/>
  <c r="F252" i="5" s="1"/>
  <c r="D252" i="5"/>
  <c r="C253" i="5"/>
  <c r="B254" i="5"/>
  <c r="E248" i="4"/>
  <c r="I248" i="4" s="1"/>
  <c r="H248" i="4" s="1"/>
  <c r="J248" i="4" s="1"/>
  <c r="F249" i="4" s="1"/>
  <c r="B252" i="4"/>
  <c r="C251" i="4"/>
  <c r="D250" i="4"/>
  <c r="E252" i="5" l="1"/>
  <c r="I252" i="5" s="1"/>
  <c r="H252" i="5" s="1"/>
  <c r="J252" i="5" s="1"/>
  <c r="F253" i="5" s="1"/>
  <c r="C254" i="5"/>
  <c r="B255" i="5"/>
  <c r="D253" i="5"/>
  <c r="E249" i="4"/>
  <c r="I249" i="4" s="1"/>
  <c r="H249" i="4" s="1"/>
  <c r="J249" i="4" s="1"/>
  <c r="F250" i="4" s="1"/>
  <c r="B253" i="4"/>
  <c r="D251" i="4"/>
  <c r="C252" i="4"/>
  <c r="E253" i="5" l="1"/>
  <c r="I253" i="5" s="1"/>
  <c r="H253" i="5" s="1"/>
  <c r="J253" i="5" s="1"/>
  <c r="F254" i="5" s="1"/>
  <c r="B256" i="5"/>
  <c r="D254" i="5"/>
  <c r="C255" i="5"/>
  <c r="E250" i="4"/>
  <c r="I250" i="4" s="1"/>
  <c r="H250" i="4" s="1"/>
  <c r="J250" i="4" s="1"/>
  <c r="F251" i="4" s="1"/>
  <c r="B254" i="4"/>
  <c r="C253" i="4"/>
  <c r="D252" i="4"/>
  <c r="E254" i="5" l="1"/>
  <c r="I254" i="5" s="1"/>
  <c r="H254" i="5" s="1"/>
  <c r="J254" i="5" s="1"/>
  <c r="F255" i="5" s="1"/>
  <c r="B257" i="5"/>
  <c r="C256" i="5"/>
  <c r="D255" i="5"/>
  <c r="E251" i="4"/>
  <c r="I251" i="4" s="1"/>
  <c r="H251" i="4" s="1"/>
  <c r="J251" i="4" s="1"/>
  <c r="F252" i="4" s="1"/>
  <c r="C254" i="4"/>
  <c r="D253" i="4"/>
  <c r="B255" i="4"/>
  <c r="E255" i="5" l="1"/>
  <c r="I255" i="5" s="1"/>
  <c r="H255" i="5" s="1"/>
  <c r="J255" i="5" s="1"/>
  <c r="F256" i="5" s="1"/>
  <c r="D256" i="5"/>
  <c r="C257" i="5"/>
  <c r="B258" i="5"/>
  <c r="E252" i="4"/>
  <c r="I252" i="4" s="1"/>
  <c r="H252" i="4" s="1"/>
  <c r="J252" i="4" s="1"/>
  <c r="F253" i="4" s="1"/>
  <c r="C255" i="4"/>
  <c r="D254" i="4"/>
  <c r="B256" i="4"/>
  <c r="E256" i="5" l="1"/>
  <c r="I256" i="5" s="1"/>
  <c r="H256" i="5" s="1"/>
  <c r="J256" i="5" s="1"/>
  <c r="F257" i="5" s="1"/>
  <c r="B259" i="5"/>
  <c r="C258" i="5"/>
  <c r="D257" i="5"/>
  <c r="E253" i="4"/>
  <c r="I253" i="4" s="1"/>
  <c r="H253" i="4" s="1"/>
  <c r="J253" i="4" s="1"/>
  <c r="F254" i="4" s="1"/>
  <c r="C256" i="4"/>
  <c r="B257" i="4"/>
  <c r="D255" i="4"/>
  <c r="E257" i="5" l="1"/>
  <c r="I257" i="5" s="1"/>
  <c r="H257" i="5" s="1"/>
  <c r="J257" i="5" s="1"/>
  <c r="F258" i="5" s="1"/>
  <c r="B260" i="5"/>
  <c r="D258" i="5"/>
  <c r="C259" i="5"/>
  <c r="E254" i="4"/>
  <c r="I254" i="4" s="1"/>
  <c r="H254" i="4" s="1"/>
  <c r="J254" i="4" s="1"/>
  <c r="F255" i="4" s="1"/>
  <c r="B258" i="4"/>
  <c r="D256" i="4"/>
  <c r="C257" i="4"/>
  <c r="E258" i="5" l="1"/>
  <c r="I258" i="5" s="1"/>
  <c r="H258" i="5" s="1"/>
  <c r="J258" i="5" s="1"/>
  <c r="F259" i="5" s="1"/>
  <c r="B261" i="5"/>
  <c r="C260" i="5"/>
  <c r="D259" i="5"/>
  <c r="E255" i="4"/>
  <c r="I255" i="4" s="1"/>
  <c r="H255" i="4" s="1"/>
  <c r="J255" i="4" s="1"/>
  <c r="F256" i="4" s="1"/>
  <c r="C258" i="4"/>
  <c r="B259" i="4"/>
  <c r="D257" i="4"/>
  <c r="E259" i="5" l="1"/>
  <c r="I259" i="5" s="1"/>
  <c r="H259" i="5" s="1"/>
  <c r="J259" i="5" s="1"/>
  <c r="F260" i="5" s="1"/>
  <c r="D260" i="5"/>
  <c r="B262" i="5"/>
  <c r="C261" i="5"/>
  <c r="E256" i="4"/>
  <c r="I256" i="4" s="1"/>
  <c r="H256" i="4" s="1"/>
  <c r="J256" i="4" s="1"/>
  <c r="F257" i="4" s="1"/>
  <c r="D258" i="4"/>
  <c r="C259" i="4"/>
  <c r="E260" i="5" l="1"/>
  <c r="I260" i="5" s="1"/>
  <c r="H260" i="5" s="1"/>
  <c r="J260" i="5" s="1"/>
  <c r="F261" i="5" s="1"/>
  <c r="B263" i="5"/>
  <c r="C262" i="5"/>
  <c r="D261" i="5"/>
  <c r="E257" i="4"/>
  <c r="I257" i="4" s="1"/>
  <c r="H257" i="4" s="1"/>
  <c r="J257" i="4" s="1"/>
  <c r="F258" i="4" s="1"/>
  <c r="B261" i="4"/>
  <c r="D259" i="4"/>
  <c r="C260" i="4"/>
  <c r="E261" i="5" l="1"/>
  <c r="I261" i="5" s="1"/>
  <c r="H261" i="5" s="1"/>
  <c r="J261" i="5" s="1"/>
  <c r="F262" i="5" s="1"/>
  <c r="B264" i="5"/>
  <c r="D262" i="5"/>
  <c r="C263" i="5"/>
  <c r="E258" i="4"/>
  <c r="I258" i="4" s="1"/>
  <c r="H258" i="4" s="1"/>
  <c r="J258" i="4" s="1"/>
  <c r="F259" i="4" s="1"/>
  <c r="D260" i="4"/>
  <c r="B262" i="4"/>
  <c r="C261" i="4"/>
  <c r="E262" i="5" l="1"/>
  <c r="I262" i="5" s="1"/>
  <c r="H262" i="5" s="1"/>
  <c r="J262" i="5" s="1"/>
  <c r="F263" i="5" s="1"/>
  <c r="B265" i="5"/>
  <c r="C264" i="5"/>
  <c r="D263" i="5"/>
  <c r="B263" i="4"/>
  <c r="D261" i="4"/>
  <c r="C262" i="4"/>
  <c r="E259" i="4"/>
  <c r="I259" i="4" s="1"/>
  <c r="H259" i="4" s="1"/>
  <c r="J259" i="4" s="1"/>
  <c r="F260" i="4" s="1"/>
  <c r="E263" i="5" l="1"/>
  <c r="I263" i="5" s="1"/>
  <c r="H263" i="5" s="1"/>
  <c r="J263" i="5" s="1"/>
  <c r="F264" i="5" s="1"/>
  <c r="D264" i="5"/>
  <c r="B266" i="5"/>
  <c r="C265" i="5"/>
  <c r="E260" i="4"/>
  <c r="I260" i="4" s="1"/>
  <c r="H260" i="4" s="1"/>
  <c r="J260" i="4" s="1"/>
  <c r="F261" i="4" s="1"/>
  <c r="B264" i="4"/>
  <c r="D262" i="4"/>
  <c r="C263" i="4"/>
  <c r="E264" i="5" l="1"/>
  <c r="I264" i="5" s="1"/>
  <c r="H264" i="5" s="1"/>
  <c r="J264" i="5" s="1"/>
  <c r="F265" i="5" s="1"/>
  <c r="D265" i="5"/>
  <c r="B267" i="5"/>
  <c r="C266" i="5"/>
  <c r="E261" i="4"/>
  <c r="I261" i="4" s="1"/>
  <c r="H261" i="4" s="1"/>
  <c r="J261" i="4" s="1"/>
  <c r="F262" i="4" s="1"/>
  <c r="D263" i="4"/>
  <c r="C264" i="4"/>
  <c r="B265" i="4"/>
  <c r="E265" i="5" l="1"/>
  <c r="I265" i="5" s="1"/>
  <c r="H265" i="5" s="1"/>
  <c r="J265" i="5" s="1"/>
  <c r="F266" i="5" s="1"/>
  <c r="B268" i="5"/>
  <c r="C267" i="5"/>
  <c r="D266" i="5"/>
  <c r="E262" i="4"/>
  <c r="I262" i="4" s="1"/>
  <c r="H262" i="4" s="1"/>
  <c r="J262" i="4" s="1"/>
  <c r="F263" i="4" s="1"/>
  <c r="D264" i="4"/>
  <c r="B266" i="4"/>
  <c r="C265" i="4"/>
  <c r="E266" i="5" l="1"/>
  <c r="I266" i="5" s="1"/>
  <c r="H266" i="5" s="1"/>
  <c r="J266" i="5" s="1"/>
  <c r="F267" i="5" s="1"/>
  <c r="B269" i="5"/>
  <c r="C268" i="5"/>
  <c r="D267" i="5"/>
  <c r="E263" i="4"/>
  <c r="I263" i="4" s="1"/>
  <c r="H263" i="4" s="1"/>
  <c r="J263" i="4" s="1"/>
  <c r="F264" i="4" s="1"/>
  <c r="D265" i="4"/>
  <c r="C266" i="4"/>
  <c r="B267" i="4"/>
  <c r="E267" i="5" l="1"/>
  <c r="I267" i="5" s="1"/>
  <c r="H267" i="5" s="1"/>
  <c r="J267" i="5" s="1"/>
  <c r="F268" i="5" s="1"/>
  <c r="D268" i="5"/>
  <c r="C269" i="5"/>
  <c r="B270" i="5"/>
  <c r="E264" i="4"/>
  <c r="I264" i="4" s="1"/>
  <c r="H264" i="4" s="1"/>
  <c r="J264" i="4" s="1"/>
  <c r="F265" i="4" s="1"/>
  <c r="D266" i="4"/>
  <c r="B268" i="4"/>
  <c r="C267" i="4"/>
  <c r="E268" i="5" l="1"/>
  <c r="I268" i="5" s="1"/>
  <c r="H268" i="5" s="1"/>
  <c r="J268" i="5" s="1"/>
  <c r="F269" i="5" s="1"/>
  <c r="D269" i="5"/>
  <c r="C270" i="5"/>
  <c r="B271" i="5"/>
  <c r="E265" i="4"/>
  <c r="I265" i="4" s="1"/>
  <c r="H265" i="4" s="1"/>
  <c r="J265" i="4" s="1"/>
  <c r="F266" i="4" s="1"/>
  <c r="C268" i="4"/>
  <c r="B269" i="4"/>
  <c r="D267" i="4"/>
  <c r="E269" i="5" l="1"/>
  <c r="I269" i="5" s="1"/>
  <c r="H269" i="5" s="1"/>
  <c r="J269" i="5" s="1"/>
  <c r="F270" i="5" s="1"/>
  <c r="B272" i="5"/>
  <c r="D270" i="5"/>
  <c r="C271" i="5"/>
  <c r="E266" i="4"/>
  <c r="I266" i="4" s="1"/>
  <c r="H266" i="4" s="1"/>
  <c r="J266" i="4" s="1"/>
  <c r="F267" i="4" s="1"/>
  <c r="C269" i="4"/>
  <c r="D268" i="4"/>
  <c r="B270" i="4"/>
  <c r="E270" i="5" l="1"/>
  <c r="I270" i="5" s="1"/>
  <c r="H270" i="5" s="1"/>
  <c r="J270" i="5" s="1"/>
  <c r="F271" i="5" s="1"/>
  <c r="B273" i="5"/>
  <c r="C272" i="5"/>
  <c r="D271" i="5"/>
  <c r="D269" i="4"/>
  <c r="C270" i="4"/>
  <c r="B271" i="4"/>
  <c r="E267" i="4"/>
  <c r="I267" i="4" s="1"/>
  <c r="H267" i="4" s="1"/>
  <c r="J267" i="4" s="1"/>
  <c r="F268" i="4" s="1"/>
  <c r="D272" i="5" l="1"/>
  <c r="C273" i="5"/>
  <c r="B274" i="5"/>
  <c r="E271" i="5"/>
  <c r="I271" i="5" s="1"/>
  <c r="H271" i="5" s="1"/>
  <c r="J271" i="5" s="1"/>
  <c r="F272" i="5" s="1"/>
  <c r="E268" i="4"/>
  <c r="I268" i="4" s="1"/>
  <c r="H268" i="4" s="1"/>
  <c r="J268" i="4" s="1"/>
  <c r="F269" i="4" s="1"/>
  <c r="C271" i="4"/>
  <c r="D270" i="4"/>
  <c r="B272" i="4"/>
  <c r="E272" i="5" l="1"/>
  <c r="I272" i="5" s="1"/>
  <c r="H272" i="5" s="1"/>
  <c r="J272" i="5" s="1"/>
  <c r="F273" i="5" s="1"/>
  <c r="D273" i="5"/>
  <c r="C274" i="5"/>
  <c r="B275" i="5"/>
  <c r="E269" i="4"/>
  <c r="I269" i="4" s="1"/>
  <c r="H269" i="4" s="1"/>
  <c r="J269" i="4" s="1"/>
  <c r="F270" i="4" s="1"/>
  <c r="D271" i="4"/>
  <c r="C272" i="4"/>
  <c r="B273" i="4"/>
  <c r="E273" i="5" l="1"/>
  <c r="I273" i="5" s="1"/>
  <c r="H273" i="5" s="1"/>
  <c r="J273" i="5" s="1"/>
  <c r="F274" i="5" s="1"/>
  <c r="B276" i="5"/>
  <c r="D274" i="5"/>
  <c r="C275" i="5"/>
  <c r="E270" i="4"/>
  <c r="I270" i="4" s="1"/>
  <c r="H270" i="4" s="1"/>
  <c r="J270" i="4" s="1"/>
  <c r="F271" i="4" s="1"/>
  <c r="C273" i="4"/>
  <c r="D272" i="4"/>
  <c r="B274" i="4"/>
  <c r="E274" i="5" l="1"/>
  <c r="I274" i="5" s="1"/>
  <c r="H274" i="5" s="1"/>
  <c r="J274" i="5" s="1"/>
  <c r="F275" i="5" s="1"/>
  <c r="B277" i="5"/>
  <c r="C276" i="5"/>
  <c r="D275" i="5"/>
  <c r="E271" i="4"/>
  <c r="I271" i="4" s="1"/>
  <c r="H271" i="4" s="1"/>
  <c r="J271" i="4" s="1"/>
  <c r="F272" i="4" s="1"/>
  <c r="D273" i="4"/>
  <c r="B275" i="4"/>
  <c r="C274" i="4"/>
  <c r="E275" i="5" l="1"/>
  <c r="I275" i="5" s="1"/>
  <c r="H275" i="5" s="1"/>
  <c r="J275" i="5" s="1"/>
  <c r="F276" i="5" s="1"/>
  <c r="D276" i="5"/>
  <c r="B278" i="5"/>
  <c r="C277" i="5"/>
  <c r="E272" i="4"/>
  <c r="I272" i="4" s="1"/>
  <c r="H272" i="4" s="1"/>
  <c r="J272" i="4" s="1"/>
  <c r="F273" i="4" s="1"/>
  <c r="C275" i="4"/>
  <c r="D274" i="4"/>
  <c r="B276" i="4"/>
  <c r="E276" i="5" l="1"/>
  <c r="I276" i="5" s="1"/>
  <c r="H276" i="5" s="1"/>
  <c r="J276" i="5" s="1"/>
  <c r="F277" i="5" s="1"/>
  <c r="C278" i="5"/>
  <c r="B279" i="5"/>
  <c r="D277" i="5"/>
  <c r="E273" i="4"/>
  <c r="I273" i="4" s="1"/>
  <c r="H273" i="4" s="1"/>
  <c r="J273" i="4" s="1"/>
  <c r="F274" i="4" s="1"/>
  <c r="C276" i="4"/>
  <c r="B277" i="4"/>
  <c r="D275" i="4"/>
  <c r="E277" i="5" l="1"/>
  <c r="I277" i="5" s="1"/>
  <c r="H277" i="5" s="1"/>
  <c r="J277" i="5" s="1"/>
  <c r="F278" i="5" s="1"/>
  <c r="B280" i="5"/>
  <c r="C279" i="5"/>
  <c r="D278" i="5"/>
  <c r="E274" i="4"/>
  <c r="I274" i="4" s="1"/>
  <c r="H274" i="4" s="1"/>
  <c r="J274" i="4" s="1"/>
  <c r="F275" i="4" s="1"/>
  <c r="C277" i="4"/>
  <c r="B278" i="4"/>
  <c r="D276" i="4"/>
  <c r="E278" i="5" l="1"/>
  <c r="I278" i="5" s="1"/>
  <c r="H278" i="5" s="1"/>
  <c r="J278" i="5" s="1"/>
  <c r="F279" i="5" s="1"/>
  <c r="B281" i="5"/>
  <c r="C280" i="5"/>
  <c r="D279" i="5"/>
  <c r="E275" i="4"/>
  <c r="I275" i="4" s="1"/>
  <c r="H275" i="4" s="1"/>
  <c r="J275" i="4" s="1"/>
  <c r="F276" i="4" s="1"/>
  <c r="B279" i="4"/>
  <c r="C278" i="4"/>
  <c r="D277" i="4"/>
  <c r="E279" i="5" l="1"/>
  <c r="I279" i="5" s="1"/>
  <c r="H279" i="5" s="1"/>
  <c r="J279" i="5" s="1"/>
  <c r="F280" i="5" s="1"/>
  <c r="D280" i="5"/>
  <c r="B282" i="5"/>
  <c r="C281" i="5"/>
  <c r="E276" i="4"/>
  <c r="I276" i="4" s="1"/>
  <c r="H276" i="4" s="1"/>
  <c r="J276" i="4" s="1"/>
  <c r="F277" i="4" s="1"/>
  <c r="C279" i="4"/>
  <c r="D278" i="4"/>
  <c r="B280" i="4"/>
  <c r="E280" i="5" l="1"/>
  <c r="I280" i="5" s="1"/>
  <c r="H280" i="5" s="1"/>
  <c r="J280" i="5" s="1"/>
  <c r="F281" i="5" s="1"/>
  <c r="D281" i="5"/>
  <c r="B283" i="5"/>
  <c r="C282" i="5"/>
  <c r="E277" i="4"/>
  <c r="I277" i="4" s="1"/>
  <c r="H277" i="4" s="1"/>
  <c r="J277" i="4" s="1"/>
  <c r="F278" i="4" s="1"/>
  <c r="C280" i="4"/>
  <c r="B281" i="4"/>
  <c r="D279" i="4"/>
  <c r="B284" i="5" l="1"/>
  <c r="C283" i="5"/>
  <c r="D282" i="5"/>
  <c r="E281" i="5"/>
  <c r="I281" i="5" s="1"/>
  <c r="H281" i="5" s="1"/>
  <c r="J281" i="5" s="1"/>
  <c r="F282" i="5" s="1"/>
  <c r="E278" i="4"/>
  <c r="I278" i="4" s="1"/>
  <c r="H278" i="4" s="1"/>
  <c r="J278" i="4" s="1"/>
  <c r="F279" i="4" s="1"/>
  <c r="B282" i="4"/>
  <c r="D280" i="4"/>
  <c r="C281" i="4"/>
  <c r="E282" i="5" l="1"/>
  <c r="I282" i="5" s="1"/>
  <c r="H282" i="5" s="1"/>
  <c r="J282" i="5" s="1"/>
  <c r="F283" i="5" s="1"/>
  <c r="B285" i="5"/>
  <c r="C284" i="5"/>
  <c r="D283" i="5"/>
  <c r="E279" i="4"/>
  <c r="I279" i="4" s="1"/>
  <c r="H279" i="4" s="1"/>
  <c r="J279" i="4" s="1"/>
  <c r="F280" i="4" s="1"/>
  <c r="B283" i="4"/>
  <c r="D281" i="4"/>
  <c r="C282" i="4"/>
  <c r="E283" i="5" l="1"/>
  <c r="I283" i="5" s="1"/>
  <c r="H283" i="5" s="1"/>
  <c r="J283" i="5" s="1"/>
  <c r="F284" i="5" s="1"/>
  <c r="D284" i="5"/>
  <c r="C285" i="5"/>
  <c r="B286" i="5"/>
  <c r="E280" i="4"/>
  <c r="I280" i="4" s="1"/>
  <c r="H280" i="4" s="1"/>
  <c r="J280" i="4" s="1"/>
  <c r="F281" i="4" s="1"/>
  <c r="D282" i="4"/>
  <c r="B284" i="4"/>
  <c r="C283" i="4"/>
  <c r="D285" i="5" l="1"/>
  <c r="C286" i="5"/>
  <c r="B287" i="5"/>
  <c r="E284" i="5"/>
  <c r="I284" i="5" s="1"/>
  <c r="H284" i="5" s="1"/>
  <c r="J284" i="5" s="1"/>
  <c r="F285" i="5" s="1"/>
  <c r="E281" i="4"/>
  <c r="I281" i="4" s="1"/>
  <c r="H281" i="4" s="1"/>
  <c r="J281" i="4" s="1"/>
  <c r="F282" i="4" s="1"/>
  <c r="B285" i="4"/>
  <c r="D283" i="4"/>
  <c r="C284" i="4"/>
  <c r="E285" i="5" l="1"/>
  <c r="I285" i="5" s="1"/>
  <c r="H285" i="5" s="1"/>
  <c r="J285" i="5" s="1"/>
  <c r="F286" i="5" s="1"/>
  <c r="B288" i="5"/>
  <c r="D286" i="5"/>
  <c r="C287" i="5"/>
  <c r="E282" i="4"/>
  <c r="I282" i="4" s="1"/>
  <c r="H282" i="4" s="1"/>
  <c r="J282" i="4" s="1"/>
  <c r="F283" i="4" s="1"/>
  <c r="D284" i="4"/>
  <c r="B286" i="4"/>
  <c r="C285" i="4"/>
  <c r="E286" i="5" l="1"/>
  <c r="I286" i="5" s="1"/>
  <c r="H286" i="5" s="1"/>
  <c r="J286" i="5" s="1"/>
  <c r="F287" i="5" s="1"/>
  <c r="B289" i="5"/>
  <c r="C288" i="5"/>
  <c r="D287" i="5"/>
  <c r="E283" i="4"/>
  <c r="I283" i="4" s="1"/>
  <c r="H283" i="4" s="1"/>
  <c r="J283" i="4" s="1"/>
  <c r="F284" i="4" s="1"/>
  <c r="C286" i="4"/>
  <c r="D285" i="4"/>
  <c r="B287" i="4"/>
  <c r="E287" i="5" l="1"/>
  <c r="I287" i="5" s="1"/>
  <c r="H287" i="5" s="1"/>
  <c r="J287" i="5" s="1"/>
  <c r="F288" i="5" s="1"/>
  <c r="D288" i="5"/>
  <c r="C289" i="5"/>
  <c r="B290" i="5"/>
  <c r="E284" i="4"/>
  <c r="I284" i="4" s="1"/>
  <c r="H284" i="4" s="1"/>
  <c r="J284" i="4" s="1"/>
  <c r="F285" i="4" s="1"/>
  <c r="D286" i="4"/>
  <c r="B288" i="4"/>
  <c r="C287" i="4"/>
  <c r="D289" i="5" l="1"/>
  <c r="C290" i="5"/>
  <c r="B291" i="5"/>
  <c r="E288" i="5"/>
  <c r="I288" i="5" s="1"/>
  <c r="H288" i="5" s="1"/>
  <c r="J288" i="5" s="1"/>
  <c r="F289" i="5" s="1"/>
  <c r="E285" i="4"/>
  <c r="I285" i="4" s="1"/>
  <c r="H285" i="4" s="1"/>
  <c r="J285" i="4" s="1"/>
  <c r="F286" i="4" s="1"/>
  <c r="B289" i="4"/>
  <c r="D287" i="4"/>
  <c r="C288" i="4"/>
  <c r="E289" i="5" l="1"/>
  <c r="I289" i="5" s="1"/>
  <c r="H289" i="5" s="1"/>
  <c r="J289" i="5" s="1"/>
  <c r="F290" i="5" s="1"/>
  <c r="B292" i="5"/>
  <c r="D290" i="5"/>
  <c r="C291" i="5"/>
  <c r="E286" i="4"/>
  <c r="I286" i="4" s="1"/>
  <c r="H286" i="4" s="1"/>
  <c r="J286" i="4" s="1"/>
  <c r="F287" i="4" s="1"/>
  <c r="B290" i="4"/>
  <c r="D288" i="4"/>
  <c r="C289" i="4"/>
  <c r="E290" i="5" l="1"/>
  <c r="I290" i="5" s="1"/>
  <c r="H290" i="5" s="1"/>
  <c r="J290" i="5" s="1"/>
  <c r="F291" i="5" s="1"/>
  <c r="B293" i="5"/>
  <c r="C292" i="5"/>
  <c r="D291" i="5"/>
  <c r="E287" i="4"/>
  <c r="I287" i="4" s="1"/>
  <c r="H287" i="4" s="1"/>
  <c r="J287" i="4" s="1"/>
  <c r="F288" i="4" s="1"/>
  <c r="C290" i="4"/>
  <c r="D289" i="4"/>
  <c r="B291" i="4"/>
  <c r="E291" i="5" l="1"/>
  <c r="I291" i="5" s="1"/>
  <c r="H291" i="5" s="1"/>
  <c r="J291" i="5" s="1"/>
  <c r="F292" i="5" s="1"/>
  <c r="D292" i="5"/>
  <c r="B294" i="5"/>
  <c r="C293" i="5"/>
  <c r="E288" i="4"/>
  <c r="I288" i="4" s="1"/>
  <c r="H288" i="4" s="1"/>
  <c r="J288" i="4" s="1"/>
  <c r="F289" i="4" s="1"/>
  <c r="C291" i="4"/>
  <c r="B292" i="4"/>
  <c r="D290" i="4"/>
  <c r="E292" i="5" l="1"/>
  <c r="I292" i="5" s="1"/>
  <c r="H292" i="5" s="1"/>
  <c r="J292" i="5" s="1"/>
  <c r="F293" i="5" s="1"/>
  <c r="C294" i="5"/>
  <c r="B295" i="5"/>
  <c r="D293" i="5"/>
  <c r="E289" i="4"/>
  <c r="I289" i="4" s="1"/>
  <c r="H289" i="4" s="1"/>
  <c r="J289" i="4" s="1"/>
  <c r="F290" i="4" s="1"/>
  <c r="C292" i="4"/>
  <c r="D291" i="4"/>
  <c r="B293" i="4"/>
  <c r="E293" i="5" l="1"/>
  <c r="I293" i="5" s="1"/>
  <c r="H293" i="5" s="1"/>
  <c r="J293" i="5" s="1"/>
  <c r="F294" i="5" s="1"/>
  <c r="B296" i="5"/>
  <c r="C295" i="5"/>
  <c r="D294" i="5"/>
  <c r="E290" i="4"/>
  <c r="I290" i="4" s="1"/>
  <c r="H290" i="4" s="1"/>
  <c r="J290" i="4" s="1"/>
  <c r="F291" i="4" s="1"/>
  <c r="D292" i="4"/>
  <c r="B294" i="4"/>
  <c r="C293" i="4"/>
  <c r="E294" i="5" l="1"/>
  <c r="I294" i="5" s="1"/>
  <c r="H294" i="5" s="1"/>
  <c r="J294" i="5" s="1"/>
  <c r="F295" i="5" s="1"/>
  <c r="B297" i="5"/>
  <c r="C296" i="5"/>
  <c r="D295" i="5"/>
  <c r="C294" i="4"/>
  <c r="D293" i="4"/>
  <c r="B295" i="4"/>
  <c r="E291" i="4"/>
  <c r="I291" i="4" s="1"/>
  <c r="H291" i="4" s="1"/>
  <c r="J291" i="4" s="1"/>
  <c r="F292" i="4" s="1"/>
  <c r="E295" i="5" l="1"/>
  <c r="I295" i="5" s="1"/>
  <c r="H295" i="5" s="1"/>
  <c r="J295" i="5" s="1"/>
  <c r="F296" i="5" s="1"/>
  <c r="D296" i="5"/>
  <c r="B298" i="5"/>
  <c r="C297" i="5"/>
  <c r="E292" i="4"/>
  <c r="I292" i="4" s="1"/>
  <c r="H292" i="4" s="1"/>
  <c r="J292" i="4" s="1"/>
  <c r="F293" i="4" s="1"/>
  <c r="C295" i="4"/>
  <c r="D294" i="4"/>
  <c r="B296" i="4"/>
  <c r="E296" i="5" l="1"/>
  <c r="I296" i="5" s="1"/>
  <c r="H296" i="5" s="1"/>
  <c r="J296" i="5" s="1"/>
  <c r="F297" i="5" s="1"/>
  <c r="D297" i="5"/>
  <c r="B299" i="5"/>
  <c r="C298" i="5"/>
  <c r="E293" i="4"/>
  <c r="I293" i="4" s="1"/>
  <c r="H293" i="4" s="1"/>
  <c r="J293" i="4" s="1"/>
  <c r="F294" i="4" s="1"/>
  <c r="D295" i="4"/>
  <c r="C296" i="4"/>
  <c r="B297" i="4"/>
  <c r="E297" i="5" l="1"/>
  <c r="I297" i="5" s="1"/>
  <c r="H297" i="5" s="1"/>
  <c r="J297" i="5" s="1"/>
  <c r="F298" i="5" s="1"/>
  <c r="B300" i="5"/>
  <c r="C299" i="5"/>
  <c r="D298" i="5"/>
  <c r="E294" i="4"/>
  <c r="I294" i="4" s="1"/>
  <c r="H294" i="4" s="1"/>
  <c r="J294" i="4" s="1"/>
  <c r="F295" i="4" s="1"/>
  <c r="D296" i="4"/>
  <c r="B298" i="4"/>
  <c r="C297" i="4"/>
  <c r="E298" i="5" l="1"/>
  <c r="I298" i="5" s="1"/>
  <c r="H298" i="5" s="1"/>
  <c r="J298" i="5" s="1"/>
  <c r="F299" i="5" s="1"/>
  <c r="B301" i="5"/>
  <c r="C300" i="5"/>
  <c r="D299" i="5"/>
  <c r="E295" i="4"/>
  <c r="I295" i="4" s="1"/>
  <c r="H295" i="4" s="1"/>
  <c r="J295" i="4" s="1"/>
  <c r="F296" i="4" s="1"/>
  <c r="D297" i="4"/>
  <c r="B299" i="4"/>
  <c r="C298" i="4"/>
  <c r="E299" i="5" l="1"/>
  <c r="I299" i="5" s="1"/>
  <c r="H299" i="5" s="1"/>
  <c r="J299" i="5" s="1"/>
  <c r="F300" i="5" s="1"/>
  <c r="D300" i="5"/>
  <c r="C301" i="5"/>
  <c r="B302" i="5"/>
  <c r="E296" i="4"/>
  <c r="I296" i="4" s="1"/>
  <c r="H296" i="4" s="1"/>
  <c r="J296" i="4" s="1"/>
  <c r="F297" i="4" s="1"/>
  <c r="C299" i="4"/>
  <c r="D298" i="4"/>
  <c r="B300" i="4"/>
  <c r="E300" i="5" l="1"/>
  <c r="I300" i="5" s="1"/>
  <c r="H300" i="5" s="1"/>
  <c r="J300" i="5" s="1"/>
  <c r="F301" i="5" s="1"/>
  <c r="D301" i="5"/>
  <c r="C302" i="5"/>
  <c r="B303" i="5"/>
  <c r="E297" i="4"/>
  <c r="I297" i="4" s="1"/>
  <c r="H297" i="4" s="1"/>
  <c r="J297" i="4" s="1"/>
  <c r="F298" i="4" s="1"/>
  <c r="D299" i="4"/>
  <c r="C300" i="4"/>
  <c r="B301" i="4"/>
  <c r="E301" i="5" l="1"/>
  <c r="I301" i="5" s="1"/>
  <c r="H301" i="5" s="1"/>
  <c r="J301" i="5" s="1"/>
  <c r="F302" i="5" s="1"/>
  <c r="B304" i="5"/>
  <c r="D302" i="5"/>
  <c r="C303" i="5"/>
  <c r="E298" i="4"/>
  <c r="I298" i="4" s="1"/>
  <c r="H298" i="4" s="1"/>
  <c r="J298" i="4" s="1"/>
  <c r="F299" i="4" s="1"/>
  <c r="C301" i="4"/>
  <c r="B302" i="4"/>
  <c r="D300" i="4"/>
  <c r="E302" i="5" l="1"/>
  <c r="I302" i="5" s="1"/>
  <c r="H302" i="5" s="1"/>
  <c r="J302" i="5" s="1"/>
  <c r="F303" i="5" s="1"/>
  <c r="B305" i="5"/>
  <c r="C304" i="5"/>
  <c r="D303" i="5"/>
  <c r="E299" i="4"/>
  <c r="I299" i="4" s="1"/>
  <c r="H299" i="4" s="1"/>
  <c r="J299" i="4" s="1"/>
  <c r="F300" i="4" s="1"/>
  <c r="C302" i="4"/>
  <c r="D301" i="4"/>
  <c r="B303" i="4"/>
  <c r="D304" i="5" l="1"/>
  <c r="C305" i="5"/>
  <c r="B306" i="5"/>
  <c r="E303" i="5"/>
  <c r="I303" i="5" s="1"/>
  <c r="H303" i="5" s="1"/>
  <c r="J303" i="5" s="1"/>
  <c r="F304" i="5" s="1"/>
  <c r="E300" i="4"/>
  <c r="I300" i="4" s="1"/>
  <c r="H300" i="4" s="1"/>
  <c r="J300" i="4" s="1"/>
  <c r="F301" i="4" s="1"/>
  <c r="D302" i="4"/>
  <c r="C303" i="4"/>
  <c r="B304" i="4"/>
  <c r="E304" i="5" l="1"/>
  <c r="I304" i="5" s="1"/>
  <c r="H304" i="5" s="1"/>
  <c r="J304" i="5" s="1"/>
  <c r="F305" i="5" s="1"/>
  <c r="D305" i="5"/>
  <c r="C306" i="5"/>
  <c r="B307" i="5"/>
  <c r="E301" i="4"/>
  <c r="I301" i="4" s="1"/>
  <c r="H301" i="4" s="1"/>
  <c r="J301" i="4" s="1"/>
  <c r="F302" i="4" s="1"/>
  <c r="B305" i="4"/>
  <c r="D303" i="4"/>
  <c r="C304" i="4"/>
  <c r="E305" i="5" l="1"/>
  <c r="I305" i="5" s="1"/>
  <c r="H305" i="5" s="1"/>
  <c r="J305" i="5" s="1"/>
  <c r="F306" i="5" s="1"/>
  <c r="B308" i="5"/>
  <c r="D306" i="5"/>
  <c r="C307" i="5"/>
  <c r="E302" i="4"/>
  <c r="I302" i="4" s="1"/>
  <c r="H302" i="4" s="1"/>
  <c r="J302" i="4" s="1"/>
  <c r="F303" i="4" s="1"/>
  <c r="C305" i="4"/>
  <c r="D304" i="4"/>
  <c r="B306" i="4"/>
  <c r="E306" i="5" l="1"/>
  <c r="I306" i="5" s="1"/>
  <c r="H306" i="5" s="1"/>
  <c r="J306" i="5" s="1"/>
  <c r="F307" i="5" s="1"/>
  <c r="B309" i="5"/>
  <c r="C308" i="5"/>
  <c r="D307" i="5"/>
  <c r="E303" i="4"/>
  <c r="I303" i="4" s="1"/>
  <c r="H303" i="4" s="1"/>
  <c r="J303" i="4" s="1"/>
  <c r="F304" i="4" s="1"/>
  <c r="B307" i="4"/>
  <c r="D305" i="4"/>
  <c r="C306" i="4"/>
  <c r="E307" i="5" l="1"/>
  <c r="I307" i="5" s="1"/>
  <c r="H307" i="5" s="1"/>
  <c r="J307" i="5" s="1"/>
  <c r="F308" i="5" s="1"/>
  <c r="D308" i="5"/>
  <c r="B310" i="5"/>
  <c r="C309" i="5"/>
  <c r="E304" i="4"/>
  <c r="I304" i="4" s="1"/>
  <c r="H304" i="4" s="1"/>
  <c r="J304" i="4" s="1"/>
  <c r="F305" i="4" s="1"/>
  <c r="C307" i="4"/>
  <c r="D306" i="4"/>
  <c r="B308" i="4"/>
  <c r="E308" i="5" l="1"/>
  <c r="I308" i="5" s="1"/>
  <c r="H308" i="5" s="1"/>
  <c r="J308" i="5" s="1"/>
  <c r="F309" i="5" s="1"/>
  <c r="C310" i="5"/>
  <c r="B311" i="5"/>
  <c r="D309" i="5"/>
  <c r="E305" i="4"/>
  <c r="I305" i="4" s="1"/>
  <c r="H305" i="4" s="1"/>
  <c r="J305" i="4" s="1"/>
  <c r="F306" i="4" s="1"/>
  <c r="C308" i="4"/>
  <c r="B309" i="4"/>
  <c r="D307" i="4"/>
  <c r="E309" i="5" l="1"/>
  <c r="I309" i="5" s="1"/>
  <c r="H309" i="5" s="1"/>
  <c r="J309" i="5" s="1"/>
  <c r="F310" i="5" s="1"/>
  <c r="B312" i="5"/>
  <c r="D311" i="5" s="1"/>
  <c r="C311" i="5"/>
  <c r="D310" i="5"/>
  <c r="E306" i="4"/>
  <c r="I306" i="4" s="1"/>
  <c r="H306" i="4" s="1"/>
  <c r="J306" i="4" s="1"/>
  <c r="F307" i="4" s="1"/>
  <c r="C309" i="4"/>
  <c r="D308" i="4"/>
  <c r="B310" i="4"/>
  <c r="E310" i="5" l="1"/>
  <c r="I310" i="5" s="1"/>
  <c r="H310" i="5" s="1"/>
  <c r="J310" i="5" s="1"/>
  <c r="F311" i="5" s="1"/>
  <c r="E307" i="4"/>
  <c r="I307" i="4" s="1"/>
  <c r="H307" i="4" s="1"/>
  <c r="J307" i="4" s="1"/>
  <c r="F308" i="4" s="1"/>
  <c r="C310" i="4"/>
  <c r="B311" i="4"/>
  <c r="B312" i="4" s="1"/>
  <c r="D309" i="4"/>
  <c r="C312" i="4" l="1"/>
  <c r="B313" i="4"/>
  <c r="E311" i="5"/>
  <c r="I311" i="5" s="1"/>
  <c r="H311" i="5" s="1"/>
  <c r="J311" i="5" s="1"/>
  <c r="E308" i="4"/>
  <c r="I308" i="4" s="1"/>
  <c r="H308" i="4" s="1"/>
  <c r="J308" i="4" s="1"/>
  <c r="F309" i="4" s="1"/>
  <c r="C311" i="4"/>
  <c r="D311" i="4"/>
  <c r="D310" i="4"/>
  <c r="D312" i="4" l="1"/>
  <c r="C313" i="4"/>
  <c r="B314" i="4"/>
  <c r="E309" i="4"/>
  <c r="I309" i="4" s="1"/>
  <c r="H309" i="4" s="1"/>
  <c r="J309" i="4" s="1"/>
  <c r="F310" i="4" s="1"/>
  <c r="D313" i="4" l="1"/>
  <c r="C314" i="4"/>
  <c r="B315" i="4"/>
  <c r="E310" i="4"/>
  <c r="I310" i="4" s="1"/>
  <c r="H310" i="4" s="1"/>
  <c r="J310" i="4" s="1"/>
  <c r="F311" i="4" s="1"/>
  <c r="D314" i="4" l="1"/>
  <c r="B316" i="4"/>
  <c r="C315" i="4"/>
  <c r="E311" i="4"/>
  <c r="I311" i="4" s="1"/>
  <c r="H311" i="4" s="1"/>
  <c r="J311" i="4" s="1"/>
  <c r="F312" i="4" s="1"/>
  <c r="B317" i="4" l="1"/>
  <c r="C316" i="4"/>
  <c r="D315" i="4"/>
  <c r="E312" i="4"/>
  <c r="I312" i="4" s="1"/>
  <c r="H312" i="4" s="1"/>
  <c r="J312" i="4" s="1"/>
  <c r="F313" i="4" s="1"/>
  <c r="D316" i="4" l="1"/>
  <c r="C317" i="4"/>
  <c r="B318" i="4"/>
  <c r="E313" i="4"/>
  <c r="I313" i="4" s="1"/>
  <c r="H313" i="4" s="1"/>
  <c r="J313" i="4" s="1"/>
  <c r="F314" i="4" s="1"/>
  <c r="B319" i="4" l="1"/>
  <c r="D317" i="4"/>
  <c r="C318" i="4"/>
  <c r="E314" i="4"/>
  <c r="I314" i="4" s="1"/>
  <c r="H314" i="4" s="1"/>
  <c r="J314" i="4" s="1"/>
  <c r="F315" i="4" s="1"/>
  <c r="C319" i="4" l="1"/>
  <c r="D318" i="4"/>
  <c r="B320" i="4"/>
  <c r="E315" i="4"/>
  <c r="I315" i="4" s="1"/>
  <c r="H315" i="4" s="1"/>
  <c r="J315" i="4" s="1"/>
  <c r="F316" i="4" s="1"/>
  <c r="B321" i="4" l="1"/>
  <c r="C320" i="4"/>
  <c r="D319" i="4"/>
  <c r="E316" i="4"/>
  <c r="I316" i="4" s="1"/>
  <c r="H316" i="4" s="1"/>
  <c r="J316" i="4" s="1"/>
  <c r="F317" i="4" s="1"/>
  <c r="C321" i="4" l="1"/>
  <c r="B322" i="4"/>
  <c r="D320" i="4"/>
  <c r="E317" i="4"/>
  <c r="I317" i="4" s="1"/>
  <c r="H317" i="4" s="1"/>
  <c r="J317" i="4" s="1"/>
  <c r="F318" i="4" s="1"/>
  <c r="C322" i="4" l="1"/>
  <c r="D321" i="4"/>
  <c r="B323" i="4"/>
  <c r="E318" i="4"/>
  <c r="I318" i="4" s="1"/>
  <c r="H318" i="4" s="1"/>
  <c r="J318" i="4" s="1"/>
  <c r="F319" i="4" s="1"/>
  <c r="C323" i="4" l="1"/>
  <c r="D322" i="4"/>
  <c r="B324" i="4"/>
  <c r="E319" i="4"/>
  <c r="I319" i="4" s="1"/>
  <c r="H319" i="4" s="1"/>
  <c r="J319" i="4" s="1"/>
  <c r="F320" i="4" s="1"/>
  <c r="D323" i="4" l="1"/>
  <c r="C324" i="4"/>
  <c r="B325" i="4"/>
  <c r="E320" i="4"/>
  <c r="I320" i="4" s="1"/>
  <c r="H320" i="4" s="1"/>
  <c r="J320" i="4" s="1"/>
  <c r="F321" i="4" s="1"/>
  <c r="D324" i="4" l="1"/>
  <c r="C325" i="4"/>
  <c r="B326" i="4"/>
  <c r="E321" i="4"/>
  <c r="I321" i="4" s="1"/>
  <c r="H321" i="4" s="1"/>
  <c r="J321" i="4" s="1"/>
  <c r="F322" i="4" s="1"/>
  <c r="C326" i="4" l="1"/>
  <c r="B327" i="4"/>
  <c r="D325" i="4"/>
  <c r="E322" i="4"/>
  <c r="I322" i="4" s="1"/>
  <c r="H322" i="4" s="1"/>
  <c r="J322" i="4" s="1"/>
  <c r="F323" i="4" s="1"/>
  <c r="C327" i="4" l="1"/>
  <c r="D326" i="4"/>
  <c r="B328" i="4"/>
  <c r="E323" i="4"/>
  <c r="I323" i="4" s="1"/>
  <c r="H323" i="4" s="1"/>
  <c r="J323" i="4" s="1"/>
  <c r="F324" i="4" s="1"/>
  <c r="B329" i="4" l="1"/>
  <c r="C328" i="4"/>
  <c r="D327" i="4"/>
  <c r="E324" i="4"/>
  <c r="I324" i="4" s="1"/>
  <c r="H324" i="4" s="1"/>
  <c r="J324" i="4" s="1"/>
  <c r="F325" i="4" s="1"/>
  <c r="D328" i="4" l="1"/>
  <c r="B330" i="4"/>
  <c r="C329" i="4"/>
  <c r="E325" i="4"/>
  <c r="I325" i="4" s="1"/>
  <c r="H325" i="4" s="1"/>
  <c r="J325" i="4" s="1"/>
  <c r="F326" i="4" s="1"/>
  <c r="D329" i="4" l="1"/>
  <c r="C330" i="4"/>
  <c r="B331" i="4"/>
  <c r="E326" i="4"/>
  <c r="I326" i="4" s="1"/>
  <c r="H326" i="4" s="1"/>
  <c r="J326" i="4" s="1"/>
  <c r="F327" i="4" s="1"/>
  <c r="C331" i="4" l="1"/>
  <c r="D330" i="4"/>
  <c r="B332" i="4"/>
  <c r="E327" i="4"/>
  <c r="I327" i="4" s="1"/>
  <c r="H327" i="4" s="1"/>
  <c r="J327" i="4" s="1"/>
  <c r="F328" i="4" s="1"/>
  <c r="B333" i="4" l="1"/>
  <c r="C332" i="4"/>
  <c r="D331" i="4"/>
  <c r="E328" i="4"/>
  <c r="I328" i="4" s="1"/>
  <c r="H328" i="4" s="1"/>
  <c r="J328" i="4" s="1"/>
  <c r="F329" i="4" s="1"/>
  <c r="D332" i="4" l="1"/>
  <c r="C333" i="4"/>
  <c r="B334" i="4"/>
  <c r="E329" i="4"/>
  <c r="I329" i="4" s="1"/>
  <c r="H329" i="4" s="1"/>
  <c r="J329" i="4" s="1"/>
  <c r="F330" i="4" s="1"/>
  <c r="D333" i="4" l="1"/>
  <c r="C334" i="4"/>
  <c r="B335" i="4"/>
  <c r="E330" i="4"/>
  <c r="I330" i="4" s="1"/>
  <c r="H330" i="4" s="1"/>
  <c r="J330" i="4" s="1"/>
  <c r="F331" i="4" s="1"/>
  <c r="C335" i="4" l="1"/>
  <c r="B336" i="4"/>
  <c r="D334" i="4"/>
  <c r="E331" i="4"/>
  <c r="I331" i="4" s="1"/>
  <c r="H331" i="4" s="1"/>
  <c r="J331" i="4" s="1"/>
  <c r="F332" i="4" s="1"/>
  <c r="B337" i="4" l="1"/>
  <c r="C336" i="4"/>
  <c r="D335" i="4"/>
  <c r="E332" i="4"/>
  <c r="I332" i="4" s="1"/>
  <c r="H332" i="4" s="1"/>
  <c r="J332" i="4" s="1"/>
  <c r="F333" i="4" s="1"/>
  <c r="D336" i="4" l="1"/>
  <c r="C337" i="4"/>
  <c r="B338" i="4"/>
  <c r="E333" i="4"/>
  <c r="I333" i="4" s="1"/>
  <c r="H333" i="4" s="1"/>
  <c r="J333" i="4" s="1"/>
  <c r="F334" i="4" s="1"/>
  <c r="B339" i="4" l="1"/>
  <c r="D337" i="4"/>
  <c r="C338" i="4"/>
  <c r="E334" i="4"/>
  <c r="I334" i="4" s="1"/>
  <c r="H334" i="4" s="1"/>
  <c r="J334" i="4" s="1"/>
  <c r="F335" i="4" s="1"/>
  <c r="C339" i="4" l="1"/>
  <c r="D338" i="4"/>
  <c r="B340" i="4"/>
  <c r="E335" i="4"/>
  <c r="I335" i="4" s="1"/>
  <c r="H335" i="4" s="1"/>
  <c r="J335" i="4" s="1"/>
  <c r="F336" i="4" s="1"/>
  <c r="D339" i="4" l="1"/>
  <c r="B341" i="4"/>
  <c r="C340" i="4"/>
  <c r="E336" i="4"/>
  <c r="I336" i="4" s="1"/>
  <c r="H336" i="4" s="1"/>
  <c r="J336" i="4" s="1"/>
  <c r="F337" i="4" s="1"/>
  <c r="C341" i="4" l="1"/>
  <c r="B342" i="4"/>
  <c r="D340" i="4"/>
  <c r="E337" i="4"/>
  <c r="I337" i="4" s="1"/>
  <c r="H337" i="4" s="1"/>
  <c r="J337" i="4" s="1"/>
  <c r="F338" i="4" s="1"/>
  <c r="C342" i="4" l="1"/>
  <c r="B343" i="4"/>
  <c r="D341" i="4"/>
  <c r="E338" i="4"/>
  <c r="I338" i="4" s="1"/>
  <c r="H338" i="4" s="1"/>
  <c r="J338" i="4" s="1"/>
  <c r="F339" i="4" s="1"/>
  <c r="C343" i="4" l="1"/>
  <c r="D342" i="4"/>
  <c r="B344" i="4"/>
  <c r="E339" i="4"/>
  <c r="I339" i="4" s="1"/>
  <c r="H339" i="4" s="1"/>
  <c r="J339" i="4" s="1"/>
  <c r="F340" i="4" s="1"/>
  <c r="D343" i="4" l="1"/>
  <c r="B345" i="4"/>
  <c r="C344" i="4"/>
  <c r="E340" i="4"/>
  <c r="I340" i="4" s="1"/>
  <c r="H340" i="4" s="1"/>
  <c r="J340" i="4" s="1"/>
  <c r="F341" i="4" s="1"/>
  <c r="B346" i="4" l="1"/>
  <c r="D344" i="4"/>
  <c r="C345" i="4"/>
  <c r="E341" i="4"/>
  <c r="I341" i="4" s="1"/>
  <c r="H341" i="4" s="1"/>
  <c r="J341" i="4" s="1"/>
  <c r="F342" i="4" s="1"/>
  <c r="D345" i="4" l="1"/>
  <c r="C346" i="4"/>
  <c r="B347" i="4"/>
  <c r="E342" i="4"/>
  <c r="I342" i="4" s="1"/>
  <c r="H342" i="4" s="1"/>
  <c r="J342" i="4" s="1"/>
  <c r="F343" i="4" s="1"/>
  <c r="C347" i="4" l="1"/>
  <c r="D346" i="4"/>
  <c r="B348" i="4"/>
  <c r="E343" i="4"/>
  <c r="I343" i="4" s="1"/>
  <c r="H343" i="4" s="1"/>
  <c r="J343" i="4" s="1"/>
  <c r="F344" i="4" s="1"/>
  <c r="D347" i="4" l="1"/>
  <c r="B349" i="4"/>
  <c r="C348" i="4"/>
  <c r="E344" i="4"/>
  <c r="I344" i="4" s="1"/>
  <c r="H344" i="4" s="1"/>
  <c r="J344" i="4" s="1"/>
  <c r="F345" i="4" s="1"/>
  <c r="D348" i="4" l="1"/>
  <c r="C349" i="4"/>
  <c r="B350" i="4"/>
  <c r="E345" i="4"/>
  <c r="I345" i="4" s="1"/>
  <c r="H345" i="4" s="1"/>
  <c r="J345" i="4" s="1"/>
  <c r="F346" i="4" s="1"/>
  <c r="D349" i="4" l="1"/>
  <c r="C350" i="4"/>
  <c r="B351" i="4"/>
  <c r="E346" i="4"/>
  <c r="I346" i="4" s="1"/>
  <c r="H346" i="4" s="1"/>
  <c r="J346" i="4" s="1"/>
  <c r="F347" i="4" s="1"/>
  <c r="C351" i="4" l="1"/>
  <c r="D350" i="4"/>
  <c r="B352" i="4"/>
  <c r="E347" i="4"/>
  <c r="I347" i="4" s="1"/>
  <c r="H347" i="4" s="1"/>
  <c r="J347" i="4" s="1"/>
  <c r="F348" i="4" s="1"/>
  <c r="D351" i="4" l="1"/>
  <c r="B353" i="4"/>
  <c r="C352" i="4"/>
  <c r="E348" i="4"/>
  <c r="I348" i="4" s="1"/>
  <c r="H348" i="4" s="1"/>
  <c r="J348" i="4" s="1"/>
  <c r="F349" i="4" s="1"/>
  <c r="B354" i="4" l="1"/>
  <c r="C353" i="4"/>
  <c r="D352" i="4"/>
  <c r="E349" i="4"/>
  <c r="I349" i="4" s="1"/>
  <c r="H349" i="4" s="1"/>
  <c r="J349" i="4" s="1"/>
  <c r="F350" i="4" s="1"/>
  <c r="B355" i="4" l="1"/>
  <c r="C354" i="4"/>
  <c r="D353" i="4"/>
  <c r="E350" i="4"/>
  <c r="I350" i="4" s="1"/>
  <c r="H350" i="4" s="1"/>
  <c r="J350" i="4" s="1"/>
  <c r="F351" i="4" s="1"/>
  <c r="C355" i="4" l="1"/>
  <c r="B356" i="4"/>
  <c r="D354" i="4"/>
  <c r="E351" i="4"/>
  <c r="I351" i="4" s="1"/>
  <c r="H351" i="4" s="1"/>
  <c r="J351" i="4" s="1"/>
  <c r="F352" i="4" s="1"/>
  <c r="D355" i="4" l="1"/>
  <c r="B357" i="4"/>
  <c r="C356" i="4"/>
  <c r="E352" i="4"/>
  <c r="I352" i="4" s="1"/>
  <c r="H352" i="4" s="1"/>
  <c r="J352" i="4" s="1"/>
  <c r="F353" i="4" s="1"/>
  <c r="C357" i="4" l="1"/>
  <c r="D356" i="4"/>
  <c r="B358" i="4"/>
  <c r="E353" i="4"/>
  <c r="I353" i="4" s="1"/>
  <c r="H353" i="4" s="1"/>
  <c r="J353" i="4" s="1"/>
  <c r="F354" i="4" s="1"/>
  <c r="B359" i="4" l="1"/>
  <c r="D357" i="4"/>
  <c r="C358" i="4"/>
  <c r="E354" i="4"/>
  <c r="I354" i="4" s="1"/>
  <c r="H354" i="4" s="1"/>
  <c r="J354" i="4" s="1"/>
  <c r="F355" i="4" s="1"/>
  <c r="C359" i="4" l="1"/>
  <c r="D358" i="4"/>
  <c r="B360" i="4"/>
  <c r="E355" i="4"/>
  <c r="I355" i="4" s="1"/>
  <c r="H355" i="4" s="1"/>
  <c r="J355" i="4" s="1"/>
  <c r="F356" i="4" s="1"/>
  <c r="D359" i="4" l="1"/>
  <c r="B361" i="4"/>
  <c r="C360" i="4"/>
  <c r="E356" i="4"/>
  <c r="I356" i="4" s="1"/>
  <c r="H356" i="4" s="1"/>
  <c r="J356" i="4" s="1"/>
  <c r="F357" i="4" s="1"/>
  <c r="D360" i="4" l="1"/>
  <c r="C361" i="4"/>
  <c r="B362" i="4"/>
  <c r="E357" i="4"/>
  <c r="I357" i="4" s="1"/>
  <c r="H357" i="4" s="1"/>
  <c r="J357" i="4" s="1"/>
  <c r="F358" i="4" s="1"/>
  <c r="D361" i="4" l="1"/>
  <c r="C362" i="4"/>
  <c r="B363" i="4"/>
  <c r="E358" i="4"/>
  <c r="I358" i="4" s="1"/>
  <c r="H358" i="4" s="1"/>
  <c r="J358" i="4" s="1"/>
  <c r="F359" i="4" s="1"/>
  <c r="C363" i="4" l="1"/>
  <c r="D362" i="4"/>
  <c r="B364" i="4"/>
  <c r="E359" i="4"/>
  <c r="I359" i="4" s="1"/>
  <c r="H359" i="4" s="1"/>
  <c r="J359" i="4" s="1"/>
  <c r="F360" i="4" s="1"/>
  <c r="C364" i="4" l="1"/>
  <c r="D363" i="4"/>
  <c r="B365" i="4"/>
  <c r="E360" i="4"/>
  <c r="I360" i="4" s="1"/>
  <c r="H360" i="4" s="1"/>
  <c r="J360" i="4" s="1"/>
  <c r="F361" i="4" s="1"/>
  <c r="B366" i="4" l="1"/>
  <c r="D364" i="4"/>
  <c r="C365" i="4"/>
  <c r="E361" i="4"/>
  <c r="I361" i="4" s="1"/>
  <c r="H361" i="4" s="1"/>
  <c r="J361" i="4" s="1"/>
  <c r="F362" i="4" s="1"/>
  <c r="D366" i="4" l="1"/>
  <c r="D365" i="4"/>
  <c r="C366" i="4"/>
  <c r="E362" i="4"/>
  <c r="I362" i="4" s="1"/>
  <c r="H362" i="4" s="1"/>
  <c r="J362" i="4" s="1"/>
  <c r="F363" i="4" s="1"/>
  <c r="E363" i="4" l="1"/>
  <c r="I363" i="4" s="1"/>
  <c r="H363" i="4" s="1"/>
  <c r="J363" i="4" s="1"/>
  <c r="F364" i="4" s="1"/>
  <c r="E364" i="4" l="1"/>
  <c r="I364" i="4" s="1"/>
  <c r="H364" i="4" s="1"/>
  <c r="J364" i="4" s="1"/>
  <c r="F365" i="4" s="1"/>
  <c r="E365" i="4" l="1"/>
  <c r="I365" i="4" s="1"/>
  <c r="H365" i="4" s="1"/>
  <c r="J365" i="4" s="1"/>
  <c r="F366" i="4" s="1"/>
  <c r="E366" i="4" l="1"/>
  <c r="I366" i="4" s="1"/>
  <c r="H366" i="4" s="1"/>
  <c r="J366" i="4" s="1"/>
</calcChain>
</file>

<file path=xl/sharedStrings.xml><?xml version="1.0" encoding="utf-8"?>
<sst xmlns="http://schemas.openxmlformats.org/spreadsheetml/2006/main" count="35" uniqueCount="18">
  <si>
    <t>Loan</t>
  </si>
  <si>
    <t>Rate</t>
  </si>
  <si>
    <t>Pmt</t>
  </si>
  <si>
    <t>Period</t>
  </si>
  <si>
    <t>Beg Bal</t>
  </si>
  <si>
    <t>Prin</t>
  </si>
  <si>
    <t>Int</t>
  </si>
  <si>
    <t>End Bal</t>
  </si>
  <si>
    <t>ACTUAL-360 METHOD GENERALLY USED BY CLAQ TO CALCULATE ACTUAL PAYMENTS UPON CONVERSION</t>
  </si>
  <si>
    <t>Rate per diem</t>
  </si>
  <si>
    <t>Amort (months)</t>
  </si>
  <si>
    <t>Start</t>
  </si>
  <si>
    <t>End</t>
  </si>
  <si>
    <t>Days in Month</t>
  </si>
  <si>
    <t>Int. Per Diem</t>
  </si>
  <si>
    <t>FFB 28.9Y rate as of 3/28/22</t>
  </si>
  <si>
    <t>15Y SWAP as of 3/28/22</t>
  </si>
  <si>
    <t>yrs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</si>
</sst>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&quot;$&quot;#,##0_);[Red]_(&quot;$&quot;\(#,##0\);_(&quot;$&quot;\ &quot;-&quot;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rgb="FF0070C0"/>
      <name val="Calibri"/>
      <family val="2"/>
      <scheme val="minor"/>
    </font>
    <font>
      <sz val="12"/>
      <color rgb="FF0070C0"/>
      <name val="Calibri"/>
      <family val="2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0" fontId="3" fillId="0" borderId="0" xfId="3" applyFont="1"/>
    <xf numFmtId="0" fontId="3" fillId="0" borderId="0" xfId="3" applyFont="1" applyAlignment="1">
      <alignment horizontal="right"/>
    </xf>
    <xf numFmtId="0" fontId="4" fillId="0" borderId="0" xfId="3" applyFont="1" applyAlignment="1">
      <alignment horizontal="center"/>
    </xf>
    <xf numFmtId="164" fontId="4" fillId="0" borderId="0" xfId="1" applyNumberFormat="1" applyFont="1"/>
    <xf numFmtId="164" fontId="4" fillId="0" borderId="0" xfId="3" applyNumberFormat="1" applyFont="1"/>
    <xf numFmtId="8" fontId="0" fillId="0" borderId="0" xfId="0" applyNumberFormat="1"/>
    <xf numFmtId="14" fontId="4" fillId="0" borderId="0" xfId="3" applyNumberFormat="1" applyFont="1" applyAlignment="1">
      <alignment horizontal="center"/>
    </xf>
    <xf numFmtId="14" fontId="6" fillId="0" borderId="0" xfId="3" applyNumberFormat="1" applyFont="1"/>
    <xf numFmtId="164" fontId="4" fillId="0" borderId="0" xfId="3" applyNumberFormat="1" applyFont="1" applyAlignment="1">
      <alignment horizontal="center"/>
    </xf>
    <xf numFmtId="0" fontId="7" fillId="0" borderId="0" xfId="0" applyFont="1"/>
    <xf numFmtId="165" fontId="8" fillId="0" borderId="0" xfId="2" applyNumberFormat="1" applyFont="1"/>
    <xf numFmtId="0" fontId="9" fillId="0" borderId="0" xfId="0" applyFont="1"/>
    <xf numFmtId="0" fontId="10" fillId="0" borderId="0" xfId="0" applyFont="1"/>
    <xf numFmtId="164" fontId="4" fillId="0" borderId="0" xfId="1" applyNumberFormat="1" applyFont="1" applyAlignment="1">
      <alignment horizontal="center"/>
    </xf>
    <xf numFmtId="164" fontId="5" fillId="2" borderId="0" xfId="1" applyNumberFormat="1" applyFont="1" applyFill="1"/>
    <xf numFmtId="10" fontId="5" fillId="2" borderId="0" xfId="2" applyNumberFormat="1" applyFont="1" applyFill="1"/>
    <xf numFmtId="8" fontId="5" fillId="2" borderId="0" xfId="0" applyNumberFormat="1" applyFont="1" applyFill="1"/>
    <xf numFmtId="14" fontId="6" fillId="2" borderId="0" xfId="3" applyNumberFormat="1" applyFont="1" applyFill="1"/>
    <xf numFmtId="0" fontId="0" fillId="0" borderId="0" xfId="0" applyAlignment="1">
      <alignment horizontal="right"/>
    </xf>
    <xf numFmtId="6" fontId="5" fillId="2" borderId="0" xfId="0" applyNumberFormat="1" applyFont="1" applyFill="1"/>
    <xf numFmtId="166" fontId="0" fillId="0" borderId="0" xfId="0" applyNumberFormat="1"/>
  </cellXfs>
  <cellStyles count="6">
    <cellStyle name="Comma" xfId="1" builtinId="3"/>
    <cellStyle name="Currency 2" xfId="4" xr:uid="{659E98F2-F8B2-4783-9157-125BE378DC59}"/>
    <cellStyle name="Normal" xfId="0" builtinId="0"/>
    <cellStyle name="Normal 2" xfId="5" xr:uid="{A5DA6FE7-F121-4DEA-B522-CD5AE7BA783A}"/>
    <cellStyle name="Normal_TSX_v3.0" xfId="3" xr:uid="{00000000-0005-0000-0000-000002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spcsa/Shared%20Documents/Authorizing/FPF%20&amp;%20OPF%20Team/01%20PCFP/PCFP%20Model_FY%202023%205-24-20211-Revised%20weighted%20enrollment%20mb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Model Revisions"/>
      <sheetName val="Table of Contents"/>
      <sheetName val="1.1A Assumptions Control_Admin "/>
      <sheetName val="1.2A Enrollment Assump_Admin"/>
      <sheetName val="1.1 Assumption Controls"/>
      <sheetName val="1.2 NDE Enrollment Projections"/>
      <sheetName val="1.3 PCFP Revenues"/>
      <sheetName val="1.3A Net Proceeds_Admin"/>
      <sheetName val="1.4A HH 2020 Freeze_Admin"/>
      <sheetName val="1.4 FY 2020 Revenue Received"/>
      <sheetName val="1.5 PCFP Distribution Summary"/>
      <sheetName val="2.1A State Education Fund_Admin"/>
      <sheetName val="2.2A NDE Admin, Non-District_Ad"/>
      <sheetName val="2.1 Auxiliary Services"/>
      <sheetName val="2.3A Auxilary Services_Admin"/>
      <sheetName val="2.4A Statewide Base Funding_Adm"/>
      <sheetName val="2.1.1 Spec Ed Lcl"/>
      <sheetName val="2.2 Statewide Base PP Funding"/>
      <sheetName val="2.5A Small Schools"/>
      <sheetName val="2.3 District Size Adjustment"/>
      <sheetName val="2.4 NCEI Adjustment"/>
      <sheetName val="2.5 Adj Base Funding Summary"/>
      <sheetName val="2.5A Adjusted Base Funding_Adm"/>
      <sheetName val="2.6 Multiplier Funding, Initial"/>
      <sheetName val="2.6A Weighted Funding, Init_Adm"/>
      <sheetName val="2.7A Weighted Funding, Inc._Adm"/>
      <sheetName val="2.7 Multiplier Funding, Increm"/>
      <sheetName val="2.8 Alloc of Remaining Revenue"/>
      <sheetName val="2.8A Excess Fundng_Admin"/>
      <sheetName val="2.9 Application, Hold Harmless"/>
      <sheetName val="2.9 Rev Hold Harm"/>
      <sheetName val="3.2a Initial Allocations"/>
      <sheetName val="2.9.1 Hold Harmless, Adjustment"/>
      <sheetName val="2.9A Hold Harmless_Admin"/>
      <sheetName val="3.2b Allocations After Red"/>
      <sheetName val="3.3 PCFP Allocation Summary"/>
      <sheetName val="3.4 Mid biennial weighted adj."/>
      <sheetName val="3.2 HH Allocation Deta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J366"/>
  <sheetViews>
    <sheetView showGridLines="0" tabSelected="1" zoomScale="130" zoomScaleNormal="130" workbookViewId="0">
      <pane ySplit="10" topLeftCell="A242" activePane="bottomLeft" state="frozen"/>
      <selection pane="bottomLeft" activeCell="B260" sqref="B260"/>
    </sheetView>
  </sheetViews>
  <sheetFormatPr defaultRowHeight="15" x14ac:dyDescent="0.25"/>
  <cols>
    <col min="1" max="1" width="16.85546875" customWidth="1"/>
    <col min="2" max="2" width="11.5703125" bestFit="1" customWidth="1"/>
    <col min="3" max="3" width="13.5703125" bestFit="1" customWidth="1"/>
    <col min="4" max="4" width="14.7109375" bestFit="1" customWidth="1"/>
    <col min="5" max="5" width="15.85546875" customWidth="1"/>
    <col min="6" max="6" width="13.28515625" bestFit="1" customWidth="1"/>
    <col min="7" max="7" width="9.85546875" bestFit="1" customWidth="1"/>
    <col min="8" max="8" width="11.85546875" bestFit="1" customWidth="1"/>
    <col min="9" max="9" width="12.5703125" bestFit="1" customWidth="1"/>
    <col min="10" max="10" width="12.7109375" bestFit="1" customWidth="1"/>
    <col min="11" max="11" width="14.7109375" bestFit="1" customWidth="1"/>
  </cols>
  <sheetData>
    <row r="1" spans="1:10" ht="19.5" x14ac:dyDescent="0.3">
      <c r="A1" s="12" t="s">
        <v>8</v>
      </c>
    </row>
    <row r="3" spans="1:10" x14ac:dyDescent="0.25">
      <c r="A3" t="s">
        <v>0</v>
      </c>
      <c r="B3" s="15">
        <v>3184000</v>
      </c>
      <c r="E3" s="10"/>
    </row>
    <row r="4" spans="1:10" x14ac:dyDescent="0.25">
      <c r="A4" t="s">
        <v>1</v>
      </c>
      <c r="B4" s="16">
        <f>2.64%+3.5%-0.4%</f>
        <v>5.7400000000000007E-2</v>
      </c>
      <c r="C4" s="13" t="s">
        <v>15</v>
      </c>
    </row>
    <row r="5" spans="1:10" x14ac:dyDescent="0.25">
      <c r="A5" t="s">
        <v>9</v>
      </c>
      <c r="B5" s="11">
        <f>B4/360</f>
        <v>1.5944444444444445E-4</v>
      </c>
    </row>
    <row r="6" spans="1:10" x14ac:dyDescent="0.25">
      <c r="A6" t="s">
        <v>10</v>
      </c>
      <c r="B6" s="15">
        <f>28.8*12</f>
        <v>345.6</v>
      </c>
      <c r="C6">
        <f>+B6/12</f>
        <v>28.8</v>
      </c>
      <c r="D6" t="s">
        <v>17</v>
      </c>
    </row>
    <row r="7" spans="1:10" x14ac:dyDescent="0.25">
      <c r="A7" t="s">
        <v>2</v>
      </c>
      <c r="B7" s="20">
        <v>19014.236765033176</v>
      </c>
      <c r="C7" s="21">
        <f>12*B7</f>
        <v>228170.84118039813</v>
      </c>
    </row>
    <row r="10" spans="1:10" s="19" customFormat="1" ht="15.75" x14ac:dyDescent="0.25">
      <c r="A10" s="2" t="s">
        <v>3</v>
      </c>
      <c r="B10" s="2" t="s">
        <v>11</v>
      </c>
      <c r="C10" s="2" t="s">
        <v>12</v>
      </c>
      <c r="D10" s="2" t="s">
        <v>13</v>
      </c>
      <c r="E10" s="2" t="s">
        <v>14</v>
      </c>
      <c r="F10" s="2" t="s">
        <v>4</v>
      </c>
      <c r="G10" s="2" t="s">
        <v>2</v>
      </c>
      <c r="H10" s="2" t="s">
        <v>5</v>
      </c>
      <c r="I10" s="2" t="s">
        <v>6</v>
      </c>
      <c r="J10" s="2" t="s">
        <v>7</v>
      </c>
    </row>
    <row r="11" spans="1:10" ht="15.75" x14ac:dyDescent="0.25">
      <c r="A11" s="1"/>
      <c r="B11" s="8"/>
      <c r="C11" s="1"/>
      <c r="D11" s="1"/>
      <c r="E11" s="1"/>
      <c r="F11" s="2"/>
      <c r="G11" s="2"/>
      <c r="H11" s="2"/>
      <c r="I11" s="2"/>
      <c r="J11" s="2"/>
    </row>
    <row r="12" spans="1:10" ht="15.75" x14ac:dyDescent="0.25">
      <c r="A12" s="3">
        <v>1</v>
      </c>
      <c r="B12" s="18">
        <v>44713</v>
      </c>
      <c r="C12" s="7">
        <f>EOMONTH(B12,0)</f>
        <v>44742</v>
      </c>
      <c r="D12" s="14">
        <f>B13-B12</f>
        <v>30</v>
      </c>
      <c r="E12" s="9">
        <f>F12*$B$5</f>
        <v>507.67111111111114</v>
      </c>
      <c r="F12" s="4">
        <f>B3</f>
        <v>3184000</v>
      </c>
      <c r="G12" s="4">
        <f>$B$7</f>
        <v>19014.236765033176</v>
      </c>
      <c r="H12" s="5">
        <f>G12-I12</f>
        <v>3784.1034316998412</v>
      </c>
      <c r="I12" s="5">
        <f>E12*D12</f>
        <v>15230.133333333335</v>
      </c>
      <c r="J12" s="5">
        <f>F12-H12</f>
        <v>3180215.8965683002</v>
      </c>
    </row>
    <row r="13" spans="1:10" ht="15.75" x14ac:dyDescent="0.25">
      <c r="A13" s="3">
        <f>A12+1</f>
        <v>2</v>
      </c>
      <c r="B13" s="7">
        <f>EOMONTH(B12,0)+1</f>
        <v>44743</v>
      </c>
      <c r="C13" s="7">
        <f>EOMONTH(B13,0)</f>
        <v>44773</v>
      </c>
      <c r="D13" s="14">
        <f t="shared" ref="D13:D76" si="0">B14-B13</f>
        <v>31</v>
      </c>
      <c r="E13" s="9">
        <f t="shared" ref="E13:E76" si="1">F13*$B$5</f>
        <v>507.06775684172345</v>
      </c>
      <c r="F13" s="5">
        <f>IF(J12&lt;=0,0,J12)</f>
        <v>3180215.8965683002</v>
      </c>
      <c r="G13" s="4">
        <f>$B$7</f>
        <v>19014.236765033176</v>
      </c>
      <c r="H13" s="5">
        <f>G13-I13</f>
        <v>3295.1363029397489</v>
      </c>
      <c r="I13" s="5">
        <f t="shared" ref="I13:I76" si="2">E13*D13</f>
        <v>15719.100462093427</v>
      </c>
      <c r="J13" s="5">
        <f>F13-H13</f>
        <v>3176920.7602653606</v>
      </c>
    </row>
    <row r="14" spans="1:10" ht="15.75" x14ac:dyDescent="0.25">
      <c r="A14" s="3">
        <f t="shared" ref="A14:A77" si="3">A13+1</f>
        <v>3</v>
      </c>
      <c r="B14" s="7">
        <f t="shared" ref="B14:B77" si="4">EOMONTH(B13,0)+1</f>
        <v>44774</v>
      </c>
      <c r="C14" s="7">
        <f t="shared" ref="C14:C77" si="5">EOMONTH(B14,0)</f>
        <v>44804</v>
      </c>
      <c r="D14" s="14">
        <f t="shared" si="0"/>
        <v>31</v>
      </c>
      <c r="E14" s="9">
        <f t="shared" si="1"/>
        <v>506.5423656645325</v>
      </c>
      <c r="F14" s="5">
        <f t="shared" ref="F14:F77" si="6">IF(J13&lt;=0,0,J13)</f>
        <v>3176920.7602653606</v>
      </c>
      <c r="G14" s="4">
        <f t="shared" ref="G14:G77" si="7">$B$7</f>
        <v>19014.236765033176</v>
      </c>
      <c r="H14" s="5">
        <f t="shared" ref="H14:H77" si="8">G14-I14</f>
        <v>3311.4234294326689</v>
      </c>
      <c r="I14" s="5">
        <f t="shared" si="2"/>
        <v>15702.813335600507</v>
      </c>
      <c r="J14" s="5">
        <f t="shared" ref="J14:J77" si="9">F14-H14</f>
        <v>3173609.3368359278</v>
      </c>
    </row>
    <row r="15" spans="1:10" ht="15.75" x14ac:dyDescent="0.25">
      <c r="A15" s="3">
        <f t="shared" si="3"/>
        <v>4</v>
      </c>
      <c r="B15" s="7">
        <f t="shared" si="4"/>
        <v>44805</v>
      </c>
      <c r="C15" s="7">
        <f t="shared" si="5"/>
        <v>44834</v>
      </c>
      <c r="D15" s="14">
        <f t="shared" si="0"/>
        <v>30</v>
      </c>
      <c r="E15" s="9">
        <f t="shared" si="1"/>
        <v>506.01437759550629</v>
      </c>
      <c r="F15" s="5">
        <f t="shared" si="6"/>
        <v>3173609.3368359278</v>
      </c>
      <c r="G15" s="4">
        <f t="shared" si="7"/>
        <v>19014.236765033176</v>
      </c>
      <c r="H15" s="5">
        <f t="shared" si="8"/>
        <v>3833.8054371679882</v>
      </c>
      <c r="I15" s="5">
        <f t="shared" si="2"/>
        <v>15180.431327865188</v>
      </c>
      <c r="J15" s="5">
        <f t="shared" si="9"/>
        <v>3169775.5313987597</v>
      </c>
    </row>
    <row r="16" spans="1:10" ht="15.75" x14ac:dyDescent="0.25">
      <c r="A16" s="3">
        <f t="shared" si="3"/>
        <v>5</v>
      </c>
      <c r="B16" s="7">
        <f t="shared" si="4"/>
        <v>44835</v>
      </c>
      <c r="C16" s="7">
        <f t="shared" si="5"/>
        <v>44865</v>
      </c>
      <c r="D16" s="14">
        <f t="shared" si="0"/>
        <v>31</v>
      </c>
      <c r="E16" s="9">
        <f t="shared" si="1"/>
        <v>505.40309861746891</v>
      </c>
      <c r="F16" s="5">
        <f t="shared" si="6"/>
        <v>3169775.5313987597</v>
      </c>
      <c r="G16" s="4">
        <f t="shared" si="7"/>
        <v>19014.236765033176</v>
      </c>
      <c r="H16" s="5">
        <f t="shared" si="8"/>
        <v>3346.7407078916403</v>
      </c>
      <c r="I16" s="5">
        <f t="shared" si="2"/>
        <v>15667.496057141536</v>
      </c>
      <c r="J16" s="5">
        <f t="shared" si="9"/>
        <v>3166428.7906908682</v>
      </c>
    </row>
    <row r="17" spans="1:10" ht="15.75" x14ac:dyDescent="0.25">
      <c r="A17" s="3">
        <f t="shared" si="3"/>
        <v>6</v>
      </c>
      <c r="B17" s="7">
        <f t="shared" si="4"/>
        <v>44866</v>
      </c>
      <c r="C17" s="7">
        <f t="shared" si="5"/>
        <v>44895</v>
      </c>
      <c r="D17" s="14">
        <f t="shared" si="0"/>
        <v>30</v>
      </c>
      <c r="E17" s="9">
        <f t="shared" si="1"/>
        <v>504.86947940459953</v>
      </c>
      <c r="F17" s="5">
        <f t="shared" si="6"/>
        <v>3166428.7906908682</v>
      </c>
      <c r="G17" s="4">
        <f t="shared" si="7"/>
        <v>19014.236765033176</v>
      </c>
      <c r="H17" s="5">
        <f t="shared" si="8"/>
        <v>3868.1523828951904</v>
      </c>
      <c r="I17" s="5">
        <f t="shared" si="2"/>
        <v>15146.084382137986</v>
      </c>
      <c r="J17" s="5">
        <f t="shared" si="9"/>
        <v>3162560.6383079728</v>
      </c>
    </row>
    <row r="18" spans="1:10" ht="15.75" x14ac:dyDescent="0.25">
      <c r="A18" s="3">
        <f t="shared" si="3"/>
        <v>7</v>
      </c>
      <c r="B18" s="7">
        <f t="shared" si="4"/>
        <v>44896</v>
      </c>
      <c r="C18" s="7">
        <f t="shared" si="5"/>
        <v>44926</v>
      </c>
      <c r="D18" s="14">
        <f t="shared" si="0"/>
        <v>31</v>
      </c>
      <c r="E18" s="9">
        <f t="shared" si="1"/>
        <v>504.25272399688237</v>
      </c>
      <c r="F18" s="5">
        <f t="shared" si="6"/>
        <v>3162560.6383079728</v>
      </c>
      <c r="G18" s="4">
        <f t="shared" si="7"/>
        <v>19014.236765033176</v>
      </c>
      <c r="H18" s="5">
        <f t="shared" si="8"/>
        <v>3382.4023211298227</v>
      </c>
      <c r="I18" s="5">
        <f t="shared" si="2"/>
        <v>15631.834443903354</v>
      </c>
      <c r="J18" s="5">
        <f t="shared" si="9"/>
        <v>3159178.2359868428</v>
      </c>
    </row>
    <row r="19" spans="1:10" ht="15.75" x14ac:dyDescent="0.25">
      <c r="A19" s="3">
        <f t="shared" si="3"/>
        <v>8</v>
      </c>
      <c r="B19" s="7">
        <f t="shared" si="4"/>
        <v>44927</v>
      </c>
      <c r="C19" s="7">
        <f t="shared" si="5"/>
        <v>44957</v>
      </c>
      <c r="D19" s="14">
        <f t="shared" si="0"/>
        <v>31</v>
      </c>
      <c r="E19" s="9">
        <f t="shared" si="1"/>
        <v>503.71341873790215</v>
      </c>
      <c r="F19" s="5">
        <f t="shared" si="6"/>
        <v>3159178.2359868428</v>
      </c>
      <c r="G19" s="4">
        <f t="shared" si="7"/>
        <v>19014.236765033176</v>
      </c>
      <c r="H19" s="5">
        <f t="shared" si="8"/>
        <v>3399.1207841582091</v>
      </c>
      <c r="I19" s="5">
        <f t="shared" si="2"/>
        <v>15615.115980874967</v>
      </c>
      <c r="J19" s="5">
        <f t="shared" si="9"/>
        <v>3155779.1152026844</v>
      </c>
    </row>
    <row r="20" spans="1:10" ht="15.75" x14ac:dyDescent="0.25">
      <c r="A20" s="3">
        <f t="shared" si="3"/>
        <v>9</v>
      </c>
      <c r="B20" s="7">
        <f t="shared" si="4"/>
        <v>44958</v>
      </c>
      <c r="C20" s="7">
        <f t="shared" si="5"/>
        <v>44985</v>
      </c>
      <c r="D20" s="14">
        <f t="shared" si="0"/>
        <v>28</v>
      </c>
      <c r="E20" s="9">
        <f t="shared" si="1"/>
        <v>503.17144781287249</v>
      </c>
      <c r="F20" s="5">
        <f t="shared" si="6"/>
        <v>3155779.1152026844</v>
      </c>
      <c r="G20" s="4">
        <f t="shared" si="7"/>
        <v>19014.236765033176</v>
      </c>
      <c r="H20" s="5">
        <f t="shared" si="8"/>
        <v>4925.4362262727464</v>
      </c>
      <c r="I20" s="5">
        <f t="shared" si="2"/>
        <v>14088.80053876043</v>
      </c>
      <c r="J20" s="5">
        <f t="shared" si="9"/>
        <v>3150853.6789764115</v>
      </c>
    </row>
    <row r="21" spans="1:10" ht="15.75" x14ac:dyDescent="0.25">
      <c r="A21" s="3">
        <f t="shared" si="3"/>
        <v>10</v>
      </c>
      <c r="B21" s="7">
        <f t="shared" si="4"/>
        <v>44986</v>
      </c>
      <c r="C21" s="7">
        <f t="shared" si="5"/>
        <v>45016</v>
      </c>
      <c r="D21" s="14">
        <f t="shared" si="0"/>
        <v>31</v>
      </c>
      <c r="E21" s="9">
        <f t="shared" si="1"/>
        <v>502.38611437012787</v>
      </c>
      <c r="F21" s="5">
        <f t="shared" si="6"/>
        <v>3150853.6789764115</v>
      </c>
      <c r="G21" s="4">
        <f t="shared" si="7"/>
        <v>19014.236765033176</v>
      </c>
      <c r="H21" s="5">
        <f t="shared" si="8"/>
        <v>3440.2672195592131</v>
      </c>
      <c r="I21" s="5">
        <f t="shared" si="2"/>
        <v>15573.969545473963</v>
      </c>
      <c r="J21" s="5">
        <f t="shared" si="9"/>
        <v>3147413.4117568522</v>
      </c>
    </row>
    <row r="22" spans="1:10" ht="15.75" x14ac:dyDescent="0.25">
      <c r="A22" s="3">
        <f t="shared" si="3"/>
        <v>11</v>
      </c>
      <c r="B22" s="7">
        <f t="shared" si="4"/>
        <v>45017</v>
      </c>
      <c r="C22" s="7">
        <f t="shared" si="5"/>
        <v>45046</v>
      </c>
      <c r="D22" s="14">
        <f t="shared" si="0"/>
        <v>30</v>
      </c>
      <c r="E22" s="9">
        <f t="shared" si="1"/>
        <v>501.83758287456476</v>
      </c>
      <c r="F22" s="5">
        <f t="shared" si="6"/>
        <v>3147413.4117568522</v>
      </c>
      <c r="G22" s="4">
        <f t="shared" si="7"/>
        <v>19014.236765033176</v>
      </c>
      <c r="H22" s="5">
        <f t="shared" si="8"/>
        <v>3959.1092787962334</v>
      </c>
      <c r="I22" s="5">
        <f t="shared" si="2"/>
        <v>15055.127486236943</v>
      </c>
      <c r="J22" s="5">
        <f t="shared" si="9"/>
        <v>3143454.3024780559</v>
      </c>
    </row>
    <row r="23" spans="1:10" ht="15.75" x14ac:dyDescent="0.25">
      <c r="A23" s="3">
        <f t="shared" si="3"/>
        <v>12</v>
      </c>
      <c r="B23" s="7">
        <f t="shared" si="4"/>
        <v>45047</v>
      </c>
      <c r="C23" s="7">
        <f t="shared" si="5"/>
        <v>45077</v>
      </c>
      <c r="D23" s="14">
        <f t="shared" si="0"/>
        <v>31</v>
      </c>
      <c r="E23" s="9">
        <f t="shared" si="1"/>
        <v>501.20632489511229</v>
      </c>
      <c r="F23" s="5">
        <f t="shared" si="6"/>
        <v>3143454.3024780559</v>
      </c>
      <c r="G23" s="4">
        <f t="shared" si="7"/>
        <v>19014.236765033176</v>
      </c>
      <c r="H23" s="5">
        <f t="shared" si="8"/>
        <v>3476.8406932846956</v>
      </c>
      <c r="I23" s="5">
        <f t="shared" si="2"/>
        <v>15537.396071748481</v>
      </c>
      <c r="J23" s="5">
        <f t="shared" si="9"/>
        <v>3139977.4617847712</v>
      </c>
    </row>
    <row r="24" spans="1:10" ht="15.75" x14ac:dyDescent="0.25">
      <c r="A24" s="3">
        <f t="shared" si="3"/>
        <v>13</v>
      </c>
      <c r="B24" s="7">
        <f t="shared" si="4"/>
        <v>45078</v>
      </c>
      <c r="C24" s="7">
        <f t="shared" si="5"/>
        <v>45107</v>
      </c>
      <c r="D24" s="14">
        <f t="shared" si="0"/>
        <v>30</v>
      </c>
      <c r="E24" s="9">
        <f t="shared" si="1"/>
        <v>500.65196196234962</v>
      </c>
      <c r="F24" s="5">
        <f t="shared" si="6"/>
        <v>3139977.4617847712</v>
      </c>
      <c r="G24" s="4">
        <f t="shared" si="7"/>
        <v>19014.236765033176</v>
      </c>
      <c r="H24" s="5">
        <f t="shared" si="8"/>
        <v>3994.6779061626876</v>
      </c>
      <c r="I24" s="5">
        <f t="shared" si="2"/>
        <v>15019.558858870489</v>
      </c>
      <c r="J24" s="5">
        <f t="shared" si="9"/>
        <v>3135982.7838786086</v>
      </c>
    </row>
    <row r="25" spans="1:10" ht="15.75" x14ac:dyDescent="0.25">
      <c r="A25" s="3">
        <f t="shared" si="3"/>
        <v>14</v>
      </c>
      <c r="B25" s="7">
        <f t="shared" si="4"/>
        <v>45108</v>
      </c>
      <c r="C25" s="7">
        <f t="shared" si="5"/>
        <v>45138</v>
      </c>
      <c r="D25" s="14">
        <f t="shared" si="0"/>
        <v>31</v>
      </c>
      <c r="E25" s="9">
        <f t="shared" si="1"/>
        <v>500.01503276286707</v>
      </c>
      <c r="F25" s="5">
        <f t="shared" si="6"/>
        <v>3135982.7838786086</v>
      </c>
      <c r="G25" s="4">
        <f t="shared" si="7"/>
        <v>19014.236765033176</v>
      </c>
      <c r="H25" s="5">
        <f t="shared" si="8"/>
        <v>3513.7707493842972</v>
      </c>
      <c r="I25" s="5">
        <f t="shared" si="2"/>
        <v>15500.466015648879</v>
      </c>
      <c r="J25" s="5">
        <f t="shared" si="9"/>
        <v>3132469.0131292245</v>
      </c>
    </row>
    <row r="26" spans="1:10" ht="15.75" x14ac:dyDescent="0.25">
      <c r="A26" s="3">
        <f t="shared" si="3"/>
        <v>15</v>
      </c>
      <c r="B26" s="7">
        <f t="shared" si="4"/>
        <v>45139</v>
      </c>
      <c r="C26" s="7">
        <f t="shared" si="5"/>
        <v>45169</v>
      </c>
      <c r="D26" s="14">
        <f t="shared" si="0"/>
        <v>31</v>
      </c>
      <c r="E26" s="9">
        <f t="shared" si="1"/>
        <v>499.45478153782636</v>
      </c>
      <c r="F26" s="5">
        <f t="shared" si="6"/>
        <v>3132469.0131292245</v>
      </c>
      <c r="G26" s="4">
        <f t="shared" si="7"/>
        <v>19014.236765033176</v>
      </c>
      <c r="H26" s="5">
        <f t="shared" si="8"/>
        <v>3531.138537360559</v>
      </c>
      <c r="I26" s="5">
        <f t="shared" si="2"/>
        <v>15483.098227672617</v>
      </c>
      <c r="J26" s="5">
        <f t="shared" si="9"/>
        <v>3128937.8745918642</v>
      </c>
    </row>
    <row r="27" spans="1:10" ht="15.75" x14ac:dyDescent="0.25">
      <c r="A27" s="3">
        <f t="shared" si="3"/>
        <v>16</v>
      </c>
      <c r="B27" s="7">
        <f t="shared" si="4"/>
        <v>45170</v>
      </c>
      <c r="C27" s="7">
        <f t="shared" si="5"/>
        <v>45199</v>
      </c>
      <c r="D27" s="14">
        <f t="shared" si="0"/>
        <v>30</v>
      </c>
      <c r="E27" s="9">
        <f t="shared" si="1"/>
        <v>498.89176111548056</v>
      </c>
      <c r="F27" s="5">
        <f t="shared" si="6"/>
        <v>3128937.8745918642</v>
      </c>
      <c r="G27" s="4">
        <f t="shared" si="7"/>
        <v>19014.236765033176</v>
      </c>
      <c r="H27" s="5">
        <f t="shared" si="8"/>
        <v>4047.4839315687586</v>
      </c>
      <c r="I27" s="5">
        <f t="shared" si="2"/>
        <v>14966.752833464418</v>
      </c>
      <c r="J27" s="5">
        <f t="shared" si="9"/>
        <v>3124890.3906602953</v>
      </c>
    </row>
    <row r="28" spans="1:10" ht="15.75" x14ac:dyDescent="0.25">
      <c r="A28" s="3">
        <f t="shared" si="3"/>
        <v>17</v>
      </c>
      <c r="B28" s="7">
        <f t="shared" si="4"/>
        <v>45200</v>
      </c>
      <c r="C28" s="7">
        <f t="shared" si="5"/>
        <v>45230</v>
      </c>
      <c r="D28" s="14">
        <f t="shared" si="0"/>
        <v>31</v>
      </c>
      <c r="E28" s="9">
        <f t="shared" si="1"/>
        <v>498.24641228861378</v>
      </c>
      <c r="F28" s="5">
        <f t="shared" si="6"/>
        <v>3124890.3906602953</v>
      </c>
      <c r="G28" s="4">
        <f t="shared" si="7"/>
        <v>19014.236765033176</v>
      </c>
      <c r="H28" s="5">
        <f t="shared" si="8"/>
        <v>3568.5979840861492</v>
      </c>
      <c r="I28" s="5">
        <f t="shared" si="2"/>
        <v>15445.638780947027</v>
      </c>
      <c r="J28" s="5">
        <f t="shared" si="9"/>
        <v>3121321.792676209</v>
      </c>
    </row>
    <row r="29" spans="1:10" ht="15.75" x14ac:dyDescent="0.25">
      <c r="A29" s="3">
        <f t="shared" si="3"/>
        <v>18</v>
      </c>
      <c r="B29" s="7">
        <f t="shared" si="4"/>
        <v>45231</v>
      </c>
      <c r="C29" s="7">
        <f t="shared" si="5"/>
        <v>45260</v>
      </c>
      <c r="D29" s="14">
        <f t="shared" si="0"/>
        <v>30</v>
      </c>
      <c r="E29" s="9">
        <f t="shared" si="1"/>
        <v>497.67741916559555</v>
      </c>
      <c r="F29" s="5">
        <f t="shared" si="6"/>
        <v>3121321.792676209</v>
      </c>
      <c r="G29" s="4">
        <f t="shared" si="7"/>
        <v>19014.236765033176</v>
      </c>
      <c r="H29" s="5">
        <f t="shared" si="8"/>
        <v>4083.9141900653103</v>
      </c>
      <c r="I29" s="5">
        <f t="shared" si="2"/>
        <v>14930.322574967866</v>
      </c>
      <c r="J29" s="5">
        <f t="shared" si="9"/>
        <v>3117237.8784861439</v>
      </c>
    </row>
    <row r="30" spans="1:10" ht="15.75" x14ac:dyDescent="0.25">
      <c r="A30" s="3">
        <f t="shared" si="3"/>
        <v>19</v>
      </c>
      <c r="B30" s="7">
        <f t="shared" si="4"/>
        <v>45261</v>
      </c>
      <c r="C30" s="7">
        <f t="shared" si="5"/>
        <v>45291</v>
      </c>
      <c r="D30" s="14">
        <f t="shared" si="0"/>
        <v>31</v>
      </c>
      <c r="E30" s="9">
        <f t="shared" si="1"/>
        <v>497.02626173640186</v>
      </c>
      <c r="F30" s="5">
        <f t="shared" si="6"/>
        <v>3117237.8784861439</v>
      </c>
      <c r="G30" s="4">
        <f t="shared" si="7"/>
        <v>19014.236765033176</v>
      </c>
      <c r="H30" s="5">
        <f t="shared" si="8"/>
        <v>3606.4226512047189</v>
      </c>
      <c r="I30" s="5">
        <f t="shared" si="2"/>
        <v>15407.814113828457</v>
      </c>
      <c r="J30" s="5">
        <f t="shared" si="9"/>
        <v>3113631.4558349391</v>
      </c>
    </row>
    <row r="31" spans="1:10" ht="15.75" x14ac:dyDescent="0.25">
      <c r="A31" s="3">
        <f t="shared" si="3"/>
        <v>20</v>
      </c>
      <c r="B31" s="7">
        <f t="shared" si="4"/>
        <v>45292</v>
      </c>
      <c r="C31" s="7">
        <f t="shared" si="5"/>
        <v>45322</v>
      </c>
      <c r="D31" s="14">
        <f t="shared" si="0"/>
        <v>31</v>
      </c>
      <c r="E31" s="9">
        <f t="shared" si="1"/>
        <v>496.45123768034864</v>
      </c>
      <c r="F31" s="5">
        <f t="shared" si="6"/>
        <v>3113631.4558349391</v>
      </c>
      <c r="G31" s="4">
        <f t="shared" si="7"/>
        <v>19014.236765033176</v>
      </c>
      <c r="H31" s="5">
        <f t="shared" si="8"/>
        <v>3624.2483969423683</v>
      </c>
      <c r="I31" s="5">
        <f t="shared" si="2"/>
        <v>15389.988368090808</v>
      </c>
      <c r="J31" s="5">
        <f t="shared" si="9"/>
        <v>3110007.2074379968</v>
      </c>
    </row>
    <row r="32" spans="1:10" ht="15.75" x14ac:dyDescent="0.25">
      <c r="A32" s="3">
        <f t="shared" si="3"/>
        <v>21</v>
      </c>
      <c r="B32" s="7">
        <f t="shared" si="4"/>
        <v>45323</v>
      </c>
      <c r="C32" s="7">
        <f t="shared" si="5"/>
        <v>45351</v>
      </c>
      <c r="D32" s="14">
        <f t="shared" si="0"/>
        <v>29</v>
      </c>
      <c r="E32" s="9">
        <f t="shared" si="1"/>
        <v>495.87337140816948</v>
      </c>
      <c r="F32" s="5">
        <f t="shared" si="6"/>
        <v>3110007.2074379968</v>
      </c>
      <c r="G32" s="4">
        <f t="shared" si="7"/>
        <v>19014.236765033176</v>
      </c>
      <c r="H32" s="5">
        <f t="shared" si="8"/>
        <v>4633.9089941962611</v>
      </c>
      <c r="I32" s="5">
        <f t="shared" si="2"/>
        <v>14380.327770836915</v>
      </c>
      <c r="J32" s="5">
        <f t="shared" si="9"/>
        <v>3105373.2984438003</v>
      </c>
    </row>
    <row r="33" spans="1:10" ht="15.75" x14ac:dyDescent="0.25">
      <c r="A33" s="3">
        <f t="shared" si="3"/>
        <v>22</v>
      </c>
      <c r="B33" s="7">
        <f t="shared" si="4"/>
        <v>45352</v>
      </c>
      <c r="C33" s="7">
        <f t="shared" si="5"/>
        <v>45382</v>
      </c>
      <c r="D33" s="14">
        <f t="shared" si="0"/>
        <v>31</v>
      </c>
      <c r="E33" s="9">
        <f t="shared" si="1"/>
        <v>495.13452036298372</v>
      </c>
      <c r="F33" s="5">
        <f t="shared" si="6"/>
        <v>3105373.2984438003</v>
      </c>
      <c r="G33" s="4">
        <f t="shared" si="7"/>
        <v>19014.236765033176</v>
      </c>
      <c r="H33" s="5">
        <f t="shared" si="8"/>
        <v>3665.0666337806815</v>
      </c>
      <c r="I33" s="5">
        <f t="shared" si="2"/>
        <v>15349.170131252495</v>
      </c>
      <c r="J33" s="5">
        <f t="shared" si="9"/>
        <v>3101708.2318100198</v>
      </c>
    </row>
    <row r="34" spans="1:10" ht="15.75" x14ac:dyDescent="0.25">
      <c r="A34" s="3">
        <f t="shared" si="3"/>
        <v>23</v>
      </c>
      <c r="B34" s="7">
        <f t="shared" si="4"/>
        <v>45383</v>
      </c>
      <c r="C34" s="7">
        <f t="shared" si="5"/>
        <v>45412</v>
      </c>
      <c r="D34" s="14">
        <f t="shared" si="0"/>
        <v>30</v>
      </c>
      <c r="E34" s="9">
        <f t="shared" si="1"/>
        <v>494.55014584970871</v>
      </c>
      <c r="F34" s="5">
        <f t="shared" si="6"/>
        <v>3101708.2318100198</v>
      </c>
      <c r="G34" s="4">
        <f t="shared" si="7"/>
        <v>19014.236765033176</v>
      </c>
      <c r="H34" s="5">
        <f t="shared" si="8"/>
        <v>4177.732389541914</v>
      </c>
      <c r="I34" s="5">
        <f t="shared" si="2"/>
        <v>14836.504375491262</v>
      </c>
      <c r="J34" s="5">
        <f t="shared" si="9"/>
        <v>3097530.499420478</v>
      </c>
    </row>
    <row r="35" spans="1:10" ht="15.75" x14ac:dyDescent="0.25">
      <c r="A35" s="3">
        <f t="shared" si="3"/>
        <v>24</v>
      </c>
      <c r="B35" s="7">
        <f t="shared" si="4"/>
        <v>45413</v>
      </c>
      <c r="C35" s="7">
        <f t="shared" si="5"/>
        <v>45443</v>
      </c>
      <c r="D35" s="14">
        <f t="shared" si="0"/>
        <v>31</v>
      </c>
      <c r="E35" s="9">
        <f t="shared" si="1"/>
        <v>493.8840296298207</v>
      </c>
      <c r="F35" s="5">
        <f t="shared" si="6"/>
        <v>3097530.499420478</v>
      </c>
      <c r="G35" s="4">
        <f t="shared" si="7"/>
        <v>19014.236765033176</v>
      </c>
      <c r="H35" s="5">
        <f t="shared" si="8"/>
        <v>3703.8318465087341</v>
      </c>
      <c r="I35" s="5">
        <f t="shared" si="2"/>
        <v>15310.404918524442</v>
      </c>
      <c r="J35" s="5">
        <f t="shared" si="9"/>
        <v>3093826.6675739693</v>
      </c>
    </row>
    <row r="36" spans="1:10" ht="15.75" x14ac:dyDescent="0.25">
      <c r="A36" s="3">
        <f t="shared" si="3"/>
        <v>25</v>
      </c>
      <c r="B36" s="7">
        <f t="shared" si="4"/>
        <v>45444</v>
      </c>
      <c r="C36" s="7">
        <f t="shared" si="5"/>
        <v>45473</v>
      </c>
      <c r="D36" s="14">
        <f t="shared" si="0"/>
        <v>30</v>
      </c>
      <c r="E36" s="9">
        <f t="shared" si="1"/>
        <v>493.29347421873848</v>
      </c>
      <c r="F36" s="5">
        <f t="shared" si="6"/>
        <v>3093826.6675739693</v>
      </c>
      <c r="G36" s="4">
        <f t="shared" si="7"/>
        <v>19014.236765033176</v>
      </c>
      <c r="H36" s="5">
        <f t="shared" si="8"/>
        <v>4215.432538471021</v>
      </c>
      <c r="I36" s="5">
        <f t="shared" si="2"/>
        <v>14798.804226562155</v>
      </c>
      <c r="J36" s="5">
        <f t="shared" si="9"/>
        <v>3089611.2350354982</v>
      </c>
    </row>
    <row r="37" spans="1:10" ht="15.75" x14ac:dyDescent="0.25">
      <c r="A37" s="3">
        <f t="shared" si="3"/>
        <v>26</v>
      </c>
      <c r="B37" s="7">
        <f t="shared" si="4"/>
        <v>45474</v>
      </c>
      <c r="C37" s="7">
        <f t="shared" si="5"/>
        <v>45504</v>
      </c>
      <c r="D37" s="14">
        <f t="shared" si="0"/>
        <v>31</v>
      </c>
      <c r="E37" s="9">
        <f t="shared" si="1"/>
        <v>492.6213469195489</v>
      </c>
      <c r="F37" s="5">
        <f t="shared" si="6"/>
        <v>3089611.2350354982</v>
      </c>
      <c r="G37" s="4">
        <f t="shared" si="7"/>
        <v>19014.236765033176</v>
      </c>
      <c r="H37" s="5">
        <f t="shared" si="8"/>
        <v>3742.9750105271596</v>
      </c>
      <c r="I37" s="5">
        <f t="shared" si="2"/>
        <v>15271.261754506017</v>
      </c>
      <c r="J37" s="5">
        <f t="shared" si="9"/>
        <v>3085868.2600249709</v>
      </c>
    </row>
    <row r="38" spans="1:10" ht="15.75" x14ac:dyDescent="0.25">
      <c r="A38" s="3">
        <f t="shared" si="3"/>
        <v>27</v>
      </c>
      <c r="B38" s="7">
        <f t="shared" si="4"/>
        <v>45505</v>
      </c>
      <c r="C38" s="7">
        <f t="shared" si="5"/>
        <v>45535</v>
      </c>
      <c r="D38" s="14">
        <f t="shared" si="0"/>
        <v>31</v>
      </c>
      <c r="E38" s="9">
        <f t="shared" si="1"/>
        <v>492.02455034842592</v>
      </c>
      <c r="F38" s="5">
        <f t="shared" si="6"/>
        <v>3085868.2600249709</v>
      </c>
      <c r="G38" s="4">
        <f t="shared" si="7"/>
        <v>19014.236765033176</v>
      </c>
      <c r="H38" s="5">
        <f t="shared" si="8"/>
        <v>3761.4757042319725</v>
      </c>
      <c r="I38" s="5">
        <f t="shared" si="2"/>
        <v>15252.761060801204</v>
      </c>
      <c r="J38" s="5">
        <f t="shared" si="9"/>
        <v>3082106.7843207391</v>
      </c>
    </row>
    <row r="39" spans="1:10" ht="15.75" x14ac:dyDescent="0.25">
      <c r="A39" s="3">
        <f t="shared" si="3"/>
        <v>28</v>
      </c>
      <c r="B39" s="7">
        <f t="shared" si="4"/>
        <v>45536</v>
      </c>
      <c r="C39" s="7">
        <f t="shared" si="5"/>
        <v>45565</v>
      </c>
      <c r="D39" s="14">
        <f t="shared" si="0"/>
        <v>30</v>
      </c>
      <c r="E39" s="9">
        <f t="shared" si="1"/>
        <v>491.42480394447341</v>
      </c>
      <c r="F39" s="5">
        <f t="shared" si="6"/>
        <v>3082106.7843207391</v>
      </c>
      <c r="G39" s="4">
        <f t="shared" si="7"/>
        <v>19014.236765033176</v>
      </c>
      <c r="H39" s="5">
        <f t="shared" si="8"/>
        <v>4271.4926466989746</v>
      </c>
      <c r="I39" s="5">
        <f t="shared" si="2"/>
        <v>14742.744118334202</v>
      </c>
      <c r="J39" s="5">
        <f t="shared" si="9"/>
        <v>3077835.2916740403</v>
      </c>
    </row>
    <row r="40" spans="1:10" ht="15.75" x14ac:dyDescent="0.25">
      <c r="A40" s="3">
        <f t="shared" si="3"/>
        <v>29</v>
      </c>
      <c r="B40" s="7">
        <f t="shared" si="4"/>
        <v>45566</v>
      </c>
      <c r="C40" s="7">
        <f t="shared" si="5"/>
        <v>45596</v>
      </c>
      <c r="D40" s="14">
        <f t="shared" si="0"/>
        <v>31</v>
      </c>
      <c r="E40" s="9">
        <f t="shared" si="1"/>
        <v>490.74373817247198</v>
      </c>
      <c r="F40" s="5">
        <f t="shared" si="6"/>
        <v>3077835.2916740403</v>
      </c>
      <c r="G40" s="4">
        <f t="shared" si="7"/>
        <v>19014.236765033176</v>
      </c>
      <c r="H40" s="5">
        <f t="shared" si="8"/>
        <v>3801.180881686545</v>
      </c>
      <c r="I40" s="5">
        <f t="shared" si="2"/>
        <v>15213.055883346631</v>
      </c>
      <c r="J40" s="5">
        <f t="shared" si="9"/>
        <v>3074034.1107923537</v>
      </c>
    </row>
    <row r="41" spans="1:10" ht="15.75" x14ac:dyDescent="0.25">
      <c r="A41" s="3">
        <f t="shared" si="3"/>
        <v>30</v>
      </c>
      <c r="B41" s="7">
        <f t="shared" si="4"/>
        <v>45597</v>
      </c>
      <c r="C41" s="7">
        <f t="shared" si="5"/>
        <v>45626</v>
      </c>
      <c r="D41" s="14">
        <f t="shared" si="0"/>
        <v>30</v>
      </c>
      <c r="E41" s="9">
        <f t="shared" si="1"/>
        <v>490.13766099855866</v>
      </c>
      <c r="F41" s="5">
        <f t="shared" si="6"/>
        <v>3074034.1107923537</v>
      </c>
      <c r="G41" s="4">
        <f t="shared" si="7"/>
        <v>19014.236765033176</v>
      </c>
      <c r="H41" s="5">
        <f t="shared" si="8"/>
        <v>4310.1069350764155</v>
      </c>
      <c r="I41" s="5">
        <f t="shared" si="2"/>
        <v>14704.129829956761</v>
      </c>
      <c r="J41" s="5">
        <f t="shared" si="9"/>
        <v>3069724.0038572773</v>
      </c>
    </row>
    <row r="42" spans="1:10" ht="15.75" x14ac:dyDescent="0.25">
      <c r="A42" s="3">
        <f t="shared" si="3"/>
        <v>31</v>
      </c>
      <c r="B42" s="7">
        <f t="shared" si="4"/>
        <v>45627</v>
      </c>
      <c r="C42" s="7">
        <f t="shared" si="5"/>
        <v>45657</v>
      </c>
      <c r="D42" s="14">
        <f t="shared" si="0"/>
        <v>31</v>
      </c>
      <c r="E42" s="9">
        <f t="shared" si="1"/>
        <v>489.45043839279924</v>
      </c>
      <c r="F42" s="5">
        <f t="shared" si="6"/>
        <v>3069724.0038572773</v>
      </c>
      <c r="G42" s="4">
        <f t="shared" si="7"/>
        <v>19014.236765033176</v>
      </c>
      <c r="H42" s="5">
        <f t="shared" si="8"/>
        <v>3841.2731748564001</v>
      </c>
      <c r="I42" s="5">
        <f t="shared" si="2"/>
        <v>15172.963590176776</v>
      </c>
      <c r="J42" s="5">
        <f t="shared" si="9"/>
        <v>3065882.730682421</v>
      </c>
    </row>
    <row r="43" spans="1:10" ht="15.75" x14ac:dyDescent="0.25">
      <c r="A43" s="3">
        <f t="shared" si="3"/>
        <v>32</v>
      </c>
      <c r="B43" s="7">
        <f t="shared" si="4"/>
        <v>45658</v>
      </c>
      <c r="C43" s="7">
        <f t="shared" si="5"/>
        <v>45688</v>
      </c>
      <c r="D43" s="14">
        <f t="shared" si="0"/>
        <v>31</v>
      </c>
      <c r="E43" s="9">
        <f t="shared" si="1"/>
        <v>488.83796872547492</v>
      </c>
      <c r="F43" s="5">
        <f t="shared" si="6"/>
        <v>3065882.730682421</v>
      </c>
      <c r="G43" s="4">
        <f t="shared" si="7"/>
        <v>19014.236765033176</v>
      </c>
      <c r="H43" s="5">
        <f t="shared" si="8"/>
        <v>3860.2597345434533</v>
      </c>
      <c r="I43" s="5">
        <f t="shared" si="2"/>
        <v>15153.977030489723</v>
      </c>
      <c r="J43" s="5">
        <f t="shared" si="9"/>
        <v>3062022.4709478775</v>
      </c>
    </row>
    <row r="44" spans="1:10" ht="15.75" x14ac:dyDescent="0.25">
      <c r="A44" s="3">
        <f t="shared" si="3"/>
        <v>33</v>
      </c>
      <c r="B44" s="7">
        <f t="shared" si="4"/>
        <v>45689</v>
      </c>
      <c r="C44" s="7">
        <f t="shared" si="5"/>
        <v>45716</v>
      </c>
      <c r="D44" s="14">
        <f t="shared" si="0"/>
        <v>28</v>
      </c>
      <c r="E44" s="9">
        <f t="shared" si="1"/>
        <v>488.2224717566894</v>
      </c>
      <c r="F44" s="5">
        <f t="shared" si="6"/>
        <v>3062022.4709478775</v>
      </c>
      <c r="G44" s="4">
        <f t="shared" si="7"/>
        <v>19014.236765033176</v>
      </c>
      <c r="H44" s="5">
        <f t="shared" si="8"/>
        <v>5344.0075558458739</v>
      </c>
      <c r="I44" s="5">
        <f t="shared" si="2"/>
        <v>13670.229209187302</v>
      </c>
      <c r="J44" s="5">
        <f t="shared" si="9"/>
        <v>3056678.4633920318</v>
      </c>
    </row>
    <row r="45" spans="1:10" ht="15.75" x14ac:dyDescent="0.25">
      <c r="A45" s="3">
        <f t="shared" si="3"/>
        <v>34</v>
      </c>
      <c r="B45" s="7">
        <f t="shared" si="4"/>
        <v>45717</v>
      </c>
      <c r="C45" s="7">
        <f t="shared" si="5"/>
        <v>45747</v>
      </c>
      <c r="D45" s="14">
        <f t="shared" si="0"/>
        <v>31</v>
      </c>
      <c r="E45" s="9">
        <f t="shared" si="1"/>
        <v>487.37039944084063</v>
      </c>
      <c r="F45" s="5">
        <f t="shared" si="6"/>
        <v>3056678.4633920318</v>
      </c>
      <c r="G45" s="4">
        <f t="shared" si="7"/>
        <v>19014.236765033176</v>
      </c>
      <c r="H45" s="5">
        <f t="shared" si="8"/>
        <v>3905.7543823671167</v>
      </c>
      <c r="I45" s="5">
        <f t="shared" si="2"/>
        <v>15108.482382666059</v>
      </c>
      <c r="J45" s="5">
        <f t="shared" si="9"/>
        <v>3052772.7090096646</v>
      </c>
    </row>
    <row r="46" spans="1:10" ht="15.75" x14ac:dyDescent="0.25">
      <c r="A46" s="3">
        <f t="shared" si="3"/>
        <v>35</v>
      </c>
      <c r="B46" s="7">
        <f t="shared" si="4"/>
        <v>45748</v>
      </c>
      <c r="C46" s="7">
        <f t="shared" si="5"/>
        <v>45777</v>
      </c>
      <c r="D46" s="14">
        <f t="shared" si="0"/>
        <v>30</v>
      </c>
      <c r="E46" s="9">
        <f t="shared" si="1"/>
        <v>486.74764860320767</v>
      </c>
      <c r="F46" s="5">
        <f t="shared" si="6"/>
        <v>3052772.7090096646</v>
      </c>
      <c r="G46" s="4">
        <f t="shared" si="7"/>
        <v>19014.236765033176</v>
      </c>
      <c r="H46" s="5">
        <f t="shared" si="8"/>
        <v>4411.8073069369457</v>
      </c>
      <c r="I46" s="5">
        <f t="shared" si="2"/>
        <v>14602.429458096231</v>
      </c>
      <c r="J46" s="5">
        <f t="shared" si="9"/>
        <v>3048360.9017027277</v>
      </c>
    </row>
    <row r="47" spans="1:10" ht="15.75" x14ac:dyDescent="0.25">
      <c r="A47" s="3">
        <f t="shared" si="3"/>
        <v>36</v>
      </c>
      <c r="B47" s="7">
        <f t="shared" si="4"/>
        <v>45778</v>
      </c>
      <c r="C47" s="7">
        <f t="shared" si="5"/>
        <v>45808</v>
      </c>
      <c r="D47" s="14">
        <f t="shared" si="0"/>
        <v>31</v>
      </c>
      <c r="E47" s="9">
        <f t="shared" si="1"/>
        <v>486.04421043815717</v>
      </c>
      <c r="F47" s="5">
        <f t="shared" si="6"/>
        <v>3048360.9017027277</v>
      </c>
      <c r="G47" s="4">
        <f t="shared" si="7"/>
        <v>19014.236765033176</v>
      </c>
      <c r="H47" s="5">
        <f t="shared" si="8"/>
        <v>3946.8662414503033</v>
      </c>
      <c r="I47" s="5">
        <f t="shared" si="2"/>
        <v>15067.370523582873</v>
      </c>
      <c r="J47" s="5">
        <f t="shared" si="9"/>
        <v>3044414.0354612772</v>
      </c>
    </row>
    <row r="48" spans="1:10" ht="15.75" x14ac:dyDescent="0.25">
      <c r="A48" s="3">
        <f t="shared" si="3"/>
        <v>37</v>
      </c>
      <c r="B48" s="7">
        <f t="shared" si="4"/>
        <v>45809</v>
      </c>
      <c r="C48" s="7">
        <f t="shared" si="5"/>
        <v>45838</v>
      </c>
      <c r="D48" s="14">
        <f t="shared" si="0"/>
        <v>30</v>
      </c>
      <c r="E48" s="9">
        <f t="shared" si="1"/>
        <v>485.41490454299253</v>
      </c>
      <c r="F48" s="5">
        <f t="shared" si="6"/>
        <v>3044414.0354612772</v>
      </c>
      <c r="G48" s="4">
        <f t="shared" si="7"/>
        <v>19014.236765033176</v>
      </c>
      <c r="H48" s="5">
        <f t="shared" si="8"/>
        <v>4451.7896287433996</v>
      </c>
      <c r="I48" s="5">
        <f t="shared" si="2"/>
        <v>14562.447136289777</v>
      </c>
      <c r="J48" s="5">
        <f t="shared" si="9"/>
        <v>3039962.245832534</v>
      </c>
    </row>
    <row r="49" spans="1:10" ht="15.75" x14ac:dyDescent="0.25">
      <c r="A49" s="3">
        <f t="shared" si="3"/>
        <v>38</v>
      </c>
      <c r="B49" s="7">
        <f t="shared" si="4"/>
        <v>45839</v>
      </c>
      <c r="C49" s="7">
        <f t="shared" si="5"/>
        <v>45869</v>
      </c>
      <c r="D49" s="14">
        <f t="shared" si="0"/>
        <v>31</v>
      </c>
      <c r="E49" s="9">
        <f t="shared" si="1"/>
        <v>484.70509141885407</v>
      </c>
      <c r="F49" s="5">
        <f t="shared" si="6"/>
        <v>3039962.245832534</v>
      </c>
      <c r="G49" s="4">
        <f t="shared" si="7"/>
        <v>19014.236765033176</v>
      </c>
      <c r="H49" s="5">
        <f t="shared" si="8"/>
        <v>3988.3789310487009</v>
      </c>
      <c r="I49" s="5">
        <f t="shared" si="2"/>
        <v>15025.857833984475</v>
      </c>
      <c r="J49" s="5">
        <f t="shared" si="9"/>
        <v>3035973.8669014852</v>
      </c>
    </row>
    <row r="50" spans="1:10" ht="15.75" x14ac:dyDescent="0.25">
      <c r="A50" s="3">
        <f t="shared" si="3"/>
        <v>39</v>
      </c>
      <c r="B50" s="7">
        <f t="shared" si="4"/>
        <v>45870</v>
      </c>
      <c r="C50" s="7">
        <f t="shared" si="5"/>
        <v>45900</v>
      </c>
      <c r="D50" s="14">
        <f t="shared" si="0"/>
        <v>31</v>
      </c>
      <c r="E50" s="9">
        <f t="shared" si="1"/>
        <v>484.06916655595904</v>
      </c>
      <c r="F50" s="5">
        <f t="shared" si="6"/>
        <v>3035973.8669014852</v>
      </c>
      <c r="G50" s="4">
        <f t="shared" si="7"/>
        <v>19014.236765033176</v>
      </c>
      <c r="H50" s="5">
        <f t="shared" si="8"/>
        <v>4008.0926017984457</v>
      </c>
      <c r="I50" s="5">
        <f t="shared" si="2"/>
        <v>15006.144163234731</v>
      </c>
      <c r="J50" s="5">
        <f t="shared" si="9"/>
        <v>3031965.7742996868</v>
      </c>
    </row>
    <row r="51" spans="1:10" ht="15.75" x14ac:dyDescent="0.25">
      <c r="A51" s="3">
        <f t="shared" si="3"/>
        <v>40</v>
      </c>
      <c r="B51" s="7">
        <f t="shared" si="4"/>
        <v>45901</v>
      </c>
      <c r="C51" s="7">
        <f t="shared" si="5"/>
        <v>45930</v>
      </c>
      <c r="D51" s="14">
        <f t="shared" si="0"/>
        <v>30</v>
      </c>
      <c r="E51" s="9">
        <f t="shared" si="1"/>
        <v>483.4300984577834</v>
      </c>
      <c r="F51" s="5">
        <f t="shared" si="6"/>
        <v>3031965.7742996868</v>
      </c>
      <c r="G51" s="4">
        <f t="shared" si="7"/>
        <v>19014.236765033176</v>
      </c>
      <c r="H51" s="5">
        <f t="shared" si="8"/>
        <v>4511.3338112996735</v>
      </c>
      <c r="I51" s="5">
        <f t="shared" si="2"/>
        <v>14502.902953733503</v>
      </c>
      <c r="J51" s="5">
        <f t="shared" si="9"/>
        <v>3027454.4404883869</v>
      </c>
    </row>
    <row r="52" spans="1:10" ht="15.75" x14ac:dyDescent="0.25">
      <c r="A52" s="3">
        <f t="shared" si="3"/>
        <v>41</v>
      </c>
      <c r="B52" s="7">
        <f t="shared" si="4"/>
        <v>45931</v>
      </c>
      <c r="C52" s="7">
        <f t="shared" si="5"/>
        <v>45961</v>
      </c>
      <c r="D52" s="14">
        <f t="shared" si="0"/>
        <v>31</v>
      </c>
      <c r="E52" s="9">
        <f t="shared" si="1"/>
        <v>482.71079134453726</v>
      </c>
      <c r="F52" s="5">
        <f t="shared" si="6"/>
        <v>3027454.4404883869</v>
      </c>
      <c r="G52" s="4">
        <f t="shared" si="7"/>
        <v>19014.236765033176</v>
      </c>
      <c r="H52" s="5">
        <f t="shared" si="8"/>
        <v>4050.2022333525219</v>
      </c>
      <c r="I52" s="5">
        <f t="shared" si="2"/>
        <v>14964.034531680654</v>
      </c>
      <c r="J52" s="5">
        <f t="shared" si="9"/>
        <v>3023404.2382550342</v>
      </c>
    </row>
    <row r="53" spans="1:10" ht="15.75" x14ac:dyDescent="0.25">
      <c r="A53" s="3">
        <f t="shared" si="3"/>
        <v>42</v>
      </c>
      <c r="B53" s="7">
        <f t="shared" si="4"/>
        <v>45962</v>
      </c>
      <c r="C53" s="7">
        <f t="shared" si="5"/>
        <v>45991</v>
      </c>
      <c r="D53" s="14">
        <f t="shared" si="0"/>
        <v>30</v>
      </c>
      <c r="E53" s="9">
        <f t="shared" si="1"/>
        <v>482.0650090995527</v>
      </c>
      <c r="F53" s="5">
        <f t="shared" si="6"/>
        <v>3023404.2382550342</v>
      </c>
      <c r="G53" s="4">
        <f t="shared" si="7"/>
        <v>19014.236765033176</v>
      </c>
      <c r="H53" s="5">
        <f t="shared" si="8"/>
        <v>4552.2864920465945</v>
      </c>
      <c r="I53" s="5">
        <f t="shared" si="2"/>
        <v>14461.950272986582</v>
      </c>
      <c r="J53" s="5">
        <f t="shared" si="9"/>
        <v>3018851.9517629878</v>
      </c>
    </row>
    <row r="54" spans="1:10" ht="15.75" x14ac:dyDescent="0.25">
      <c r="A54" s="3">
        <f t="shared" si="3"/>
        <v>43</v>
      </c>
      <c r="B54" s="7">
        <f t="shared" si="4"/>
        <v>45992</v>
      </c>
      <c r="C54" s="7">
        <f t="shared" si="5"/>
        <v>46022</v>
      </c>
      <c r="D54" s="14">
        <f t="shared" si="0"/>
        <v>31</v>
      </c>
      <c r="E54" s="9">
        <f t="shared" si="1"/>
        <v>481.33917230887641</v>
      </c>
      <c r="F54" s="5">
        <f t="shared" si="6"/>
        <v>3018851.9517629878</v>
      </c>
      <c r="G54" s="4">
        <f t="shared" si="7"/>
        <v>19014.236765033176</v>
      </c>
      <c r="H54" s="5">
        <f t="shared" si="8"/>
        <v>4092.7224234580081</v>
      </c>
      <c r="I54" s="5">
        <f t="shared" si="2"/>
        <v>14921.514341575168</v>
      </c>
      <c r="J54" s="5">
        <f t="shared" si="9"/>
        <v>3014759.2293395298</v>
      </c>
    </row>
    <row r="55" spans="1:10" ht="15.75" x14ac:dyDescent="0.25">
      <c r="A55" s="3">
        <f t="shared" si="3"/>
        <v>44</v>
      </c>
      <c r="B55" s="7">
        <f t="shared" si="4"/>
        <v>46023</v>
      </c>
      <c r="C55" s="7">
        <f t="shared" si="5"/>
        <v>46053</v>
      </c>
      <c r="D55" s="14">
        <f t="shared" si="0"/>
        <v>31</v>
      </c>
      <c r="E55" s="9">
        <f t="shared" si="1"/>
        <v>480.68661045580279</v>
      </c>
      <c r="F55" s="5">
        <f t="shared" si="6"/>
        <v>3014759.2293395298</v>
      </c>
      <c r="G55" s="4">
        <f t="shared" si="7"/>
        <v>19014.236765033176</v>
      </c>
      <c r="H55" s="5">
        <f t="shared" si="8"/>
        <v>4112.9518409032898</v>
      </c>
      <c r="I55" s="5">
        <f t="shared" si="2"/>
        <v>14901.284924129886</v>
      </c>
      <c r="J55" s="5">
        <f t="shared" si="9"/>
        <v>3010646.2774986266</v>
      </c>
    </row>
    <row r="56" spans="1:10" ht="15.75" x14ac:dyDescent="0.25">
      <c r="A56" s="3">
        <f t="shared" si="3"/>
        <v>45</v>
      </c>
      <c r="B56" s="7">
        <f t="shared" si="4"/>
        <v>46054</v>
      </c>
      <c r="C56" s="7">
        <f t="shared" si="5"/>
        <v>46081</v>
      </c>
      <c r="D56" s="14">
        <f t="shared" si="0"/>
        <v>28</v>
      </c>
      <c r="E56" s="9">
        <f t="shared" si="1"/>
        <v>480.03082313450324</v>
      </c>
      <c r="F56" s="5">
        <f t="shared" si="6"/>
        <v>3010646.2774986266</v>
      </c>
      <c r="G56" s="4">
        <f t="shared" si="7"/>
        <v>19014.236765033176</v>
      </c>
      <c r="H56" s="5">
        <f t="shared" si="8"/>
        <v>5573.3737172670862</v>
      </c>
      <c r="I56" s="5">
        <f t="shared" si="2"/>
        <v>13440.86304776609</v>
      </c>
      <c r="J56" s="5">
        <f t="shared" si="9"/>
        <v>3005072.9037813595</v>
      </c>
    </row>
    <row r="57" spans="1:10" ht="15.75" x14ac:dyDescent="0.25">
      <c r="A57" s="3">
        <f t="shared" si="3"/>
        <v>46</v>
      </c>
      <c r="B57" s="7">
        <f t="shared" si="4"/>
        <v>46082</v>
      </c>
      <c r="C57" s="7">
        <f t="shared" si="5"/>
        <v>46112</v>
      </c>
      <c r="D57" s="14">
        <f t="shared" si="0"/>
        <v>31</v>
      </c>
      <c r="E57" s="9">
        <f t="shared" si="1"/>
        <v>479.14217965847234</v>
      </c>
      <c r="F57" s="5">
        <f t="shared" si="6"/>
        <v>3005072.9037813595</v>
      </c>
      <c r="G57" s="4">
        <f t="shared" si="7"/>
        <v>19014.236765033176</v>
      </c>
      <c r="H57" s="5">
        <f t="shared" si="8"/>
        <v>4160.8291956205339</v>
      </c>
      <c r="I57" s="5">
        <f t="shared" si="2"/>
        <v>14853.407569412642</v>
      </c>
      <c r="J57" s="5">
        <f t="shared" si="9"/>
        <v>3000912.0745857391</v>
      </c>
    </row>
    <row r="58" spans="1:10" ht="15.75" x14ac:dyDescent="0.25">
      <c r="A58" s="3">
        <f t="shared" si="3"/>
        <v>47</v>
      </c>
      <c r="B58" s="7">
        <f t="shared" si="4"/>
        <v>46113</v>
      </c>
      <c r="C58" s="7">
        <f t="shared" si="5"/>
        <v>46142</v>
      </c>
      <c r="D58" s="14">
        <f t="shared" si="0"/>
        <v>30</v>
      </c>
      <c r="E58" s="9">
        <f t="shared" si="1"/>
        <v>478.47875855894841</v>
      </c>
      <c r="F58" s="5">
        <f t="shared" si="6"/>
        <v>3000912.0745857391</v>
      </c>
      <c r="G58" s="4">
        <f t="shared" si="7"/>
        <v>19014.236765033176</v>
      </c>
      <c r="H58" s="5">
        <f t="shared" si="8"/>
        <v>4659.8740082647237</v>
      </c>
      <c r="I58" s="5">
        <f t="shared" si="2"/>
        <v>14354.362756768453</v>
      </c>
      <c r="J58" s="5">
        <f t="shared" si="9"/>
        <v>2996252.2005774742</v>
      </c>
    </row>
    <row r="59" spans="1:10" ht="15.75" x14ac:dyDescent="0.25">
      <c r="A59" s="3">
        <f t="shared" si="3"/>
        <v>48</v>
      </c>
      <c r="B59" s="7">
        <f t="shared" si="4"/>
        <v>46143</v>
      </c>
      <c r="C59" s="7">
        <f t="shared" si="5"/>
        <v>46173</v>
      </c>
      <c r="D59" s="14">
        <f t="shared" si="0"/>
        <v>31</v>
      </c>
      <c r="E59" s="9">
        <f t="shared" si="1"/>
        <v>477.73576753651952</v>
      </c>
      <c r="F59" s="5">
        <f t="shared" si="6"/>
        <v>2996252.2005774742</v>
      </c>
      <c r="G59" s="4">
        <f t="shared" si="7"/>
        <v>19014.236765033176</v>
      </c>
      <c r="H59" s="5">
        <f t="shared" si="8"/>
        <v>4204.4279714010718</v>
      </c>
      <c r="I59" s="5">
        <f t="shared" si="2"/>
        <v>14809.808793632104</v>
      </c>
      <c r="J59" s="5">
        <f t="shared" si="9"/>
        <v>2992047.7726060729</v>
      </c>
    </row>
    <row r="60" spans="1:10" ht="15.75" x14ac:dyDescent="0.25">
      <c r="A60" s="3">
        <f t="shared" si="3"/>
        <v>49</v>
      </c>
      <c r="B60" s="7">
        <f t="shared" si="4"/>
        <v>46174</v>
      </c>
      <c r="C60" s="7">
        <f t="shared" si="5"/>
        <v>46203</v>
      </c>
      <c r="D60" s="14">
        <f t="shared" si="0"/>
        <v>30</v>
      </c>
      <c r="E60" s="9">
        <f t="shared" si="1"/>
        <v>477.06539485441277</v>
      </c>
      <c r="F60" s="5">
        <f t="shared" si="6"/>
        <v>2992047.7726060729</v>
      </c>
      <c r="G60" s="4">
        <f t="shared" si="7"/>
        <v>19014.236765033176</v>
      </c>
      <c r="H60" s="5">
        <f t="shared" si="8"/>
        <v>4702.2749194007938</v>
      </c>
      <c r="I60" s="5">
        <f t="shared" si="2"/>
        <v>14311.961845632382</v>
      </c>
      <c r="J60" s="5">
        <f t="shared" si="9"/>
        <v>2987345.497686672</v>
      </c>
    </row>
    <row r="61" spans="1:10" ht="15.75" x14ac:dyDescent="0.25">
      <c r="A61" s="3">
        <f t="shared" si="3"/>
        <v>50</v>
      </c>
      <c r="B61" s="7">
        <f t="shared" si="4"/>
        <v>46204</v>
      </c>
      <c r="C61" s="7">
        <f t="shared" si="5"/>
        <v>46234</v>
      </c>
      <c r="D61" s="14">
        <f t="shared" si="0"/>
        <v>31</v>
      </c>
      <c r="E61" s="9">
        <f t="shared" si="1"/>
        <v>476.31564324226383</v>
      </c>
      <c r="F61" s="5">
        <f t="shared" si="6"/>
        <v>2987345.497686672</v>
      </c>
      <c r="G61" s="4">
        <f t="shared" si="7"/>
        <v>19014.236765033176</v>
      </c>
      <c r="H61" s="5">
        <f t="shared" si="8"/>
        <v>4248.4518245229974</v>
      </c>
      <c r="I61" s="5">
        <f t="shared" si="2"/>
        <v>14765.784940510179</v>
      </c>
      <c r="J61" s="5">
        <f t="shared" si="9"/>
        <v>2983097.045862149</v>
      </c>
    </row>
    <row r="62" spans="1:10" ht="15.75" x14ac:dyDescent="0.25">
      <c r="A62" s="3">
        <f t="shared" si="3"/>
        <v>51</v>
      </c>
      <c r="B62" s="7">
        <f t="shared" si="4"/>
        <v>46235</v>
      </c>
      <c r="C62" s="7">
        <f t="shared" si="5"/>
        <v>46265</v>
      </c>
      <c r="D62" s="14">
        <f t="shared" si="0"/>
        <v>31</v>
      </c>
      <c r="E62" s="9">
        <f t="shared" si="1"/>
        <v>475.6382512013538</v>
      </c>
      <c r="F62" s="5">
        <f t="shared" si="6"/>
        <v>2983097.045862149</v>
      </c>
      <c r="G62" s="4">
        <f t="shared" si="7"/>
        <v>19014.236765033176</v>
      </c>
      <c r="H62" s="5">
        <f t="shared" si="8"/>
        <v>4269.4509777912081</v>
      </c>
      <c r="I62" s="5">
        <f t="shared" si="2"/>
        <v>14744.785787241968</v>
      </c>
      <c r="J62" s="5">
        <f t="shared" si="9"/>
        <v>2978827.5948843579</v>
      </c>
    </row>
    <row r="63" spans="1:10" ht="15.75" x14ac:dyDescent="0.25">
      <c r="A63" s="3">
        <f t="shared" si="3"/>
        <v>52</v>
      </c>
      <c r="B63" s="7">
        <f t="shared" si="4"/>
        <v>46266</v>
      </c>
      <c r="C63" s="7">
        <f t="shared" si="5"/>
        <v>46295</v>
      </c>
      <c r="D63" s="14">
        <f t="shared" si="0"/>
        <v>30</v>
      </c>
      <c r="E63" s="9">
        <f t="shared" si="1"/>
        <v>474.95751096211706</v>
      </c>
      <c r="F63" s="5">
        <f t="shared" si="6"/>
        <v>2978827.5948843579</v>
      </c>
      <c r="G63" s="4">
        <f t="shared" si="7"/>
        <v>19014.236765033176</v>
      </c>
      <c r="H63" s="5">
        <f t="shared" si="8"/>
        <v>4765.5114361696651</v>
      </c>
      <c r="I63" s="5">
        <f t="shared" si="2"/>
        <v>14248.725328863511</v>
      </c>
      <c r="J63" s="5">
        <f t="shared" si="9"/>
        <v>2974062.0834481884</v>
      </c>
    </row>
    <row r="64" spans="1:10" ht="15.75" x14ac:dyDescent="0.25">
      <c r="A64" s="3">
        <f t="shared" si="3"/>
        <v>53</v>
      </c>
      <c r="B64" s="7">
        <f t="shared" si="4"/>
        <v>46296</v>
      </c>
      <c r="C64" s="7">
        <f t="shared" si="5"/>
        <v>46326</v>
      </c>
      <c r="D64" s="14">
        <f t="shared" si="0"/>
        <v>31</v>
      </c>
      <c r="E64" s="9">
        <f t="shared" si="1"/>
        <v>474.19767663868339</v>
      </c>
      <c r="F64" s="5">
        <f t="shared" si="6"/>
        <v>2974062.0834481884</v>
      </c>
      <c r="G64" s="4">
        <f t="shared" si="7"/>
        <v>19014.236765033176</v>
      </c>
      <c r="H64" s="5">
        <f t="shared" si="8"/>
        <v>4314.108789233991</v>
      </c>
      <c r="I64" s="5">
        <f t="shared" si="2"/>
        <v>14700.127975799185</v>
      </c>
      <c r="J64" s="5">
        <f t="shared" si="9"/>
        <v>2969747.9746589544</v>
      </c>
    </row>
    <row r="65" spans="1:10" ht="15.75" x14ac:dyDescent="0.25">
      <c r="A65" s="3">
        <f t="shared" si="3"/>
        <v>54</v>
      </c>
      <c r="B65" s="7">
        <f t="shared" si="4"/>
        <v>46327</v>
      </c>
      <c r="C65" s="7">
        <f t="shared" si="5"/>
        <v>46356</v>
      </c>
      <c r="D65" s="14">
        <f t="shared" si="0"/>
        <v>30</v>
      </c>
      <c r="E65" s="9">
        <f t="shared" si="1"/>
        <v>473.50981595951106</v>
      </c>
      <c r="F65" s="5">
        <f t="shared" si="6"/>
        <v>2969747.9746589544</v>
      </c>
      <c r="G65" s="4">
        <f t="shared" si="7"/>
        <v>19014.236765033176</v>
      </c>
      <c r="H65" s="5">
        <f t="shared" si="8"/>
        <v>4808.9422862478441</v>
      </c>
      <c r="I65" s="5">
        <f t="shared" si="2"/>
        <v>14205.294478785332</v>
      </c>
      <c r="J65" s="5">
        <f t="shared" si="9"/>
        <v>2964939.0323727066</v>
      </c>
    </row>
    <row r="66" spans="1:10" ht="15.75" x14ac:dyDescent="0.25">
      <c r="A66" s="3">
        <f t="shared" si="3"/>
        <v>55</v>
      </c>
      <c r="B66" s="7">
        <f t="shared" si="4"/>
        <v>46357</v>
      </c>
      <c r="C66" s="7">
        <f t="shared" si="5"/>
        <v>46387</v>
      </c>
      <c r="D66" s="14">
        <f t="shared" si="0"/>
        <v>31</v>
      </c>
      <c r="E66" s="9">
        <f t="shared" si="1"/>
        <v>472.74305682831488</v>
      </c>
      <c r="F66" s="5">
        <f t="shared" si="6"/>
        <v>2964939.0323727066</v>
      </c>
      <c r="G66" s="4">
        <f t="shared" si="7"/>
        <v>19014.236765033176</v>
      </c>
      <c r="H66" s="5">
        <f t="shared" si="8"/>
        <v>4359.2020033554145</v>
      </c>
      <c r="I66" s="5">
        <f t="shared" si="2"/>
        <v>14655.034761677762</v>
      </c>
      <c r="J66" s="5">
        <f t="shared" si="9"/>
        <v>2960579.830369351</v>
      </c>
    </row>
    <row r="67" spans="1:10" ht="15.75" x14ac:dyDescent="0.25">
      <c r="A67" s="3">
        <f t="shared" si="3"/>
        <v>56</v>
      </c>
      <c r="B67" s="7">
        <f t="shared" si="4"/>
        <v>46388</v>
      </c>
      <c r="C67" s="7">
        <f t="shared" si="5"/>
        <v>46418</v>
      </c>
      <c r="D67" s="14">
        <f t="shared" si="0"/>
        <v>31</v>
      </c>
      <c r="E67" s="9">
        <f t="shared" si="1"/>
        <v>472.04800628666874</v>
      </c>
      <c r="F67" s="5">
        <f t="shared" si="6"/>
        <v>2960579.830369351</v>
      </c>
      <c r="G67" s="4">
        <f t="shared" si="7"/>
        <v>19014.236765033176</v>
      </c>
      <c r="H67" s="5">
        <f t="shared" si="8"/>
        <v>4380.7485701464448</v>
      </c>
      <c r="I67" s="5">
        <f t="shared" si="2"/>
        <v>14633.488194886731</v>
      </c>
      <c r="J67" s="5">
        <f t="shared" si="9"/>
        <v>2956199.0817992045</v>
      </c>
    </row>
    <row r="68" spans="1:10" ht="15.75" x14ac:dyDescent="0.25">
      <c r="A68" s="3">
        <f t="shared" si="3"/>
        <v>57</v>
      </c>
      <c r="B68" s="7">
        <f t="shared" si="4"/>
        <v>46419</v>
      </c>
      <c r="C68" s="7">
        <f t="shared" si="5"/>
        <v>46446</v>
      </c>
      <c r="D68" s="14">
        <f t="shared" si="0"/>
        <v>28</v>
      </c>
      <c r="E68" s="9">
        <f t="shared" si="1"/>
        <v>471.34952026465095</v>
      </c>
      <c r="F68" s="5">
        <f t="shared" si="6"/>
        <v>2956199.0817992045</v>
      </c>
      <c r="G68" s="4">
        <f t="shared" si="7"/>
        <v>19014.236765033176</v>
      </c>
      <c r="H68" s="5">
        <f t="shared" si="8"/>
        <v>5816.4501976229494</v>
      </c>
      <c r="I68" s="5">
        <f t="shared" si="2"/>
        <v>13197.786567410227</v>
      </c>
      <c r="J68" s="5">
        <f t="shared" si="9"/>
        <v>2950382.6316015813</v>
      </c>
    </row>
    <row r="69" spans="1:10" ht="15.75" x14ac:dyDescent="0.25">
      <c r="A69" s="3">
        <f t="shared" si="3"/>
        <v>58</v>
      </c>
      <c r="B69" s="7">
        <f t="shared" si="4"/>
        <v>46447</v>
      </c>
      <c r="C69" s="7">
        <f t="shared" si="5"/>
        <v>46477</v>
      </c>
      <c r="D69" s="14">
        <f t="shared" si="0"/>
        <v>31</v>
      </c>
      <c r="E69" s="9">
        <f t="shared" si="1"/>
        <v>470.42211959425214</v>
      </c>
      <c r="F69" s="5">
        <f t="shared" si="6"/>
        <v>2950382.6316015813</v>
      </c>
      <c r="G69" s="4">
        <f t="shared" si="7"/>
        <v>19014.236765033176</v>
      </c>
      <c r="H69" s="5">
        <f t="shared" si="8"/>
        <v>4431.1510576113596</v>
      </c>
      <c r="I69" s="5">
        <f t="shared" si="2"/>
        <v>14583.085707421817</v>
      </c>
      <c r="J69" s="5">
        <f t="shared" si="9"/>
        <v>2945951.4805439701</v>
      </c>
    </row>
    <row r="70" spans="1:10" ht="15.75" x14ac:dyDescent="0.25">
      <c r="A70" s="3">
        <f t="shared" si="3"/>
        <v>59</v>
      </c>
      <c r="B70" s="7">
        <f t="shared" si="4"/>
        <v>46478</v>
      </c>
      <c r="C70" s="7">
        <f t="shared" si="5"/>
        <v>46507</v>
      </c>
      <c r="D70" s="14">
        <f t="shared" si="0"/>
        <v>30</v>
      </c>
      <c r="E70" s="9">
        <f t="shared" si="1"/>
        <v>469.71559717562189</v>
      </c>
      <c r="F70" s="5">
        <f t="shared" si="6"/>
        <v>2945951.4805439701</v>
      </c>
      <c r="G70" s="4">
        <f t="shared" si="7"/>
        <v>19014.236765033176</v>
      </c>
      <c r="H70" s="5">
        <f t="shared" si="8"/>
        <v>4922.7688497645195</v>
      </c>
      <c r="I70" s="5">
        <f t="shared" si="2"/>
        <v>14091.467915268657</v>
      </c>
      <c r="J70" s="5">
        <f t="shared" si="9"/>
        <v>2941028.7116942056</v>
      </c>
    </row>
    <row r="71" spans="1:10" ht="15.75" x14ac:dyDescent="0.25">
      <c r="A71" s="3">
        <f t="shared" si="3"/>
        <v>60</v>
      </c>
      <c r="B71" s="7">
        <f t="shared" si="4"/>
        <v>46508</v>
      </c>
      <c r="C71" s="7">
        <f t="shared" si="5"/>
        <v>46538</v>
      </c>
      <c r="D71" s="14">
        <f t="shared" si="0"/>
        <v>31</v>
      </c>
      <c r="E71" s="9">
        <f t="shared" si="1"/>
        <v>468.93068903124282</v>
      </c>
      <c r="F71" s="5">
        <f t="shared" si="6"/>
        <v>2941028.7116942056</v>
      </c>
      <c r="G71" s="4">
        <f t="shared" si="7"/>
        <v>19014.236765033176</v>
      </c>
      <c r="H71" s="5">
        <f t="shared" si="8"/>
        <v>4477.3854050646496</v>
      </c>
      <c r="I71" s="5">
        <f t="shared" si="2"/>
        <v>14536.851359968527</v>
      </c>
      <c r="J71" s="5">
        <f t="shared" si="9"/>
        <v>2936551.3262891411</v>
      </c>
    </row>
    <row r="72" spans="1:10" ht="15.75" x14ac:dyDescent="0.25">
      <c r="A72" s="3">
        <f t="shared" si="3"/>
        <v>61</v>
      </c>
      <c r="B72" s="7">
        <f t="shared" si="4"/>
        <v>46539</v>
      </c>
      <c r="C72" s="7">
        <f t="shared" si="5"/>
        <v>46568</v>
      </c>
      <c r="D72" s="14">
        <f t="shared" si="0"/>
        <v>30</v>
      </c>
      <c r="E72" s="9">
        <f t="shared" si="1"/>
        <v>468.21679480276862</v>
      </c>
      <c r="F72" s="5">
        <f t="shared" si="6"/>
        <v>2936551.3262891411</v>
      </c>
      <c r="G72" s="4">
        <f t="shared" si="7"/>
        <v>19014.236765033176</v>
      </c>
      <c r="H72" s="5">
        <f t="shared" si="8"/>
        <v>4967.7329209501186</v>
      </c>
      <c r="I72" s="5">
        <f t="shared" si="2"/>
        <v>14046.503844083058</v>
      </c>
      <c r="J72" s="5">
        <f t="shared" si="9"/>
        <v>2931583.5933681908</v>
      </c>
    </row>
    <row r="73" spans="1:10" ht="15.75" x14ac:dyDescent="0.25">
      <c r="A73" s="3">
        <f t="shared" si="3"/>
        <v>62</v>
      </c>
      <c r="B73" s="7">
        <f t="shared" si="4"/>
        <v>46569</v>
      </c>
      <c r="C73" s="7">
        <f t="shared" si="5"/>
        <v>46599</v>
      </c>
      <c r="D73" s="14">
        <f t="shared" si="0"/>
        <v>31</v>
      </c>
      <c r="E73" s="9">
        <f t="shared" si="1"/>
        <v>467.42471738703932</v>
      </c>
      <c r="F73" s="5">
        <f t="shared" si="6"/>
        <v>2931583.5933681908</v>
      </c>
      <c r="G73" s="4">
        <f t="shared" si="7"/>
        <v>19014.236765033176</v>
      </c>
      <c r="H73" s="5">
        <f t="shared" si="8"/>
        <v>4524.0705260349569</v>
      </c>
      <c r="I73" s="5">
        <f t="shared" si="2"/>
        <v>14490.166238998219</v>
      </c>
      <c r="J73" s="5">
        <f t="shared" si="9"/>
        <v>2927059.5228421558</v>
      </c>
    </row>
    <row r="74" spans="1:10" ht="15.75" x14ac:dyDescent="0.25">
      <c r="A74" s="3">
        <f t="shared" si="3"/>
        <v>63</v>
      </c>
      <c r="B74" s="7">
        <f t="shared" si="4"/>
        <v>46600</v>
      </c>
      <c r="C74" s="7">
        <f t="shared" si="5"/>
        <v>46630</v>
      </c>
      <c r="D74" s="14">
        <f t="shared" si="0"/>
        <v>31</v>
      </c>
      <c r="E74" s="9">
        <f t="shared" si="1"/>
        <v>466.7033794753882</v>
      </c>
      <c r="F74" s="5">
        <f t="shared" si="6"/>
        <v>2927059.5228421558</v>
      </c>
      <c r="G74" s="4">
        <f t="shared" si="7"/>
        <v>19014.236765033176</v>
      </c>
      <c r="H74" s="5">
        <f t="shared" si="8"/>
        <v>4546.4320012961416</v>
      </c>
      <c r="I74" s="5">
        <f t="shared" si="2"/>
        <v>14467.804763737035</v>
      </c>
      <c r="J74" s="5">
        <f t="shared" si="9"/>
        <v>2922513.0908408598</v>
      </c>
    </row>
    <row r="75" spans="1:10" ht="15.75" x14ac:dyDescent="0.25">
      <c r="A75" s="3">
        <f t="shared" si="3"/>
        <v>64</v>
      </c>
      <c r="B75" s="7">
        <f t="shared" si="4"/>
        <v>46631</v>
      </c>
      <c r="C75" s="7">
        <f t="shared" si="5"/>
        <v>46660</v>
      </c>
      <c r="D75" s="14">
        <f t="shared" si="0"/>
        <v>30</v>
      </c>
      <c r="E75" s="9">
        <f t="shared" si="1"/>
        <v>465.97847615073709</v>
      </c>
      <c r="F75" s="5">
        <f t="shared" si="6"/>
        <v>2922513.0908408598</v>
      </c>
      <c r="G75" s="4">
        <f t="shared" si="7"/>
        <v>19014.236765033176</v>
      </c>
      <c r="H75" s="5">
        <f t="shared" si="8"/>
        <v>5034.8824805110635</v>
      </c>
      <c r="I75" s="5">
        <f t="shared" si="2"/>
        <v>13979.354284522113</v>
      </c>
      <c r="J75" s="5">
        <f t="shared" si="9"/>
        <v>2917478.2083603488</v>
      </c>
    </row>
    <row r="76" spans="1:10" ht="15.75" x14ac:dyDescent="0.25">
      <c r="A76" s="3">
        <f t="shared" si="3"/>
        <v>65</v>
      </c>
      <c r="B76" s="7">
        <f t="shared" si="4"/>
        <v>46661</v>
      </c>
      <c r="C76" s="7">
        <f t="shared" si="5"/>
        <v>46691</v>
      </c>
      <c r="D76" s="14">
        <f t="shared" si="0"/>
        <v>31</v>
      </c>
      <c r="E76" s="9">
        <f t="shared" si="1"/>
        <v>465.17569211078899</v>
      </c>
      <c r="F76" s="5">
        <f t="shared" si="6"/>
        <v>2917478.2083603488</v>
      </c>
      <c r="G76" s="4">
        <f t="shared" si="7"/>
        <v>19014.236765033176</v>
      </c>
      <c r="H76" s="5">
        <f t="shared" si="8"/>
        <v>4593.7903095987167</v>
      </c>
      <c r="I76" s="5">
        <f t="shared" si="2"/>
        <v>14420.446455434459</v>
      </c>
      <c r="J76" s="5">
        <f t="shared" si="9"/>
        <v>2912884.4180507502</v>
      </c>
    </row>
    <row r="77" spans="1:10" ht="15.75" x14ac:dyDescent="0.25">
      <c r="A77" s="3">
        <f t="shared" si="3"/>
        <v>66</v>
      </c>
      <c r="B77" s="7">
        <f t="shared" si="4"/>
        <v>46692</v>
      </c>
      <c r="C77" s="7">
        <f t="shared" si="5"/>
        <v>46721</v>
      </c>
      <c r="D77" s="14">
        <f t="shared" ref="D77:D140" si="10">B78-B77</f>
        <v>30</v>
      </c>
      <c r="E77" s="9">
        <f t="shared" ref="E77:E140" si="11">F77*$B$5</f>
        <v>464.44323776698076</v>
      </c>
      <c r="F77" s="5">
        <f t="shared" si="6"/>
        <v>2912884.4180507502</v>
      </c>
      <c r="G77" s="4">
        <f t="shared" si="7"/>
        <v>19014.236765033176</v>
      </c>
      <c r="H77" s="5">
        <f t="shared" si="8"/>
        <v>5080.9396320237538</v>
      </c>
      <c r="I77" s="5">
        <f t="shared" ref="I77:I140" si="12">E77*D77</f>
        <v>13933.297133009422</v>
      </c>
      <c r="J77" s="5">
        <f t="shared" si="9"/>
        <v>2907803.4784187265</v>
      </c>
    </row>
    <row r="78" spans="1:10" ht="15.75" x14ac:dyDescent="0.25">
      <c r="A78" s="3">
        <f t="shared" ref="A78:A141" si="13">A77+1</f>
        <v>67</v>
      </c>
      <c r="B78" s="7">
        <f t="shared" ref="B78:B141" si="14">EOMONTH(B77,0)+1</f>
        <v>46722</v>
      </c>
      <c r="C78" s="7">
        <f t="shared" ref="C78:C141" si="15">EOMONTH(B78,0)</f>
        <v>46752</v>
      </c>
      <c r="D78" s="14">
        <f t="shared" si="10"/>
        <v>31</v>
      </c>
      <c r="E78" s="9">
        <f t="shared" si="11"/>
        <v>463.63311017009698</v>
      </c>
      <c r="F78" s="5">
        <f t="shared" ref="F78:F141" si="16">IF(J77&lt;=0,0,J77)</f>
        <v>2907803.4784187265</v>
      </c>
      <c r="G78" s="4">
        <f t="shared" ref="G78:G141" si="17">$B$7</f>
        <v>19014.236765033176</v>
      </c>
      <c r="H78" s="5">
        <f t="shared" ref="H78:H141" si="18">G78-I78</f>
        <v>4641.6103497601689</v>
      </c>
      <c r="I78" s="5">
        <f t="shared" si="12"/>
        <v>14372.626415273007</v>
      </c>
      <c r="J78" s="5">
        <f t="shared" ref="J78:J141" si="19">F78-H78</f>
        <v>2903161.8680689661</v>
      </c>
    </row>
    <row r="79" spans="1:10" ht="15.75" x14ac:dyDescent="0.25">
      <c r="A79" s="3">
        <f t="shared" si="13"/>
        <v>68</v>
      </c>
      <c r="B79" s="7">
        <f t="shared" si="14"/>
        <v>46753</v>
      </c>
      <c r="C79" s="7">
        <f t="shared" si="15"/>
        <v>46783</v>
      </c>
      <c r="D79" s="14">
        <f t="shared" si="10"/>
        <v>31</v>
      </c>
      <c r="E79" s="9">
        <f t="shared" si="11"/>
        <v>462.89303118655181</v>
      </c>
      <c r="F79" s="5">
        <f t="shared" si="16"/>
        <v>2903161.8680689661</v>
      </c>
      <c r="G79" s="4">
        <f t="shared" si="17"/>
        <v>19014.236765033176</v>
      </c>
      <c r="H79" s="5">
        <f t="shared" si="18"/>
        <v>4664.5527982500698</v>
      </c>
      <c r="I79" s="5">
        <f t="shared" si="12"/>
        <v>14349.683966783106</v>
      </c>
      <c r="J79" s="5">
        <f t="shared" si="19"/>
        <v>2898497.3152707159</v>
      </c>
    </row>
    <row r="80" spans="1:10" ht="15.75" x14ac:dyDescent="0.25">
      <c r="A80" s="3">
        <f t="shared" si="13"/>
        <v>69</v>
      </c>
      <c r="B80" s="7">
        <f t="shared" si="14"/>
        <v>46784</v>
      </c>
      <c r="C80" s="7">
        <f t="shared" si="15"/>
        <v>46812</v>
      </c>
      <c r="D80" s="14">
        <f t="shared" si="10"/>
        <v>29</v>
      </c>
      <c r="E80" s="9">
        <f t="shared" si="11"/>
        <v>462.14929415705302</v>
      </c>
      <c r="F80" s="5">
        <f t="shared" si="16"/>
        <v>2898497.3152707159</v>
      </c>
      <c r="G80" s="4">
        <f t="shared" si="17"/>
        <v>19014.236765033176</v>
      </c>
      <c r="H80" s="5">
        <f t="shared" si="18"/>
        <v>5611.9072344786382</v>
      </c>
      <c r="I80" s="5">
        <f t="shared" si="12"/>
        <v>13402.329530554538</v>
      </c>
      <c r="J80" s="5">
        <f t="shared" si="19"/>
        <v>2892885.4080362371</v>
      </c>
    </row>
    <row r="81" spans="1:10" ht="15.75" x14ac:dyDescent="0.25">
      <c r="A81" s="3">
        <f t="shared" si="13"/>
        <v>70</v>
      </c>
      <c r="B81" s="7">
        <f t="shared" si="14"/>
        <v>46813</v>
      </c>
      <c r="C81" s="7">
        <f t="shared" si="15"/>
        <v>46843</v>
      </c>
      <c r="D81" s="14">
        <f t="shared" si="10"/>
        <v>31</v>
      </c>
      <c r="E81" s="9">
        <f t="shared" si="11"/>
        <v>461.25450672577784</v>
      </c>
      <c r="F81" s="5">
        <f t="shared" si="16"/>
        <v>2892885.4080362371</v>
      </c>
      <c r="G81" s="4">
        <f t="shared" si="17"/>
        <v>19014.236765033176</v>
      </c>
      <c r="H81" s="5">
        <f t="shared" si="18"/>
        <v>4715.3470565340631</v>
      </c>
      <c r="I81" s="5">
        <f t="shared" si="12"/>
        <v>14298.889708499113</v>
      </c>
      <c r="J81" s="5">
        <f t="shared" si="19"/>
        <v>2888170.060979703</v>
      </c>
    </row>
    <row r="82" spans="1:10" ht="15.75" x14ac:dyDescent="0.25">
      <c r="A82" s="3">
        <f t="shared" si="13"/>
        <v>71</v>
      </c>
      <c r="B82" s="7">
        <f t="shared" si="14"/>
        <v>46844</v>
      </c>
      <c r="C82" s="7">
        <f t="shared" si="15"/>
        <v>46873</v>
      </c>
      <c r="D82" s="14">
        <f t="shared" si="10"/>
        <v>30</v>
      </c>
      <c r="E82" s="9">
        <f t="shared" si="11"/>
        <v>460.50267083398597</v>
      </c>
      <c r="F82" s="5">
        <f t="shared" si="16"/>
        <v>2888170.060979703</v>
      </c>
      <c r="G82" s="4">
        <f t="shared" si="17"/>
        <v>19014.236765033176</v>
      </c>
      <c r="H82" s="5">
        <f t="shared" si="18"/>
        <v>5199.1566400135962</v>
      </c>
      <c r="I82" s="5">
        <f t="shared" si="12"/>
        <v>13815.08012501958</v>
      </c>
      <c r="J82" s="5">
        <f t="shared" si="19"/>
        <v>2882970.9043396893</v>
      </c>
    </row>
    <row r="83" spans="1:10" ht="15.75" x14ac:dyDescent="0.25">
      <c r="A83" s="3">
        <f t="shared" si="13"/>
        <v>72</v>
      </c>
      <c r="B83" s="7">
        <f t="shared" si="14"/>
        <v>46874</v>
      </c>
      <c r="C83" s="7">
        <f t="shared" si="15"/>
        <v>46904</v>
      </c>
      <c r="D83" s="14">
        <f t="shared" si="10"/>
        <v>31</v>
      </c>
      <c r="E83" s="9">
        <f t="shared" si="11"/>
        <v>459.67369419193938</v>
      </c>
      <c r="F83" s="5">
        <f t="shared" si="16"/>
        <v>2882970.9043396893</v>
      </c>
      <c r="G83" s="4">
        <f t="shared" si="17"/>
        <v>19014.236765033176</v>
      </c>
      <c r="H83" s="5">
        <f t="shared" si="18"/>
        <v>4764.3522450830551</v>
      </c>
      <c r="I83" s="5">
        <f t="shared" si="12"/>
        <v>14249.884519950121</v>
      </c>
      <c r="J83" s="5">
        <f t="shared" si="19"/>
        <v>2878206.5520946062</v>
      </c>
    </row>
    <row r="84" spans="1:10" ht="15.75" x14ac:dyDescent="0.25">
      <c r="A84" s="3">
        <f t="shared" si="13"/>
        <v>73</v>
      </c>
      <c r="B84" s="7">
        <f t="shared" si="14"/>
        <v>46905</v>
      </c>
      <c r="C84" s="7">
        <f t="shared" si="15"/>
        <v>46934</v>
      </c>
      <c r="D84" s="14">
        <f t="shared" si="10"/>
        <v>30</v>
      </c>
      <c r="E84" s="9">
        <f t="shared" si="11"/>
        <v>458.91404469508444</v>
      </c>
      <c r="F84" s="5">
        <f t="shared" si="16"/>
        <v>2878206.5520946062</v>
      </c>
      <c r="G84" s="4">
        <f t="shared" si="17"/>
        <v>19014.236765033176</v>
      </c>
      <c r="H84" s="5">
        <f t="shared" si="18"/>
        <v>5246.8154241806424</v>
      </c>
      <c r="I84" s="5">
        <f t="shared" si="12"/>
        <v>13767.421340852534</v>
      </c>
      <c r="J84" s="5">
        <f t="shared" si="19"/>
        <v>2872959.7366704256</v>
      </c>
    </row>
    <row r="85" spans="1:10" ht="15.75" x14ac:dyDescent="0.25">
      <c r="A85" s="3">
        <f t="shared" si="13"/>
        <v>74</v>
      </c>
      <c r="B85" s="7">
        <f t="shared" si="14"/>
        <v>46935</v>
      </c>
      <c r="C85" s="7">
        <f t="shared" si="15"/>
        <v>46965</v>
      </c>
      <c r="D85" s="14">
        <f t="shared" si="10"/>
        <v>31</v>
      </c>
      <c r="E85" s="9">
        <f t="shared" si="11"/>
        <v>458.07746912467343</v>
      </c>
      <c r="F85" s="5">
        <f t="shared" si="16"/>
        <v>2872959.7366704256</v>
      </c>
      <c r="G85" s="4">
        <f t="shared" si="17"/>
        <v>19014.236765033176</v>
      </c>
      <c r="H85" s="5">
        <f t="shared" si="18"/>
        <v>4813.8352221682999</v>
      </c>
      <c r="I85" s="5">
        <f t="shared" si="12"/>
        <v>14200.401542864876</v>
      </c>
      <c r="J85" s="5">
        <f t="shared" si="19"/>
        <v>2868145.9014482573</v>
      </c>
    </row>
    <row r="86" spans="1:10" ht="15.75" x14ac:dyDescent="0.25">
      <c r="A86" s="3">
        <f t="shared" si="13"/>
        <v>75</v>
      </c>
      <c r="B86" s="7">
        <f t="shared" si="14"/>
        <v>46966</v>
      </c>
      <c r="C86" s="7">
        <f t="shared" si="15"/>
        <v>46996</v>
      </c>
      <c r="D86" s="14">
        <f t="shared" si="10"/>
        <v>31</v>
      </c>
      <c r="E86" s="9">
        <f t="shared" si="11"/>
        <v>457.30992984202771</v>
      </c>
      <c r="F86" s="5">
        <f t="shared" si="16"/>
        <v>2868145.9014482573</v>
      </c>
      <c r="G86" s="4">
        <f t="shared" si="17"/>
        <v>19014.236765033176</v>
      </c>
      <c r="H86" s="5">
        <f t="shared" si="18"/>
        <v>4837.6289399303168</v>
      </c>
      <c r="I86" s="5">
        <f t="shared" si="12"/>
        <v>14176.607825102859</v>
      </c>
      <c r="J86" s="5">
        <f t="shared" si="19"/>
        <v>2863308.2725083269</v>
      </c>
    </row>
    <row r="87" spans="1:10" ht="15.75" x14ac:dyDescent="0.25">
      <c r="A87" s="3">
        <f t="shared" si="13"/>
        <v>76</v>
      </c>
      <c r="B87" s="7">
        <f t="shared" si="14"/>
        <v>46997</v>
      </c>
      <c r="C87" s="7">
        <f t="shared" si="15"/>
        <v>47026</v>
      </c>
      <c r="D87" s="14">
        <f t="shared" si="10"/>
        <v>30</v>
      </c>
      <c r="E87" s="9">
        <f t="shared" si="11"/>
        <v>456.53859678327217</v>
      </c>
      <c r="F87" s="5">
        <f t="shared" si="16"/>
        <v>2863308.2725083269</v>
      </c>
      <c r="G87" s="4">
        <f t="shared" si="17"/>
        <v>19014.236765033176</v>
      </c>
      <c r="H87" s="5">
        <f t="shared" si="18"/>
        <v>5318.0788615350102</v>
      </c>
      <c r="I87" s="5">
        <f t="shared" si="12"/>
        <v>13696.157903498166</v>
      </c>
      <c r="J87" s="5">
        <f t="shared" si="19"/>
        <v>2857990.1936467919</v>
      </c>
    </row>
    <row r="88" spans="1:10" ht="15.75" x14ac:dyDescent="0.25">
      <c r="A88" s="3">
        <f t="shared" si="13"/>
        <v>77</v>
      </c>
      <c r="B88" s="7">
        <f t="shared" si="14"/>
        <v>47027</v>
      </c>
      <c r="C88" s="7">
        <f t="shared" si="15"/>
        <v>47057</v>
      </c>
      <c r="D88" s="14">
        <f t="shared" si="10"/>
        <v>31</v>
      </c>
      <c r="E88" s="9">
        <f t="shared" si="11"/>
        <v>455.69065865368293</v>
      </c>
      <c r="F88" s="5">
        <f t="shared" si="16"/>
        <v>2857990.1936467919</v>
      </c>
      <c r="G88" s="4">
        <f t="shared" si="17"/>
        <v>19014.236765033176</v>
      </c>
      <c r="H88" s="5">
        <f t="shared" si="18"/>
        <v>4887.8263467690049</v>
      </c>
      <c r="I88" s="5">
        <f t="shared" si="12"/>
        <v>14126.410418264171</v>
      </c>
      <c r="J88" s="5">
        <f t="shared" si="19"/>
        <v>2853102.3673000229</v>
      </c>
    </row>
    <row r="89" spans="1:10" ht="15.75" x14ac:dyDescent="0.25">
      <c r="A89" s="3">
        <f t="shared" si="13"/>
        <v>78</v>
      </c>
      <c r="B89" s="7">
        <f t="shared" si="14"/>
        <v>47058</v>
      </c>
      <c r="C89" s="7">
        <f t="shared" si="15"/>
        <v>47087</v>
      </c>
      <c r="D89" s="14">
        <f t="shared" si="10"/>
        <v>30</v>
      </c>
      <c r="E89" s="9">
        <f t="shared" si="11"/>
        <v>454.91132189728143</v>
      </c>
      <c r="F89" s="5">
        <f t="shared" si="16"/>
        <v>2853102.3673000229</v>
      </c>
      <c r="G89" s="4">
        <f t="shared" si="17"/>
        <v>19014.236765033176</v>
      </c>
      <c r="H89" s="5">
        <f t="shared" si="18"/>
        <v>5366.8971081147338</v>
      </c>
      <c r="I89" s="5">
        <f t="shared" si="12"/>
        <v>13647.339656918442</v>
      </c>
      <c r="J89" s="5">
        <f t="shared" si="19"/>
        <v>2847735.4701919081</v>
      </c>
    </row>
    <row r="90" spans="1:10" ht="15.75" x14ac:dyDescent="0.25">
      <c r="A90" s="3">
        <f t="shared" si="13"/>
        <v>79</v>
      </c>
      <c r="B90" s="7">
        <f t="shared" si="14"/>
        <v>47088</v>
      </c>
      <c r="C90" s="7">
        <f t="shared" si="15"/>
        <v>47118</v>
      </c>
      <c r="D90" s="14">
        <f t="shared" si="10"/>
        <v>31</v>
      </c>
      <c r="E90" s="9">
        <f t="shared" si="11"/>
        <v>454.05559996948756</v>
      </c>
      <c r="F90" s="5">
        <f t="shared" si="16"/>
        <v>2847735.4701919081</v>
      </c>
      <c r="G90" s="4">
        <f t="shared" si="17"/>
        <v>19014.236765033176</v>
      </c>
      <c r="H90" s="5">
        <f t="shared" si="18"/>
        <v>4938.5131659790623</v>
      </c>
      <c r="I90" s="5">
        <f t="shared" si="12"/>
        <v>14075.723599054114</v>
      </c>
      <c r="J90" s="5">
        <f t="shared" si="19"/>
        <v>2842796.9570259289</v>
      </c>
    </row>
    <row r="91" spans="1:10" ht="15.75" x14ac:dyDescent="0.25">
      <c r="A91" s="3">
        <f t="shared" si="13"/>
        <v>80</v>
      </c>
      <c r="B91" s="7">
        <f t="shared" si="14"/>
        <v>47119</v>
      </c>
      <c r="C91" s="7">
        <f t="shared" si="15"/>
        <v>47149</v>
      </c>
      <c r="D91" s="14">
        <f t="shared" si="10"/>
        <v>31</v>
      </c>
      <c r="E91" s="9">
        <f t="shared" si="11"/>
        <v>453.26818148135646</v>
      </c>
      <c r="F91" s="5">
        <f t="shared" si="16"/>
        <v>2842796.9570259289</v>
      </c>
      <c r="G91" s="4">
        <f t="shared" si="17"/>
        <v>19014.236765033176</v>
      </c>
      <c r="H91" s="5">
        <f t="shared" si="18"/>
        <v>4962.9231391111261</v>
      </c>
      <c r="I91" s="5">
        <f t="shared" si="12"/>
        <v>14051.31362592205</v>
      </c>
      <c r="J91" s="5">
        <f t="shared" si="19"/>
        <v>2837834.0338868177</v>
      </c>
    </row>
    <row r="92" spans="1:10" ht="15.75" x14ac:dyDescent="0.25">
      <c r="A92" s="3">
        <f t="shared" si="13"/>
        <v>81</v>
      </c>
      <c r="B92" s="7">
        <f t="shared" si="14"/>
        <v>47150</v>
      </c>
      <c r="C92" s="7">
        <f t="shared" si="15"/>
        <v>47177</v>
      </c>
      <c r="D92" s="14">
        <f t="shared" si="10"/>
        <v>28</v>
      </c>
      <c r="E92" s="9">
        <f t="shared" si="11"/>
        <v>452.4768709586204</v>
      </c>
      <c r="F92" s="5">
        <f t="shared" si="16"/>
        <v>2837834.0338868177</v>
      </c>
      <c r="G92" s="4">
        <f t="shared" si="17"/>
        <v>19014.236765033176</v>
      </c>
      <c r="H92" s="5">
        <f t="shared" si="18"/>
        <v>6344.8843781918058</v>
      </c>
      <c r="I92" s="5">
        <f t="shared" si="12"/>
        <v>12669.35238684137</v>
      </c>
      <c r="J92" s="5">
        <f t="shared" si="19"/>
        <v>2831489.1495086257</v>
      </c>
    </row>
    <row r="93" spans="1:10" ht="15.75" x14ac:dyDescent="0.25">
      <c r="A93" s="3">
        <f t="shared" si="13"/>
        <v>82</v>
      </c>
      <c r="B93" s="7">
        <f t="shared" si="14"/>
        <v>47178</v>
      </c>
      <c r="C93" s="7">
        <f t="shared" si="15"/>
        <v>47208</v>
      </c>
      <c r="D93" s="14">
        <f t="shared" si="10"/>
        <v>31</v>
      </c>
      <c r="E93" s="9">
        <f t="shared" si="11"/>
        <v>451.46521439387533</v>
      </c>
      <c r="F93" s="5">
        <f t="shared" si="16"/>
        <v>2831489.1495086257</v>
      </c>
      <c r="G93" s="4">
        <f t="shared" si="17"/>
        <v>19014.236765033176</v>
      </c>
      <c r="H93" s="5">
        <f t="shared" si="18"/>
        <v>5018.8151188230404</v>
      </c>
      <c r="I93" s="5">
        <f t="shared" si="12"/>
        <v>13995.421646210136</v>
      </c>
      <c r="J93" s="5">
        <f t="shared" si="19"/>
        <v>2826470.3343898025</v>
      </c>
    </row>
    <row r="94" spans="1:10" ht="15.75" x14ac:dyDescent="0.25">
      <c r="A94" s="3">
        <f t="shared" si="13"/>
        <v>83</v>
      </c>
      <c r="B94" s="7">
        <f t="shared" si="14"/>
        <v>47209</v>
      </c>
      <c r="C94" s="7">
        <f t="shared" si="15"/>
        <v>47238</v>
      </c>
      <c r="D94" s="14">
        <f t="shared" si="10"/>
        <v>30</v>
      </c>
      <c r="E94" s="9">
        <f t="shared" si="11"/>
        <v>450.66499220548519</v>
      </c>
      <c r="F94" s="5">
        <f t="shared" si="16"/>
        <v>2826470.3343898025</v>
      </c>
      <c r="G94" s="4">
        <f t="shared" si="17"/>
        <v>19014.236765033176</v>
      </c>
      <c r="H94" s="5">
        <f t="shared" si="18"/>
        <v>5494.2869988686198</v>
      </c>
      <c r="I94" s="5">
        <f t="shared" si="12"/>
        <v>13519.949766164556</v>
      </c>
      <c r="J94" s="5">
        <f t="shared" si="19"/>
        <v>2820976.0473909341</v>
      </c>
    </row>
    <row r="95" spans="1:10" ht="15.75" x14ac:dyDescent="0.25">
      <c r="A95" s="3">
        <f t="shared" si="13"/>
        <v>84</v>
      </c>
      <c r="B95" s="7">
        <f t="shared" si="14"/>
        <v>47239</v>
      </c>
      <c r="C95" s="7">
        <f t="shared" si="15"/>
        <v>47269</v>
      </c>
      <c r="D95" s="14">
        <f t="shared" si="10"/>
        <v>31</v>
      </c>
      <c r="E95" s="9">
        <f t="shared" si="11"/>
        <v>449.78895866733228</v>
      </c>
      <c r="F95" s="5">
        <f t="shared" si="16"/>
        <v>2820976.0473909341</v>
      </c>
      <c r="G95" s="4">
        <f t="shared" si="17"/>
        <v>19014.236765033176</v>
      </c>
      <c r="H95" s="5">
        <f t="shared" si="18"/>
        <v>5070.779046345875</v>
      </c>
      <c r="I95" s="5">
        <f t="shared" si="12"/>
        <v>13943.457718687301</v>
      </c>
      <c r="J95" s="5">
        <f t="shared" si="19"/>
        <v>2815905.2683445881</v>
      </c>
    </row>
    <row r="96" spans="1:10" ht="15.75" x14ac:dyDescent="0.25">
      <c r="A96" s="3">
        <f t="shared" si="13"/>
        <v>85</v>
      </c>
      <c r="B96" s="7">
        <f t="shared" si="14"/>
        <v>47270</v>
      </c>
      <c r="C96" s="7">
        <f t="shared" si="15"/>
        <v>47299</v>
      </c>
      <c r="D96" s="14">
        <f t="shared" si="10"/>
        <v>30</v>
      </c>
      <c r="E96" s="9">
        <f t="shared" si="11"/>
        <v>448.98045111938711</v>
      </c>
      <c r="F96" s="5">
        <f t="shared" si="16"/>
        <v>2815905.2683445881</v>
      </c>
      <c r="G96" s="4">
        <f t="shared" si="17"/>
        <v>19014.236765033176</v>
      </c>
      <c r="H96" s="5">
        <f t="shared" si="18"/>
        <v>5544.8232314515626</v>
      </c>
      <c r="I96" s="5">
        <f t="shared" si="12"/>
        <v>13469.413533581614</v>
      </c>
      <c r="J96" s="5">
        <f t="shared" si="19"/>
        <v>2810360.4451131364</v>
      </c>
    </row>
    <row r="97" spans="1:10" ht="15.75" x14ac:dyDescent="0.25">
      <c r="A97" s="3">
        <f t="shared" si="13"/>
        <v>86</v>
      </c>
      <c r="B97" s="7">
        <f t="shared" si="14"/>
        <v>47300</v>
      </c>
      <c r="C97" s="7">
        <f t="shared" si="15"/>
        <v>47330</v>
      </c>
      <c r="D97" s="14">
        <f t="shared" si="10"/>
        <v>31</v>
      </c>
      <c r="E97" s="9">
        <f t="shared" si="11"/>
        <v>448.09635985970567</v>
      </c>
      <c r="F97" s="5">
        <f t="shared" si="16"/>
        <v>2810360.4451131364</v>
      </c>
      <c r="G97" s="4">
        <f t="shared" si="17"/>
        <v>19014.236765033176</v>
      </c>
      <c r="H97" s="5">
        <f t="shared" si="18"/>
        <v>5123.2496093823011</v>
      </c>
      <c r="I97" s="5">
        <f t="shared" si="12"/>
        <v>13890.987155650875</v>
      </c>
      <c r="J97" s="5">
        <f t="shared" si="19"/>
        <v>2805237.1955037541</v>
      </c>
    </row>
    <row r="98" spans="1:10" ht="15.75" x14ac:dyDescent="0.25">
      <c r="A98" s="3">
        <f t="shared" si="13"/>
        <v>87</v>
      </c>
      <c r="B98" s="7">
        <f t="shared" si="14"/>
        <v>47331</v>
      </c>
      <c r="C98" s="7">
        <f t="shared" si="15"/>
        <v>47361</v>
      </c>
      <c r="D98" s="14">
        <f t="shared" si="10"/>
        <v>31</v>
      </c>
      <c r="E98" s="9">
        <f t="shared" si="11"/>
        <v>447.27948617198746</v>
      </c>
      <c r="F98" s="5">
        <f t="shared" si="16"/>
        <v>2805237.1955037541</v>
      </c>
      <c r="G98" s="4">
        <f t="shared" si="17"/>
        <v>19014.236765033176</v>
      </c>
      <c r="H98" s="5">
        <f t="shared" si="18"/>
        <v>5148.5726937015643</v>
      </c>
      <c r="I98" s="5">
        <f t="shared" si="12"/>
        <v>13865.664071331612</v>
      </c>
      <c r="J98" s="5">
        <f t="shared" si="19"/>
        <v>2800088.6228100527</v>
      </c>
    </row>
    <row r="99" spans="1:10" ht="15.75" x14ac:dyDescent="0.25">
      <c r="A99" s="3">
        <f t="shared" si="13"/>
        <v>88</v>
      </c>
      <c r="B99" s="7">
        <f t="shared" si="14"/>
        <v>47362</v>
      </c>
      <c r="C99" s="7">
        <f t="shared" si="15"/>
        <v>47391</v>
      </c>
      <c r="D99" s="14">
        <f t="shared" si="10"/>
        <v>30</v>
      </c>
      <c r="E99" s="9">
        <f t="shared" si="11"/>
        <v>446.45857485915843</v>
      </c>
      <c r="F99" s="5">
        <f t="shared" si="16"/>
        <v>2800088.6228100527</v>
      </c>
      <c r="G99" s="4">
        <f t="shared" si="17"/>
        <v>19014.236765033176</v>
      </c>
      <c r="H99" s="5">
        <f t="shared" si="18"/>
        <v>5620.4795192584224</v>
      </c>
      <c r="I99" s="5">
        <f t="shared" si="12"/>
        <v>13393.757245774754</v>
      </c>
      <c r="J99" s="5">
        <f t="shared" si="19"/>
        <v>2794468.1432907945</v>
      </c>
    </row>
    <row r="100" spans="1:10" ht="15.75" x14ac:dyDescent="0.25">
      <c r="A100" s="3">
        <f t="shared" si="13"/>
        <v>89</v>
      </c>
      <c r="B100" s="7">
        <f t="shared" si="14"/>
        <v>47392</v>
      </c>
      <c r="C100" s="7">
        <f t="shared" si="15"/>
        <v>47422</v>
      </c>
      <c r="D100" s="14">
        <f t="shared" si="10"/>
        <v>31</v>
      </c>
      <c r="E100" s="9">
        <f t="shared" si="11"/>
        <v>445.56242062469892</v>
      </c>
      <c r="F100" s="5">
        <f t="shared" si="16"/>
        <v>2794468.1432907945</v>
      </c>
      <c r="G100" s="4">
        <f t="shared" si="17"/>
        <v>19014.236765033176</v>
      </c>
      <c r="H100" s="5">
        <f t="shared" si="18"/>
        <v>5201.8017256675103</v>
      </c>
      <c r="I100" s="5">
        <f t="shared" si="12"/>
        <v>13812.435039365666</v>
      </c>
      <c r="J100" s="5">
        <f t="shared" si="19"/>
        <v>2789266.341565127</v>
      </c>
    </row>
    <row r="101" spans="1:10" ht="15.75" x14ac:dyDescent="0.25">
      <c r="A101" s="3">
        <f t="shared" si="13"/>
        <v>90</v>
      </c>
      <c r="B101" s="7">
        <f t="shared" si="14"/>
        <v>47423</v>
      </c>
      <c r="C101" s="7">
        <f t="shared" si="15"/>
        <v>47452</v>
      </c>
      <c r="D101" s="14">
        <f t="shared" si="10"/>
        <v>30</v>
      </c>
      <c r="E101" s="9">
        <f t="shared" si="11"/>
        <v>444.73302223843973</v>
      </c>
      <c r="F101" s="5">
        <f t="shared" si="16"/>
        <v>2789266.341565127</v>
      </c>
      <c r="G101" s="4">
        <f t="shared" si="17"/>
        <v>19014.236765033176</v>
      </c>
      <c r="H101" s="5">
        <f t="shared" si="18"/>
        <v>5672.2460978799845</v>
      </c>
      <c r="I101" s="5">
        <f t="shared" si="12"/>
        <v>13341.990667153192</v>
      </c>
      <c r="J101" s="5">
        <f t="shared" si="19"/>
        <v>2783594.0954672471</v>
      </c>
    </row>
    <row r="102" spans="1:10" ht="15.75" x14ac:dyDescent="0.25">
      <c r="A102" s="3">
        <f t="shared" si="13"/>
        <v>91</v>
      </c>
      <c r="B102" s="7">
        <f t="shared" si="14"/>
        <v>47453</v>
      </c>
      <c r="C102" s="7">
        <f t="shared" si="15"/>
        <v>47483</v>
      </c>
      <c r="D102" s="14">
        <f t="shared" si="10"/>
        <v>31</v>
      </c>
      <c r="E102" s="9">
        <f t="shared" si="11"/>
        <v>443.82861411061106</v>
      </c>
      <c r="F102" s="5">
        <f t="shared" si="16"/>
        <v>2783594.0954672471</v>
      </c>
      <c r="G102" s="4">
        <f t="shared" si="17"/>
        <v>19014.236765033176</v>
      </c>
      <c r="H102" s="5">
        <f t="shared" si="18"/>
        <v>5255.5497276042333</v>
      </c>
      <c r="I102" s="5">
        <f t="shared" si="12"/>
        <v>13758.687037428943</v>
      </c>
      <c r="J102" s="5">
        <f t="shared" si="19"/>
        <v>2778338.5457396428</v>
      </c>
    </row>
    <row r="103" spans="1:10" ht="15.75" x14ac:dyDescent="0.25">
      <c r="A103" s="3">
        <f t="shared" si="13"/>
        <v>92</v>
      </c>
      <c r="B103" s="7">
        <f t="shared" si="14"/>
        <v>47484</v>
      </c>
      <c r="C103" s="7">
        <f t="shared" si="15"/>
        <v>47514</v>
      </c>
      <c r="D103" s="14">
        <f t="shared" si="10"/>
        <v>31</v>
      </c>
      <c r="E103" s="9">
        <f t="shared" si="11"/>
        <v>442.99064590404305</v>
      </c>
      <c r="F103" s="5">
        <f t="shared" si="16"/>
        <v>2778338.5457396428</v>
      </c>
      <c r="G103" s="4">
        <f t="shared" si="17"/>
        <v>19014.236765033176</v>
      </c>
      <c r="H103" s="5">
        <f t="shared" si="18"/>
        <v>5281.5267420078417</v>
      </c>
      <c r="I103" s="5">
        <f t="shared" si="12"/>
        <v>13732.710023025335</v>
      </c>
      <c r="J103" s="5">
        <f t="shared" si="19"/>
        <v>2773057.0189976348</v>
      </c>
    </row>
    <row r="104" spans="1:10" ht="15.75" x14ac:dyDescent="0.25">
      <c r="A104" s="3">
        <f t="shared" si="13"/>
        <v>93</v>
      </c>
      <c r="B104" s="7">
        <f t="shared" si="14"/>
        <v>47515</v>
      </c>
      <c r="C104" s="7">
        <f t="shared" si="15"/>
        <v>47542</v>
      </c>
      <c r="D104" s="14">
        <f t="shared" si="10"/>
        <v>28</v>
      </c>
      <c r="E104" s="9">
        <f t="shared" si="11"/>
        <v>442.14853580684513</v>
      </c>
      <c r="F104" s="5">
        <f t="shared" si="16"/>
        <v>2773057.0189976348</v>
      </c>
      <c r="G104" s="4">
        <f t="shared" si="17"/>
        <v>19014.236765033176</v>
      </c>
      <c r="H104" s="5">
        <f t="shared" si="18"/>
        <v>6634.0777624415132</v>
      </c>
      <c r="I104" s="5">
        <f t="shared" si="12"/>
        <v>12380.159002591663</v>
      </c>
      <c r="J104" s="5">
        <f t="shared" si="19"/>
        <v>2766422.9412351931</v>
      </c>
    </row>
    <row r="105" spans="1:10" ht="15.75" x14ac:dyDescent="0.25">
      <c r="A105" s="3">
        <f t="shared" si="13"/>
        <v>94</v>
      </c>
      <c r="B105" s="7">
        <f t="shared" si="14"/>
        <v>47543</v>
      </c>
      <c r="C105" s="7">
        <f t="shared" si="15"/>
        <v>47573</v>
      </c>
      <c r="D105" s="14">
        <f t="shared" si="10"/>
        <v>31</v>
      </c>
      <c r="E105" s="9">
        <f t="shared" si="11"/>
        <v>441.09076896361137</v>
      </c>
      <c r="F105" s="5">
        <f t="shared" si="16"/>
        <v>2766422.9412351931</v>
      </c>
      <c r="G105" s="4">
        <f t="shared" si="17"/>
        <v>19014.236765033176</v>
      </c>
      <c r="H105" s="5">
        <f t="shared" si="18"/>
        <v>5340.4229271612239</v>
      </c>
      <c r="I105" s="5">
        <f t="shared" si="12"/>
        <v>13673.813837871952</v>
      </c>
      <c r="J105" s="5">
        <f t="shared" si="19"/>
        <v>2761082.5183080318</v>
      </c>
    </row>
    <row r="106" spans="1:10" ht="15.75" x14ac:dyDescent="0.25">
      <c r="A106" s="3">
        <f t="shared" si="13"/>
        <v>95</v>
      </c>
      <c r="B106" s="7">
        <f t="shared" si="14"/>
        <v>47574</v>
      </c>
      <c r="C106" s="7">
        <f t="shared" si="15"/>
        <v>47603</v>
      </c>
      <c r="D106" s="14">
        <f t="shared" si="10"/>
        <v>30</v>
      </c>
      <c r="E106" s="9">
        <f t="shared" si="11"/>
        <v>440.23926819689177</v>
      </c>
      <c r="F106" s="5">
        <f t="shared" si="16"/>
        <v>2761082.5183080318</v>
      </c>
      <c r="G106" s="4">
        <f t="shared" si="17"/>
        <v>19014.236765033176</v>
      </c>
      <c r="H106" s="5">
        <f t="shared" si="18"/>
        <v>5807.058719126424</v>
      </c>
      <c r="I106" s="5">
        <f t="shared" si="12"/>
        <v>13207.178045906752</v>
      </c>
      <c r="J106" s="5">
        <f t="shared" si="19"/>
        <v>2755275.4595889053</v>
      </c>
    </row>
    <row r="107" spans="1:10" ht="15.75" x14ac:dyDescent="0.25">
      <c r="A107" s="3">
        <f t="shared" si="13"/>
        <v>96</v>
      </c>
      <c r="B107" s="7">
        <f t="shared" si="14"/>
        <v>47604</v>
      </c>
      <c r="C107" s="7">
        <f t="shared" si="15"/>
        <v>47634</v>
      </c>
      <c r="D107" s="14">
        <f t="shared" si="10"/>
        <v>31</v>
      </c>
      <c r="E107" s="9">
        <f t="shared" si="11"/>
        <v>439.31336494556439</v>
      </c>
      <c r="F107" s="5">
        <f t="shared" si="16"/>
        <v>2755275.4595889053</v>
      </c>
      <c r="G107" s="4">
        <f t="shared" si="17"/>
        <v>19014.236765033176</v>
      </c>
      <c r="H107" s="5">
        <f t="shared" si="18"/>
        <v>5395.5224517206807</v>
      </c>
      <c r="I107" s="5">
        <f t="shared" si="12"/>
        <v>13618.714313312496</v>
      </c>
      <c r="J107" s="5">
        <f t="shared" si="19"/>
        <v>2749879.9371371847</v>
      </c>
    </row>
    <row r="108" spans="1:10" ht="15.75" x14ac:dyDescent="0.25">
      <c r="A108" s="3">
        <f t="shared" si="13"/>
        <v>97</v>
      </c>
      <c r="B108" s="7">
        <f t="shared" si="14"/>
        <v>47635</v>
      </c>
      <c r="C108" s="7">
        <f t="shared" si="15"/>
        <v>47664</v>
      </c>
      <c r="D108" s="14">
        <f t="shared" si="10"/>
        <v>30</v>
      </c>
      <c r="E108" s="9">
        <f t="shared" si="11"/>
        <v>438.45307886576222</v>
      </c>
      <c r="F108" s="5">
        <f t="shared" si="16"/>
        <v>2749879.9371371847</v>
      </c>
      <c r="G108" s="4">
        <f t="shared" si="17"/>
        <v>19014.236765033176</v>
      </c>
      <c r="H108" s="5">
        <f t="shared" si="18"/>
        <v>5860.6443990603093</v>
      </c>
      <c r="I108" s="5">
        <f t="shared" si="12"/>
        <v>13153.592365972867</v>
      </c>
      <c r="J108" s="5">
        <f t="shared" si="19"/>
        <v>2744019.2927381243</v>
      </c>
    </row>
    <row r="109" spans="1:10" ht="15.75" x14ac:dyDescent="0.25">
      <c r="A109" s="3">
        <f t="shared" si="13"/>
        <v>98</v>
      </c>
      <c r="B109" s="7">
        <f t="shared" si="14"/>
        <v>47665</v>
      </c>
      <c r="C109" s="7">
        <f t="shared" si="15"/>
        <v>47695</v>
      </c>
      <c r="D109" s="14">
        <f t="shared" si="10"/>
        <v>31</v>
      </c>
      <c r="E109" s="9">
        <f t="shared" si="11"/>
        <v>437.51863167546759</v>
      </c>
      <c r="F109" s="5">
        <f t="shared" si="16"/>
        <v>2744019.2927381243</v>
      </c>
      <c r="G109" s="4">
        <f t="shared" si="17"/>
        <v>19014.236765033176</v>
      </c>
      <c r="H109" s="5">
        <f t="shared" si="18"/>
        <v>5451.1591830936813</v>
      </c>
      <c r="I109" s="5">
        <f t="shared" si="12"/>
        <v>13563.077581939495</v>
      </c>
      <c r="J109" s="5">
        <f t="shared" si="19"/>
        <v>2738568.1335550305</v>
      </c>
    </row>
    <row r="110" spans="1:10" ht="15.75" x14ac:dyDescent="0.25">
      <c r="A110" s="3">
        <f t="shared" si="13"/>
        <v>99</v>
      </c>
      <c r="B110" s="7">
        <f t="shared" si="14"/>
        <v>47696</v>
      </c>
      <c r="C110" s="7">
        <f t="shared" si="15"/>
        <v>47726</v>
      </c>
      <c r="D110" s="14">
        <f t="shared" si="10"/>
        <v>31</v>
      </c>
      <c r="E110" s="9">
        <f t="shared" si="11"/>
        <v>436.649474627941</v>
      </c>
      <c r="F110" s="5">
        <f t="shared" si="16"/>
        <v>2738568.1335550305</v>
      </c>
      <c r="G110" s="4">
        <f t="shared" si="17"/>
        <v>19014.236765033176</v>
      </c>
      <c r="H110" s="5">
        <f t="shared" si="18"/>
        <v>5478.1030515670045</v>
      </c>
      <c r="I110" s="5">
        <f t="shared" si="12"/>
        <v>13536.133713466172</v>
      </c>
      <c r="J110" s="5">
        <f t="shared" si="19"/>
        <v>2733090.0305034635</v>
      </c>
    </row>
    <row r="111" spans="1:10" ht="15.75" x14ac:dyDescent="0.25">
      <c r="A111" s="3">
        <f t="shared" si="13"/>
        <v>100</v>
      </c>
      <c r="B111" s="7">
        <f t="shared" si="14"/>
        <v>47727</v>
      </c>
      <c r="C111" s="7">
        <f t="shared" si="15"/>
        <v>47756</v>
      </c>
      <c r="D111" s="14">
        <f t="shared" si="10"/>
        <v>30</v>
      </c>
      <c r="E111" s="9">
        <f t="shared" si="11"/>
        <v>435.77602153027448</v>
      </c>
      <c r="F111" s="5">
        <f t="shared" si="16"/>
        <v>2733090.0305034635</v>
      </c>
      <c r="G111" s="4">
        <f t="shared" si="17"/>
        <v>19014.236765033176</v>
      </c>
      <c r="H111" s="5">
        <f t="shared" si="18"/>
        <v>5940.9561191249413</v>
      </c>
      <c r="I111" s="5">
        <f t="shared" si="12"/>
        <v>13073.280645908235</v>
      </c>
      <c r="J111" s="5">
        <f t="shared" si="19"/>
        <v>2727149.0743843387</v>
      </c>
    </row>
    <row r="112" spans="1:10" ht="15.75" x14ac:dyDescent="0.25">
      <c r="A112" s="3">
        <f t="shared" si="13"/>
        <v>101</v>
      </c>
      <c r="B112" s="7">
        <f t="shared" si="14"/>
        <v>47757</v>
      </c>
      <c r="C112" s="7">
        <f t="shared" si="15"/>
        <v>47787</v>
      </c>
      <c r="D112" s="14">
        <f t="shared" si="10"/>
        <v>31</v>
      </c>
      <c r="E112" s="9">
        <f t="shared" si="11"/>
        <v>434.82876908239177</v>
      </c>
      <c r="F112" s="5">
        <f t="shared" si="16"/>
        <v>2727149.0743843387</v>
      </c>
      <c r="G112" s="4">
        <f t="shared" si="17"/>
        <v>19014.236765033176</v>
      </c>
      <c r="H112" s="5">
        <f t="shared" si="18"/>
        <v>5534.5449234790321</v>
      </c>
      <c r="I112" s="5">
        <f t="shared" si="12"/>
        <v>13479.691841554144</v>
      </c>
      <c r="J112" s="5">
        <f t="shared" si="19"/>
        <v>2721614.5294608595</v>
      </c>
    </row>
    <row r="113" spans="1:10" ht="15.75" x14ac:dyDescent="0.25">
      <c r="A113" s="3">
        <f t="shared" si="13"/>
        <v>102</v>
      </c>
      <c r="B113" s="7">
        <f t="shared" si="14"/>
        <v>47788</v>
      </c>
      <c r="C113" s="7">
        <f t="shared" si="15"/>
        <v>47817</v>
      </c>
      <c r="D113" s="14">
        <f t="shared" si="10"/>
        <v>30</v>
      </c>
      <c r="E113" s="9">
        <f t="shared" si="11"/>
        <v>433.94631664181486</v>
      </c>
      <c r="F113" s="5">
        <f t="shared" si="16"/>
        <v>2721614.5294608595</v>
      </c>
      <c r="G113" s="4">
        <f t="shared" si="17"/>
        <v>19014.236765033176</v>
      </c>
      <c r="H113" s="5">
        <f t="shared" si="18"/>
        <v>5995.8472657787297</v>
      </c>
      <c r="I113" s="5">
        <f t="shared" si="12"/>
        <v>13018.389499254446</v>
      </c>
      <c r="J113" s="5">
        <f t="shared" si="19"/>
        <v>2715618.6821950809</v>
      </c>
    </row>
    <row r="114" spans="1:10" ht="15.75" x14ac:dyDescent="0.25">
      <c r="A114" s="3">
        <f t="shared" si="13"/>
        <v>103</v>
      </c>
      <c r="B114" s="7">
        <f t="shared" si="14"/>
        <v>47818</v>
      </c>
      <c r="C114" s="7">
        <f t="shared" si="15"/>
        <v>47848</v>
      </c>
      <c r="D114" s="14">
        <f t="shared" si="10"/>
        <v>31</v>
      </c>
      <c r="E114" s="9">
        <f t="shared" si="11"/>
        <v>432.99031210554904</v>
      </c>
      <c r="F114" s="5">
        <f t="shared" si="16"/>
        <v>2715618.6821950809</v>
      </c>
      <c r="G114" s="4">
        <f t="shared" si="17"/>
        <v>19014.236765033176</v>
      </c>
      <c r="H114" s="5">
        <f t="shared" si="18"/>
        <v>5591.5370897611556</v>
      </c>
      <c r="I114" s="5">
        <f t="shared" si="12"/>
        <v>13422.699675272021</v>
      </c>
      <c r="J114" s="5">
        <f t="shared" si="19"/>
        <v>2710027.1451053196</v>
      </c>
    </row>
    <row r="115" spans="1:10" ht="15.75" x14ac:dyDescent="0.25">
      <c r="A115" s="3">
        <f t="shared" si="13"/>
        <v>104</v>
      </c>
      <c r="B115" s="7">
        <f t="shared" si="14"/>
        <v>47849</v>
      </c>
      <c r="C115" s="7">
        <f t="shared" si="15"/>
        <v>47879</v>
      </c>
      <c r="D115" s="14">
        <f t="shared" si="10"/>
        <v>31</v>
      </c>
      <c r="E115" s="9">
        <f t="shared" si="11"/>
        <v>432.0987725806815</v>
      </c>
      <c r="F115" s="5">
        <f t="shared" si="16"/>
        <v>2710027.1451053196</v>
      </c>
      <c r="G115" s="4">
        <f t="shared" si="17"/>
        <v>19014.236765033176</v>
      </c>
      <c r="H115" s="5">
        <f t="shared" si="18"/>
        <v>5619.1748150320491</v>
      </c>
      <c r="I115" s="5">
        <f t="shared" si="12"/>
        <v>13395.061950001127</v>
      </c>
      <c r="J115" s="5">
        <f t="shared" si="19"/>
        <v>2704407.9702902874</v>
      </c>
    </row>
    <row r="116" spans="1:10" ht="15.75" x14ac:dyDescent="0.25">
      <c r="A116" s="3">
        <f t="shared" si="13"/>
        <v>105</v>
      </c>
      <c r="B116" s="7">
        <f t="shared" si="14"/>
        <v>47880</v>
      </c>
      <c r="C116" s="7">
        <f t="shared" si="15"/>
        <v>47907</v>
      </c>
      <c r="D116" s="14">
        <f t="shared" si="10"/>
        <v>28</v>
      </c>
      <c r="E116" s="9">
        <f t="shared" si="11"/>
        <v>431.20282637406251</v>
      </c>
      <c r="F116" s="5">
        <f t="shared" si="16"/>
        <v>2704407.9702902874</v>
      </c>
      <c r="G116" s="4">
        <f t="shared" si="17"/>
        <v>19014.236765033176</v>
      </c>
      <c r="H116" s="5">
        <f t="shared" si="18"/>
        <v>6940.5576265594264</v>
      </c>
      <c r="I116" s="5">
        <f t="shared" si="12"/>
        <v>12073.67913847375</v>
      </c>
      <c r="J116" s="5">
        <f t="shared" si="19"/>
        <v>2697467.412663728</v>
      </c>
    </row>
    <row r="117" spans="1:10" ht="15.75" x14ac:dyDescent="0.25">
      <c r="A117" s="3">
        <f t="shared" si="13"/>
        <v>106</v>
      </c>
      <c r="B117" s="7">
        <f t="shared" si="14"/>
        <v>47908</v>
      </c>
      <c r="C117" s="7">
        <f t="shared" si="15"/>
        <v>47938</v>
      </c>
      <c r="D117" s="14">
        <f t="shared" si="10"/>
        <v>31</v>
      </c>
      <c r="E117" s="9">
        <f t="shared" si="11"/>
        <v>430.09619301916109</v>
      </c>
      <c r="F117" s="5">
        <f t="shared" si="16"/>
        <v>2697467.412663728</v>
      </c>
      <c r="G117" s="4">
        <f t="shared" si="17"/>
        <v>19014.236765033176</v>
      </c>
      <c r="H117" s="5">
        <f t="shared" si="18"/>
        <v>5681.2547814391819</v>
      </c>
      <c r="I117" s="5">
        <f t="shared" si="12"/>
        <v>13332.981983593994</v>
      </c>
      <c r="J117" s="5">
        <f t="shared" si="19"/>
        <v>2691786.157882289</v>
      </c>
    </row>
    <row r="118" spans="1:10" ht="15.75" x14ac:dyDescent="0.25">
      <c r="A118" s="3">
        <f t="shared" si="13"/>
        <v>107</v>
      </c>
      <c r="B118" s="7">
        <f t="shared" si="14"/>
        <v>47939</v>
      </c>
      <c r="C118" s="7">
        <f t="shared" si="15"/>
        <v>47968</v>
      </c>
      <c r="D118" s="14">
        <f t="shared" si="10"/>
        <v>30</v>
      </c>
      <c r="E118" s="9">
        <f t="shared" si="11"/>
        <v>429.19034850678719</v>
      </c>
      <c r="F118" s="5">
        <f t="shared" si="16"/>
        <v>2691786.157882289</v>
      </c>
      <c r="G118" s="4">
        <f t="shared" si="17"/>
        <v>19014.236765033176</v>
      </c>
      <c r="H118" s="5">
        <f t="shared" si="18"/>
        <v>6138.52630982956</v>
      </c>
      <c r="I118" s="5">
        <f t="shared" si="12"/>
        <v>12875.710455203616</v>
      </c>
      <c r="J118" s="5">
        <f t="shared" si="19"/>
        <v>2685647.6315724594</v>
      </c>
    </row>
    <row r="119" spans="1:10" ht="15.75" x14ac:dyDescent="0.25">
      <c r="A119" s="3">
        <f t="shared" si="13"/>
        <v>108</v>
      </c>
      <c r="B119" s="7">
        <f t="shared" si="14"/>
        <v>47969</v>
      </c>
      <c r="C119" s="7">
        <f t="shared" si="15"/>
        <v>47999</v>
      </c>
      <c r="D119" s="14">
        <f t="shared" si="10"/>
        <v>31</v>
      </c>
      <c r="E119" s="9">
        <f t="shared" si="11"/>
        <v>428.21159458960881</v>
      </c>
      <c r="F119" s="5">
        <f t="shared" si="16"/>
        <v>2685647.6315724594</v>
      </c>
      <c r="G119" s="4">
        <f t="shared" si="17"/>
        <v>19014.236765033176</v>
      </c>
      <c r="H119" s="5">
        <f t="shared" si="18"/>
        <v>5739.6773327553037</v>
      </c>
      <c r="I119" s="5">
        <f t="shared" si="12"/>
        <v>13274.559432277872</v>
      </c>
      <c r="J119" s="5">
        <f t="shared" si="19"/>
        <v>2679907.9542397042</v>
      </c>
    </row>
    <row r="120" spans="1:10" ht="15.75" x14ac:dyDescent="0.25">
      <c r="A120" s="3">
        <f t="shared" si="13"/>
        <v>109</v>
      </c>
      <c r="B120" s="7">
        <f t="shared" si="14"/>
        <v>48000</v>
      </c>
      <c r="C120" s="7">
        <f t="shared" si="15"/>
        <v>48029</v>
      </c>
      <c r="D120" s="14">
        <f t="shared" si="10"/>
        <v>30</v>
      </c>
      <c r="E120" s="9">
        <f t="shared" si="11"/>
        <v>427.29643492599729</v>
      </c>
      <c r="F120" s="5">
        <f t="shared" si="16"/>
        <v>2679907.9542397042</v>
      </c>
      <c r="G120" s="4">
        <f t="shared" si="17"/>
        <v>19014.236765033176</v>
      </c>
      <c r="H120" s="5">
        <f t="shared" si="18"/>
        <v>6195.3437172532576</v>
      </c>
      <c r="I120" s="5">
        <f t="shared" si="12"/>
        <v>12818.893047779919</v>
      </c>
      <c r="J120" s="5">
        <f t="shared" si="19"/>
        <v>2673712.6105224509</v>
      </c>
    </row>
    <row r="121" spans="1:10" ht="15.75" x14ac:dyDescent="0.25">
      <c r="A121" s="3">
        <f t="shared" si="13"/>
        <v>110</v>
      </c>
      <c r="B121" s="7">
        <f t="shared" si="14"/>
        <v>48030</v>
      </c>
      <c r="C121" s="7">
        <f t="shared" si="15"/>
        <v>48060</v>
      </c>
      <c r="D121" s="14">
        <f t="shared" si="10"/>
        <v>31</v>
      </c>
      <c r="E121" s="9">
        <f t="shared" si="11"/>
        <v>426.30862178885747</v>
      </c>
      <c r="F121" s="5">
        <f t="shared" si="16"/>
        <v>2673712.6105224509</v>
      </c>
      <c r="G121" s="4">
        <f t="shared" si="17"/>
        <v>19014.236765033176</v>
      </c>
      <c r="H121" s="5">
        <f t="shared" si="18"/>
        <v>5798.6694895785949</v>
      </c>
      <c r="I121" s="5">
        <f t="shared" si="12"/>
        <v>13215.567275454581</v>
      </c>
      <c r="J121" s="5">
        <f t="shared" si="19"/>
        <v>2667913.9410328721</v>
      </c>
    </row>
    <row r="122" spans="1:10" ht="15.75" x14ac:dyDescent="0.25">
      <c r="A122" s="3">
        <f t="shared" si="13"/>
        <v>111</v>
      </c>
      <c r="B122" s="7">
        <f t="shared" si="14"/>
        <v>48061</v>
      </c>
      <c r="C122" s="7">
        <f t="shared" si="15"/>
        <v>48091</v>
      </c>
      <c r="D122" s="14">
        <f t="shared" si="10"/>
        <v>31</v>
      </c>
      <c r="E122" s="9">
        <f t="shared" si="11"/>
        <v>425.38405615357459</v>
      </c>
      <c r="F122" s="5">
        <f t="shared" si="16"/>
        <v>2667913.9410328721</v>
      </c>
      <c r="G122" s="4">
        <f t="shared" si="17"/>
        <v>19014.236765033176</v>
      </c>
      <c r="H122" s="5">
        <f t="shared" si="18"/>
        <v>5827.3310242723637</v>
      </c>
      <c r="I122" s="5">
        <f t="shared" si="12"/>
        <v>13186.905740760812</v>
      </c>
      <c r="J122" s="5">
        <f t="shared" si="19"/>
        <v>2662086.6100085997</v>
      </c>
    </row>
    <row r="123" spans="1:10" ht="15.75" x14ac:dyDescent="0.25">
      <c r="A123" s="3">
        <f t="shared" si="13"/>
        <v>112</v>
      </c>
      <c r="B123" s="7">
        <f t="shared" si="14"/>
        <v>48092</v>
      </c>
      <c r="C123" s="7">
        <f t="shared" si="15"/>
        <v>48121</v>
      </c>
      <c r="D123" s="14">
        <f t="shared" si="10"/>
        <v>30</v>
      </c>
      <c r="E123" s="9">
        <f t="shared" si="11"/>
        <v>424.45492059581562</v>
      </c>
      <c r="F123" s="5">
        <f t="shared" si="16"/>
        <v>2662086.6100085997</v>
      </c>
      <c r="G123" s="4">
        <f t="shared" si="17"/>
        <v>19014.236765033176</v>
      </c>
      <c r="H123" s="5">
        <f t="shared" si="18"/>
        <v>6280.5891471587074</v>
      </c>
      <c r="I123" s="5">
        <f t="shared" si="12"/>
        <v>12733.647617874469</v>
      </c>
      <c r="J123" s="5">
        <f t="shared" si="19"/>
        <v>2655806.0208614408</v>
      </c>
    </row>
    <row r="124" spans="1:10" ht="15.75" x14ac:dyDescent="0.25">
      <c r="A124" s="3">
        <f t="shared" si="13"/>
        <v>113</v>
      </c>
      <c r="B124" s="7">
        <f t="shared" si="14"/>
        <v>48122</v>
      </c>
      <c r="C124" s="7">
        <f t="shared" si="15"/>
        <v>48152</v>
      </c>
      <c r="D124" s="14">
        <f t="shared" si="10"/>
        <v>31</v>
      </c>
      <c r="E124" s="9">
        <f t="shared" si="11"/>
        <v>423.45351554846309</v>
      </c>
      <c r="F124" s="5">
        <f t="shared" si="16"/>
        <v>2655806.0208614408</v>
      </c>
      <c r="G124" s="4">
        <f t="shared" si="17"/>
        <v>19014.236765033176</v>
      </c>
      <c r="H124" s="5">
        <f t="shared" si="18"/>
        <v>5887.1777830308201</v>
      </c>
      <c r="I124" s="5">
        <f t="shared" si="12"/>
        <v>13127.058982002356</v>
      </c>
      <c r="J124" s="5">
        <f t="shared" si="19"/>
        <v>2649918.8430784098</v>
      </c>
    </row>
    <row r="125" spans="1:10" ht="15.75" x14ac:dyDescent="0.25">
      <c r="A125" s="3">
        <f t="shared" si="13"/>
        <v>114</v>
      </c>
      <c r="B125" s="7">
        <f t="shared" si="14"/>
        <v>48153</v>
      </c>
      <c r="C125" s="7">
        <f t="shared" si="15"/>
        <v>48182</v>
      </c>
      <c r="D125" s="14">
        <f t="shared" si="10"/>
        <v>30</v>
      </c>
      <c r="E125" s="9">
        <f t="shared" si="11"/>
        <v>422.51483775750199</v>
      </c>
      <c r="F125" s="5">
        <f t="shared" si="16"/>
        <v>2649918.8430784098</v>
      </c>
      <c r="G125" s="4">
        <f t="shared" si="17"/>
        <v>19014.236765033176</v>
      </c>
      <c r="H125" s="5">
        <f t="shared" si="18"/>
        <v>6338.7916323081172</v>
      </c>
      <c r="I125" s="5">
        <f t="shared" si="12"/>
        <v>12675.445132725059</v>
      </c>
      <c r="J125" s="5">
        <f t="shared" si="19"/>
        <v>2643580.0514461016</v>
      </c>
    </row>
    <row r="126" spans="1:10" ht="15.75" x14ac:dyDescent="0.25">
      <c r="A126" s="3">
        <f t="shared" si="13"/>
        <v>115</v>
      </c>
      <c r="B126" s="7">
        <f t="shared" si="14"/>
        <v>48183</v>
      </c>
      <c r="C126" s="7">
        <f t="shared" si="15"/>
        <v>48213</v>
      </c>
      <c r="D126" s="14">
        <f t="shared" si="10"/>
        <v>31</v>
      </c>
      <c r="E126" s="9">
        <f t="shared" si="11"/>
        <v>421.50415264723955</v>
      </c>
      <c r="F126" s="5">
        <f t="shared" si="16"/>
        <v>2643580.0514461016</v>
      </c>
      <c r="G126" s="4">
        <f t="shared" si="17"/>
        <v>19014.236765033176</v>
      </c>
      <c r="H126" s="5">
        <f t="shared" si="18"/>
        <v>5947.6080329687502</v>
      </c>
      <c r="I126" s="5">
        <f t="shared" si="12"/>
        <v>13066.628732064426</v>
      </c>
      <c r="J126" s="5">
        <f t="shared" si="19"/>
        <v>2637632.4434131328</v>
      </c>
    </row>
    <row r="127" spans="1:10" ht="15.75" x14ac:dyDescent="0.25">
      <c r="A127" s="3">
        <f t="shared" si="13"/>
        <v>116</v>
      </c>
      <c r="B127" s="7">
        <f t="shared" si="14"/>
        <v>48214</v>
      </c>
      <c r="C127" s="7">
        <f t="shared" si="15"/>
        <v>48244</v>
      </c>
      <c r="D127" s="14">
        <f t="shared" si="10"/>
        <v>31</v>
      </c>
      <c r="E127" s="9">
        <f t="shared" si="11"/>
        <v>420.55583958864952</v>
      </c>
      <c r="F127" s="5">
        <f t="shared" si="16"/>
        <v>2637632.4434131328</v>
      </c>
      <c r="G127" s="4">
        <f t="shared" si="17"/>
        <v>19014.236765033176</v>
      </c>
      <c r="H127" s="5">
        <f t="shared" si="18"/>
        <v>5977.0057377850408</v>
      </c>
      <c r="I127" s="5">
        <f t="shared" si="12"/>
        <v>13037.231027248135</v>
      </c>
      <c r="J127" s="5">
        <f t="shared" si="19"/>
        <v>2631655.4376753476</v>
      </c>
    </row>
    <row r="128" spans="1:10" ht="15.75" x14ac:dyDescent="0.25">
      <c r="A128" s="3">
        <f t="shared" si="13"/>
        <v>117</v>
      </c>
      <c r="B128" s="7">
        <f t="shared" si="14"/>
        <v>48245</v>
      </c>
      <c r="C128" s="7">
        <f t="shared" si="15"/>
        <v>48273</v>
      </c>
      <c r="D128" s="14">
        <f t="shared" si="10"/>
        <v>29</v>
      </c>
      <c r="E128" s="9">
        <f t="shared" si="11"/>
        <v>419.60283922934707</v>
      </c>
      <c r="F128" s="5">
        <f t="shared" si="16"/>
        <v>2631655.4376753476</v>
      </c>
      <c r="G128" s="4">
        <f t="shared" si="17"/>
        <v>19014.236765033176</v>
      </c>
      <c r="H128" s="5">
        <f t="shared" si="18"/>
        <v>6845.7544273821113</v>
      </c>
      <c r="I128" s="5">
        <f t="shared" si="12"/>
        <v>12168.482337651065</v>
      </c>
      <c r="J128" s="5">
        <f t="shared" si="19"/>
        <v>2624809.6832479653</v>
      </c>
    </row>
    <row r="129" spans="1:10" ht="15.75" x14ac:dyDescent="0.25">
      <c r="A129" s="3">
        <f t="shared" si="13"/>
        <v>118</v>
      </c>
      <c r="B129" s="7">
        <f t="shared" si="14"/>
        <v>48274</v>
      </c>
      <c r="C129" s="7">
        <f t="shared" si="15"/>
        <v>48304</v>
      </c>
      <c r="D129" s="14">
        <f t="shared" si="10"/>
        <v>31</v>
      </c>
      <c r="E129" s="9">
        <f t="shared" si="11"/>
        <v>418.51132171787003</v>
      </c>
      <c r="F129" s="5">
        <f t="shared" si="16"/>
        <v>2624809.6832479653</v>
      </c>
      <c r="G129" s="4">
        <f t="shared" si="17"/>
        <v>19014.236765033176</v>
      </c>
      <c r="H129" s="5">
        <f t="shared" si="18"/>
        <v>6040.3857917792047</v>
      </c>
      <c r="I129" s="5">
        <f t="shared" si="12"/>
        <v>12973.850973253971</v>
      </c>
      <c r="J129" s="5">
        <f t="shared" si="19"/>
        <v>2618769.2974561863</v>
      </c>
    </row>
    <row r="130" spans="1:10" ht="15.75" x14ac:dyDescent="0.25">
      <c r="A130" s="3">
        <f t="shared" si="13"/>
        <v>119</v>
      </c>
      <c r="B130" s="7">
        <f t="shared" si="14"/>
        <v>48305</v>
      </c>
      <c r="C130" s="7">
        <f t="shared" si="15"/>
        <v>48334</v>
      </c>
      <c r="D130" s="14">
        <f t="shared" si="10"/>
        <v>30</v>
      </c>
      <c r="E130" s="9">
        <f t="shared" si="11"/>
        <v>417.54821576106974</v>
      </c>
      <c r="F130" s="5">
        <f t="shared" si="16"/>
        <v>2618769.2974561863</v>
      </c>
      <c r="G130" s="4">
        <f t="shared" si="17"/>
        <v>19014.236765033176</v>
      </c>
      <c r="H130" s="5">
        <f t="shared" si="18"/>
        <v>6487.7902922010835</v>
      </c>
      <c r="I130" s="5">
        <f t="shared" si="12"/>
        <v>12526.446472832093</v>
      </c>
      <c r="J130" s="5">
        <f t="shared" si="19"/>
        <v>2612281.5071639852</v>
      </c>
    </row>
    <row r="131" spans="1:10" ht="15.75" x14ac:dyDescent="0.25">
      <c r="A131" s="3">
        <f t="shared" si="13"/>
        <v>120</v>
      </c>
      <c r="B131" s="7">
        <f t="shared" si="14"/>
        <v>48335</v>
      </c>
      <c r="C131" s="7">
        <f t="shared" si="15"/>
        <v>48365</v>
      </c>
      <c r="D131" s="14">
        <f t="shared" si="10"/>
        <v>31</v>
      </c>
      <c r="E131" s="9">
        <f t="shared" si="11"/>
        <v>416.51377364225766</v>
      </c>
      <c r="F131" s="5">
        <f t="shared" si="16"/>
        <v>2612281.5071639852</v>
      </c>
      <c r="G131" s="4">
        <f t="shared" si="17"/>
        <v>19014.236765033176</v>
      </c>
      <c r="H131" s="5">
        <f t="shared" si="18"/>
        <v>6102.3097821231895</v>
      </c>
      <c r="I131" s="5">
        <f t="shared" si="12"/>
        <v>12911.926982909987</v>
      </c>
      <c r="J131" s="5">
        <f t="shared" si="19"/>
        <v>2606179.197381862</v>
      </c>
    </row>
    <row r="132" spans="1:10" ht="15.75" x14ac:dyDescent="0.25">
      <c r="A132" s="3">
        <f t="shared" si="13"/>
        <v>121</v>
      </c>
      <c r="B132" s="7">
        <f t="shared" si="14"/>
        <v>48366</v>
      </c>
      <c r="C132" s="7">
        <f t="shared" si="15"/>
        <v>48395</v>
      </c>
      <c r="D132" s="14">
        <f t="shared" si="10"/>
        <v>30</v>
      </c>
      <c r="E132" s="9">
        <f t="shared" si="11"/>
        <v>415.54079424921912</v>
      </c>
      <c r="F132" s="5">
        <f t="shared" si="16"/>
        <v>2606179.197381862</v>
      </c>
      <c r="G132" s="4">
        <f t="shared" si="17"/>
        <v>19014.236765033176</v>
      </c>
      <c r="H132" s="5">
        <f t="shared" si="18"/>
        <v>6548.012937556603</v>
      </c>
      <c r="I132" s="5">
        <f t="shared" si="12"/>
        <v>12466.223827476573</v>
      </c>
      <c r="J132" s="5">
        <f t="shared" si="19"/>
        <v>2599631.1844443055</v>
      </c>
    </row>
    <row r="133" spans="1:10" ht="15.75" x14ac:dyDescent="0.25">
      <c r="A133" s="3">
        <f t="shared" si="13"/>
        <v>122</v>
      </c>
      <c r="B133" s="7">
        <f t="shared" si="14"/>
        <v>48396</v>
      </c>
      <c r="C133" s="7">
        <f t="shared" si="15"/>
        <v>48426</v>
      </c>
      <c r="D133" s="14">
        <f t="shared" si="10"/>
        <v>31</v>
      </c>
      <c r="E133" s="9">
        <f t="shared" si="11"/>
        <v>414.49674996417536</v>
      </c>
      <c r="F133" s="5">
        <f t="shared" si="16"/>
        <v>2599631.1844443055</v>
      </c>
      <c r="G133" s="4">
        <f t="shared" si="17"/>
        <v>19014.236765033176</v>
      </c>
      <c r="H133" s="5">
        <f t="shared" si="18"/>
        <v>6164.8375161437398</v>
      </c>
      <c r="I133" s="5">
        <f t="shared" si="12"/>
        <v>12849.399248889436</v>
      </c>
      <c r="J133" s="5">
        <f t="shared" si="19"/>
        <v>2593466.3469281616</v>
      </c>
    </row>
    <row r="134" spans="1:10" ht="15.75" x14ac:dyDescent="0.25">
      <c r="A134" s="3">
        <f t="shared" si="13"/>
        <v>123</v>
      </c>
      <c r="B134" s="7">
        <f t="shared" si="14"/>
        <v>48427</v>
      </c>
      <c r="C134" s="7">
        <f t="shared" si="15"/>
        <v>48457</v>
      </c>
      <c r="D134" s="14">
        <f t="shared" si="10"/>
        <v>31</v>
      </c>
      <c r="E134" s="9">
        <f t="shared" si="11"/>
        <v>413.51380087132355</v>
      </c>
      <c r="F134" s="5">
        <f t="shared" si="16"/>
        <v>2593466.3469281616</v>
      </c>
      <c r="G134" s="4">
        <f t="shared" si="17"/>
        <v>19014.236765033176</v>
      </c>
      <c r="H134" s="5">
        <f t="shared" si="18"/>
        <v>6195.3089380221463</v>
      </c>
      <c r="I134" s="5">
        <f t="shared" si="12"/>
        <v>12818.92782701103</v>
      </c>
      <c r="J134" s="5">
        <f t="shared" si="19"/>
        <v>2587271.0379901393</v>
      </c>
    </row>
    <row r="135" spans="1:10" ht="15.75" x14ac:dyDescent="0.25">
      <c r="A135" s="3">
        <f t="shared" si="13"/>
        <v>124</v>
      </c>
      <c r="B135" s="7">
        <f t="shared" si="14"/>
        <v>48458</v>
      </c>
      <c r="C135" s="7">
        <f t="shared" si="15"/>
        <v>48487</v>
      </c>
      <c r="D135" s="14">
        <f t="shared" si="10"/>
        <v>30</v>
      </c>
      <c r="E135" s="9">
        <f t="shared" si="11"/>
        <v>412.52599327953891</v>
      </c>
      <c r="F135" s="5">
        <f t="shared" si="16"/>
        <v>2587271.0379901393</v>
      </c>
      <c r="G135" s="4">
        <f t="shared" si="17"/>
        <v>19014.236765033176</v>
      </c>
      <c r="H135" s="5">
        <f t="shared" si="18"/>
        <v>6638.4569666470088</v>
      </c>
      <c r="I135" s="5">
        <f t="shared" si="12"/>
        <v>12375.779798386167</v>
      </c>
      <c r="J135" s="5">
        <f t="shared" si="19"/>
        <v>2580632.5810234924</v>
      </c>
    </row>
    <row r="136" spans="1:10" ht="15.75" x14ac:dyDescent="0.25">
      <c r="A136" s="3">
        <f t="shared" si="13"/>
        <v>125</v>
      </c>
      <c r="B136" s="7">
        <f t="shared" si="14"/>
        <v>48488</v>
      </c>
      <c r="C136" s="7">
        <f t="shared" si="15"/>
        <v>48518</v>
      </c>
      <c r="D136" s="14">
        <f t="shared" si="10"/>
        <v>31</v>
      </c>
      <c r="E136" s="9">
        <f t="shared" si="11"/>
        <v>411.46752819652352</v>
      </c>
      <c r="F136" s="5">
        <f t="shared" si="16"/>
        <v>2580632.5810234924</v>
      </c>
      <c r="G136" s="4">
        <f t="shared" si="17"/>
        <v>19014.236765033176</v>
      </c>
      <c r="H136" s="5">
        <f t="shared" si="18"/>
        <v>6258.7433909409465</v>
      </c>
      <c r="I136" s="5">
        <f t="shared" si="12"/>
        <v>12755.49337409223</v>
      </c>
      <c r="J136" s="5">
        <f t="shared" si="19"/>
        <v>2574373.8376325513</v>
      </c>
    </row>
    <row r="137" spans="1:10" ht="15.75" x14ac:dyDescent="0.25">
      <c r="A137" s="3">
        <f t="shared" si="13"/>
        <v>126</v>
      </c>
      <c r="B137" s="7">
        <f t="shared" si="14"/>
        <v>48519</v>
      </c>
      <c r="C137" s="7">
        <f t="shared" si="15"/>
        <v>48548</v>
      </c>
      <c r="D137" s="14">
        <f t="shared" si="10"/>
        <v>30</v>
      </c>
      <c r="E137" s="9">
        <f t="shared" si="11"/>
        <v>410.4696063336346</v>
      </c>
      <c r="F137" s="5">
        <f t="shared" si="16"/>
        <v>2574373.8376325513</v>
      </c>
      <c r="G137" s="4">
        <f t="shared" si="17"/>
        <v>19014.236765033176</v>
      </c>
      <c r="H137" s="5">
        <f t="shared" si="18"/>
        <v>6700.1485750241372</v>
      </c>
      <c r="I137" s="5">
        <f t="shared" si="12"/>
        <v>12314.088190009039</v>
      </c>
      <c r="J137" s="5">
        <f t="shared" si="19"/>
        <v>2567673.6890575271</v>
      </c>
    </row>
    <row r="138" spans="1:10" ht="15.75" x14ac:dyDescent="0.25">
      <c r="A138" s="3">
        <f t="shared" si="13"/>
        <v>127</v>
      </c>
      <c r="B138" s="7">
        <f t="shared" si="14"/>
        <v>48549</v>
      </c>
      <c r="C138" s="7">
        <f t="shared" si="15"/>
        <v>48579</v>
      </c>
      <c r="D138" s="14">
        <f t="shared" si="10"/>
        <v>31</v>
      </c>
      <c r="E138" s="9">
        <f t="shared" si="11"/>
        <v>409.40130486639464</v>
      </c>
      <c r="F138" s="5">
        <f t="shared" si="16"/>
        <v>2567673.6890575271</v>
      </c>
      <c r="G138" s="4">
        <f t="shared" si="17"/>
        <v>19014.236765033176</v>
      </c>
      <c r="H138" s="5">
        <f t="shared" si="18"/>
        <v>6322.7963141749424</v>
      </c>
      <c r="I138" s="5">
        <f t="shared" si="12"/>
        <v>12691.440450858234</v>
      </c>
      <c r="J138" s="5">
        <f t="shared" si="19"/>
        <v>2561350.8927433523</v>
      </c>
    </row>
    <row r="139" spans="1:10" ht="15.75" x14ac:dyDescent="0.25">
      <c r="A139" s="3">
        <f t="shared" si="13"/>
        <v>128</v>
      </c>
      <c r="B139" s="7">
        <f t="shared" si="14"/>
        <v>48580</v>
      </c>
      <c r="C139" s="7">
        <f t="shared" si="15"/>
        <v>48610</v>
      </c>
      <c r="D139" s="14">
        <f t="shared" si="10"/>
        <v>31</v>
      </c>
      <c r="E139" s="9">
        <f t="shared" si="11"/>
        <v>408.39317012074565</v>
      </c>
      <c r="F139" s="5">
        <f t="shared" si="16"/>
        <v>2561350.8927433523</v>
      </c>
      <c r="G139" s="4">
        <f t="shared" si="17"/>
        <v>19014.236765033176</v>
      </c>
      <c r="H139" s="5">
        <f t="shared" si="18"/>
        <v>6354.0484912900611</v>
      </c>
      <c r="I139" s="5">
        <f t="shared" si="12"/>
        <v>12660.188273743115</v>
      </c>
      <c r="J139" s="5">
        <f t="shared" si="19"/>
        <v>2554996.8442520625</v>
      </c>
    </row>
    <row r="140" spans="1:10" ht="15.75" x14ac:dyDescent="0.25">
      <c r="A140" s="3">
        <f t="shared" si="13"/>
        <v>129</v>
      </c>
      <c r="B140" s="7">
        <f t="shared" si="14"/>
        <v>48611</v>
      </c>
      <c r="C140" s="7">
        <f t="shared" si="15"/>
        <v>48638</v>
      </c>
      <c r="D140" s="14">
        <f t="shared" si="10"/>
        <v>28</v>
      </c>
      <c r="E140" s="9">
        <f t="shared" si="11"/>
        <v>407.38005238907886</v>
      </c>
      <c r="F140" s="5">
        <f t="shared" si="16"/>
        <v>2554996.8442520625</v>
      </c>
      <c r="G140" s="4">
        <f t="shared" si="17"/>
        <v>19014.236765033176</v>
      </c>
      <c r="H140" s="5">
        <f t="shared" si="18"/>
        <v>7607.5952981389673</v>
      </c>
      <c r="I140" s="5">
        <f t="shared" si="12"/>
        <v>11406.641466894209</v>
      </c>
      <c r="J140" s="5">
        <f t="shared" si="19"/>
        <v>2547389.2489539236</v>
      </c>
    </row>
    <row r="141" spans="1:10" ht="15.75" x14ac:dyDescent="0.25">
      <c r="A141" s="3">
        <f t="shared" si="13"/>
        <v>130</v>
      </c>
      <c r="B141" s="7">
        <f t="shared" si="14"/>
        <v>48639</v>
      </c>
      <c r="C141" s="7">
        <f t="shared" si="15"/>
        <v>48669</v>
      </c>
      <c r="D141" s="14">
        <f t="shared" ref="D141:D204" si="20">B142-B141</f>
        <v>31</v>
      </c>
      <c r="E141" s="9">
        <f t="shared" ref="E141:E204" si="21">F141*$B$5</f>
        <v>406.16706358320891</v>
      </c>
      <c r="F141" s="5">
        <f t="shared" si="16"/>
        <v>2547389.2489539236</v>
      </c>
      <c r="G141" s="4">
        <f t="shared" si="17"/>
        <v>19014.236765033176</v>
      </c>
      <c r="H141" s="5">
        <f t="shared" si="18"/>
        <v>6423.0577939536997</v>
      </c>
      <c r="I141" s="5">
        <f t="shared" ref="I141:I204" si="22">E141*D141</f>
        <v>12591.178971079476</v>
      </c>
      <c r="J141" s="5">
        <f t="shared" si="19"/>
        <v>2540966.1911599697</v>
      </c>
    </row>
    <row r="142" spans="1:10" ht="15.75" x14ac:dyDescent="0.25">
      <c r="A142" s="3">
        <f t="shared" ref="A142:A205" si="23">A141+1</f>
        <v>131</v>
      </c>
      <c r="B142" s="7">
        <f t="shared" ref="B142:B205" si="24">EOMONTH(B141,0)+1</f>
        <v>48670</v>
      </c>
      <c r="C142" s="7">
        <f t="shared" ref="C142:C205" si="25">EOMONTH(B142,0)</f>
        <v>48699</v>
      </c>
      <c r="D142" s="14">
        <f t="shared" si="20"/>
        <v>30</v>
      </c>
      <c r="E142" s="9">
        <f t="shared" si="21"/>
        <v>405.14294270161741</v>
      </c>
      <c r="F142" s="5">
        <f t="shared" ref="F142:F205" si="26">IF(J141&lt;=0,0,J141)</f>
        <v>2540966.1911599697</v>
      </c>
      <c r="G142" s="4">
        <f t="shared" ref="G142:G205" si="27">$B$7</f>
        <v>19014.236765033176</v>
      </c>
      <c r="H142" s="5">
        <f t="shared" ref="H142:H205" si="28">G142-I142</f>
        <v>6859.9484839846536</v>
      </c>
      <c r="I142" s="5">
        <f t="shared" si="22"/>
        <v>12154.288281048523</v>
      </c>
      <c r="J142" s="5">
        <f t="shared" ref="J142:J205" si="29">F142-H142</f>
        <v>2534106.2426759852</v>
      </c>
    </row>
    <row r="143" spans="1:10" ht="15.75" x14ac:dyDescent="0.25">
      <c r="A143" s="3">
        <f t="shared" si="23"/>
        <v>132</v>
      </c>
      <c r="B143" s="7">
        <f t="shared" si="24"/>
        <v>48700</v>
      </c>
      <c r="C143" s="7">
        <f t="shared" si="25"/>
        <v>48730</v>
      </c>
      <c r="D143" s="14">
        <f t="shared" si="20"/>
        <v>31</v>
      </c>
      <c r="E143" s="9">
        <f t="shared" si="21"/>
        <v>404.04916202667101</v>
      </c>
      <c r="F143" s="5">
        <f t="shared" si="26"/>
        <v>2534106.2426759852</v>
      </c>
      <c r="G143" s="4">
        <f t="shared" si="27"/>
        <v>19014.236765033176</v>
      </c>
      <c r="H143" s="5">
        <f t="shared" si="28"/>
        <v>6488.712742206375</v>
      </c>
      <c r="I143" s="5">
        <f t="shared" si="22"/>
        <v>12525.524022826801</v>
      </c>
      <c r="J143" s="5">
        <f t="shared" si="29"/>
        <v>2527617.529933779</v>
      </c>
    </row>
    <row r="144" spans="1:10" ht="15.75" x14ac:dyDescent="0.25">
      <c r="A144" s="3">
        <f t="shared" si="23"/>
        <v>133</v>
      </c>
      <c r="B144" s="7">
        <f t="shared" si="24"/>
        <v>48731</v>
      </c>
      <c r="C144" s="7">
        <f t="shared" si="25"/>
        <v>48760</v>
      </c>
      <c r="D144" s="14">
        <f t="shared" si="20"/>
        <v>30</v>
      </c>
      <c r="E144" s="9">
        <f t="shared" si="21"/>
        <v>403.01457282833036</v>
      </c>
      <c r="F144" s="5">
        <f t="shared" si="26"/>
        <v>2527617.529933779</v>
      </c>
      <c r="G144" s="4">
        <f t="shared" si="27"/>
        <v>19014.236765033176</v>
      </c>
      <c r="H144" s="5">
        <f t="shared" si="28"/>
        <v>6923.7995801832658</v>
      </c>
      <c r="I144" s="5">
        <f t="shared" si="22"/>
        <v>12090.43718484991</v>
      </c>
      <c r="J144" s="5">
        <f t="shared" si="29"/>
        <v>2520693.7303535957</v>
      </c>
    </row>
    <row r="145" spans="1:10" ht="15.75" x14ac:dyDescent="0.25">
      <c r="A145" s="3">
        <f t="shared" si="23"/>
        <v>134</v>
      </c>
      <c r="B145" s="7">
        <f t="shared" si="24"/>
        <v>48761</v>
      </c>
      <c r="C145" s="7">
        <f t="shared" si="25"/>
        <v>48791</v>
      </c>
      <c r="D145" s="14">
        <f t="shared" si="20"/>
        <v>31</v>
      </c>
      <c r="E145" s="9">
        <f t="shared" si="21"/>
        <v>401.91061145082335</v>
      </c>
      <c r="F145" s="5">
        <f t="shared" si="26"/>
        <v>2520693.7303535957</v>
      </c>
      <c r="G145" s="4">
        <f t="shared" si="27"/>
        <v>19014.236765033176</v>
      </c>
      <c r="H145" s="5">
        <f t="shared" si="28"/>
        <v>6555.007810057652</v>
      </c>
      <c r="I145" s="5">
        <f t="shared" si="22"/>
        <v>12459.228954975524</v>
      </c>
      <c r="J145" s="5">
        <f t="shared" si="29"/>
        <v>2514138.7225435381</v>
      </c>
    </row>
    <row r="146" spans="1:10" ht="15.75" x14ac:dyDescent="0.25">
      <c r="A146" s="3">
        <f t="shared" si="23"/>
        <v>135</v>
      </c>
      <c r="B146" s="7">
        <f t="shared" si="24"/>
        <v>48792</v>
      </c>
      <c r="C146" s="7">
        <f t="shared" si="25"/>
        <v>48822</v>
      </c>
      <c r="D146" s="14">
        <f t="shared" si="20"/>
        <v>31</v>
      </c>
      <c r="E146" s="9">
        <f t="shared" si="21"/>
        <v>400.86545187221969</v>
      </c>
      <c r="F146" s="5">
        <f t="shared" si="26"/>
        <v>2514138.7225435381</v>
      </c>
      <c r="G146" s="4">
        <f t="shared" si="27"/>
        <v>19014.236765033176</v>
      </c>
      <c r="H146" s="5">
        <f t="shared" si="28"/>
        <v>6587.4077569943656</v>
      </c>
      <c r="I146" s="5">
        <f t="shared" si="22"/>
        <v>12426.829008038811</v>
      </c>
      <c r="J146" s="5">
        <f t="shared" si="29"/>
        <v>2507551.3147865436</v>
      </c>
    </row>
    <row r="147" spans="1:10" ht="15.75" x14ac:dyDescent="0.25">
      <c r="A147" s="3">
        <f t="shared" si="23"/>
        <v>136</v>
      </c>
      <c r="B147" s="7">
        <f t="shared" si="24"/>
        <v>48823</v>
      </c>
      <c r="C147" s="7">
        <f t="shared" si="25"/>
        <v>48852</v>
      </c>
      <c r="D147" s="14">
        <f t="shared" si="20"/>
        <v>30</v>
      </c>
      <c r="E147" s="9">
        <f t="shared" si="21"/>
        <v>399.81512630207669</v>
      </c>
      <c r="F147" s="5">
        <f t="shared" si="26"/>
        <v>2507551.3147865436</v>
      </c>
      <c r="G147" s="4">
        <f t="shared" si="27"/>
        <v>19014.236765033176</v>
      </c>
      <c r="H147" s="5">
        <f t="shared" si="28"/>
        <v>7019.7829759708748</v>
      </c>
      <c r="I147" s="5">
        <f t="shared" si="22"/>
        <v>11994.453789062301</v>
      </c>
      <c r="J147" s="5">
        <f t="shared" si="29"/>
        <v>2500531.5318105728</v>
      </c>
    </row>
    <row r="148" spans="1:10" ht="15.75" x14ac:dyDescent="0.25">
      <c r="A148" s="3">
        <f t="shared" si="23"/>
        <v>137</v>
      </c>
      <c r="B148" s="7">
        <f t="shared" si="24"/>
        <v>48853</v>
      </c>
      <c r="C148" s="7">
        <f t="shared" si="25"/>
        <v>48883</v>
      </c>
      <c r="D148" s="14">
        <f t="shared" si="20"/>
        <v>31</v>
      </c>
      <c r="E148" s="9">
        <f t="shared" si="21"/>
        <v>398.69586090535245</v>
      </c>
      <c r="F148" s="5">
        <f t="shared" si="26"/>
        <v>2500531.5318105728</v>
      </c>
      <c r="G148" s="4">
        <f t="shared" si="27"/>
        <v>19014.236765033176</v>
      </c>
      <c r="H148" s="5">
        <f t="shared" si="28"/>
        <v>6654.6650769672506</v>
      </c>
      <c r="I148" s="5">
        <f t="shared" si="22"/>
        <v>12359.571688065926</v>
      </c>
      <c r="J148" s="5">
        <f t="shared" si="29"/>
        <v>2493876.8667336055</v>
      </c>
    </row>
    <row r="149" spans="1:10" ht="15.75" x14ac:dyDescent="0.25">
      <c r="A149" s="3">
        <f t="shared" si="23"/>
        <v>138</v>
      </c>
      <c r="B149" s="7">
        <f t="shared" si="24"/>
        <v>48884</v>
      </c>
      <c r="C149" s="7">
        <f t="shared" si="25"/>
        <v>48913</v>
      </c>
      <c r="D149" s="14">
        <f t="shared" si="20"/>
        <v>30</v>
      </c>
      <c r="E149" s="9">
        <f t="shared" si="21"/>
        <v>397.63481152919155</v>
      </c>
      <c r="F149" s="5">
        <f t="shared" si="26"/>
        <v>2493876.8667336055</v>
      </c>
      <c r="G149" s="4">
        <f t="shared" si="27"/>
        <v>19014.236765033176</v>
      </c>
      <c r="H149" s="5">
        <f t="shared" si="28"/>
        <v>7085.192419157429</v>
      </c>
      <c r="I149" s="5">
        <f t="shared" si="22"/>
        <v>11929.044345875747</v>
      </c>
      <c r="J149" s="5">
        <f t="shared" si="29"/>
        <v>2486791.6743144481</v>
      </c>
    </row>
    <row r="150" spans="1:10" ht="15.75" x14ac:dyDescent="0.25">
      <c r="A150" s="3">
        <f t="shared" si="23"/>
        <v>139</v>
      </c>
      <c r="B150" s="7">
        <f t="shared" si="24"/>
        <v>48914</v>
      </c>
      <c r="C150" s="7">
        <f t="shared" si="25"/>
        <v>48944</v>
      </c>
      <c r="D150" s="14">
        <f t="shared" si="20"/>
        <v>31</v>
      </c>
      <c r="E150" s="9">
        <f t="shared" si="21"/>
        <v>396.505116960137</v>
      </c>
      <c r="F150" s="5">
        <f t="shared" si="26"/>
        <v>2486791.6743144481</v>
      </c>
      <c r="G150" s="4">
        <f t="shared" si="27"/>
        <v>19014.236765033176</v>
      </c>
      <c r="H150" s="5">
        <f t="shared" si="28"/>
        <v>6722.5781392689296</v>
      </c>
      <c r="I150" s="5">
        <f t="shared" si="22"/>
        <v>12291.658625764247</v>
      </c>
      <c r="J150" s="5">
        <f t="shared" si="29"/>
        <v>2480069.0961751794</v>
      </c>
    </row>
    <row r="151" spans="1:10" ht="15.75" x14ac:dyDescent="0.25">
      <c r="A151" s="3">
        <f t="shared" si="23"/>
        <v>140</v>
      </c>
      <c r="B151" s="7">
        <f t="shared" si="24"/>
        <v>48945</v>
      </c>
      <c r="C151" s="7">
        <f t="shared" si="25"/>
        <v>48975</v>
      </c>
      <c r="D151" s="14">
        <f t="shared" si="20"/>
        <v>31</v>
      </c>
      <c r="E151" s="9">
        <f t="shared" si="21"/>
        <v>395.43323922348696</v>
      </c>
      <c r="F151" s="5">
        <f t="shared" si="26"/>
        <v>2480069.0961751794</v>
      </c>
      <c r="G151" s="4">
        <f t="shared" si="27"/>
        <v>19014.236765033176</v>
      </c>
      <c r="H151" s="5">
        <f t="shared" si="28"/>
        <v>6755.8063491050798</v>
      </c>
      <c r="I151" s="5">
        <f t="shared" si="22"/>
        <v>12258.430415928096</v>
      </c>
      <c r="J151" s="5">
        <f t="shared" si="29"/>
        <v>2473313.2898260741</v>
      </c>
    </row>
    <row r="152" spans="1:10" ht="15.75" x14ac:dyDescent="0.25">
      <c r="A152" s="3">
        <f t="shared" si="23"/>
        <v>141</v>
      </c>
      <c r="B152" s="7">
        <f t="shared" si="24"/>
        <v>48976</v>
      </c>
      <c r="C152" s="7">
        <f t="shared" si="25"/>
        <v>49003</v>
      </c>
      <c r="D152" s="14">
        <f t="shared" si="20"/>
        <v>28</v>
      </c>
      <c r="E152" s="9">
        <f t="shared" si="21"/>
        <v>394.35606343337963</v>
      </c>
      <c r="F152" s="5">
        <f t="shared" si="26"/>
        <v>2473313.2898260741</v>
      </c>
      <c r="G152" s="4">
        <f t="shared" si="27"/>
        <v>19014.236765033176</v>
      </c>
      <c r="H152" s="5">
        <f t="shared" si="28"/>
        <v>7972.2669888985474</v>
      </c>
      <c r="I152" s="5">
        <f t="shared" si="22"/>
        <v>11041.969776134629</v>
      </c>
      <c r="J152" s="5">
        <f t="shared" si="29"/>
        <v>2465341.0228371755</v>
      </c>
    </row>
    <row r="153" spans="1:10" ht="15.75" x14ac:dyDescent="0.25">
      <c r="A153" s="3">
        <f t="shared" si="23"/>
        <v>142</v>
      </c>
      <c r="B153" s="7">
        <f t="shared" si="24"/>
        <v>49004</v>
      </c>
      <c r="C153" s="7">
        <f t="shared" si="25"/>
        <v>49034</v>
      </c>
      <c r="D153" s="14">
        <f t="shared" si="20"/>
        <v>31</v>
      </c>
      <c r="E153" s="9">
        <f t="shared" si="21"/>
        <v>393.08492975237186</v>
      </c>
      <c r="F153" s="5">
        <f t="shared" si="26"/>
        <v>2465341.0228371755</v>
      </c>
      <c r="G153" s="4">
        <f t="shared" si="27"/>
        <v>19014.236765033176</v>
      </c>
      <c r="H153" s="5">
        <f t="shared" si="28"/>
        <v>6828.6039427096475</v>
      </c>
      <c r="I153" s="5">
        <f t="shared" si="22"/>
        <v>12185.632822323529</v>
      </c>
      <c r="J153" s="5">
        <f t="shared" si="29"/>
        <v>2458512.418894466</v>
      </c>
    </row>
    <row r="154" spans="1:10" ht="15.75" x14ac:dyDescent="0.25">
      <c r="A154" s="3">
        <f t="shared" si="23"/>
        <v>143</v>
      </c>
      <c r="B154" s="7">
        <f t="shared" si="24"/>
        <v>49035</v>
      </c>
      <c r="C154" s="7">
        <f t="shared" si="25"/>
        <v>49064</v>
      </c>
      <c r="D154" s="14">
        <f t="shared" si="20"/>
        <v>30</v>
      </c>
      <c r="E154" s="9">
        <f t="shared" si="21"/>
        <v>391.99614679039541</v>
      </c>
      <c r="F154" s="5">
        <f t="shared" si="26"/>
        <v>2458512.418894466</v>
      </c>
      <c r="G154" s="4">
        <f t="shared" si="27"/>
        <v>19014.236765033176</v>
      </c>
      <c r="H154" s="5">
        <f t="shared" si="28"/>
        <v>7254.3523613213147</v>
      </c>
      <c r="I154" s="5">
        <f t="shared" si="22"/>
        <v>11759.884403711862</v>
      </c>
      <c r="J154" s="5">
        <f t="shared" si="29"/>
        <v>2451258.0665331446</v>
      </c>
    </row>
    <row r="155" spans="1:10" ht="15.75" x14ac:dyDescent="0.25">
      <c r="A155" s="3">
        <f t="shared" si="23"/>
        <v>144</v>
      </c>
      <c r="B155" s="7">
        <f t="shared" si="24"/>
        <v>49065</v>
      </c>
      <c r="C155" s="7">
        <f t="shared" si="25"/>
        <v>49095</v>
      </c>
      <c r="D155" s="14">
        <f t="shared" si="20"/>
        <v>31</v>
      </c>
      <c r="E155" s="9">
        <f t="shared" si="21"/>
        <v>390.8394806083403</v>
      </c>
      <c r="F155" s="5">
        <f t="shared" si="26"/>
        <v>2451258.0665331446</v>
      </c>
      <c r="G155" s="4">
        <f t="shared" si="27"/>
        <v>19014.236765033176</v>
      </c>
      <c r="H155" s="5">
        <f t="shared" si="28"/>
        <v>6898.2128661746265</v>
      </c>
      <c r="I155" s="5">
        <f t="shared" si="22"/>
        <v>12116.02389885855</v>
      </c>
      <c r="J155" s="5">
        <f t="shared" si="29"/>
        <v>2444359.85366697</v>
      </c>
    </row>
    <row r="156" spans="1:10" ht="15.75" x14ac:dyDescent="0.25">
      <c r="A156" s="3">
        <f t="shared" si="23"/>
        <v>145</v>
      </c>
      <c r="B156" s="7">
        <f t="shared" si="24"/>
        <v>49096</v>
      </c>
      <c r="C156" s="7">
        <f t="shared" si="25"/>
        <v>49125</v>
      </c>
      <c r="D156" s="14">
        <f t="shared" si="20"/>
        <v>30</v>
      </c>
      <c r="E156" s="9">
        <f t="shared" si="21"/>
        <v>389.73959889023359</v>
      </c>
      <c r="F156" s="5">
        <f t="shared" si="26"/>
        <v>2444359.85366697</v>
      </c>
      <c r="G156" s="4">
        <f t="shared" si="27"/>
        <v>19014.236765033176</v>
      </c>
      <c r="H156" s="5">
        <f t="shared" si="28"/>
        <v>7322.0487983261683</v>
      </c>
      <c r="I156" s="5">
        <f t="shared" si="22"/>
        <v>11692.187966707008</v>
      </c>
      <c r="J156" s="5">
        <f t="shared" si="29"/>
        <v>2437037.8048686441</v>
      </c>
    </row>
    <row r="157" spans="1:10" ht="15.75" x14ac:dyDescent="0.25">
      <c r="A157" s="3">
        <f t="shared" si="23"/>
        <v>146</v>
      </c>
      <c r="B157" s="7">
        <f t="shared" si="24"/>
        <v>49126</v>
      </c>
      <c r="C157" s="7">
        <f t="shared" si="25"/>
        <v>49156</v>
      </c>
      <c r="D157" s="14">
        <f t="shared" si="20"/>
        <v>31</v>
      </c>
      <c r="E157" s="9">
        <f t="shared" si="21"/>
        <v>388.57213888738937</v>
      </c>
      <c r="F157" s="5">
        <f t="shared" si="26"/>
        <v>2437037.8048686441</v>
      </c>
      <c r="G157" s="4">
        <f t="shared" si="27"/>
        <v>19014.236765033176</v>
      </c>
      <c r="H157" s="5">
        <f t="shared" si="28"/>
        <v>6968.5004595241062</v>
      </c>
      <c r="I157" s="5">
        <f t="shared" si="22"/>
        <v>12045.73630550907</v>
      </c>
      <c r="J157" s="5">
        <f t="shared" si="29"/>
        <v>2430069.3044091198</v>
      </c>
    </row>
    <row r="158" spans="1:10" ht="15.75" x14ac:dyDescent="0.25">
      <c r="A158" s="3">
        <f t="shared" si="23"/>
        <v>147</v>
      </c>
      <c r="B158" s="7">
        <f t="shared" si="24"/>
        <v>49157</v>
      </c>
      <c r="C158" s="7">
        <f t="shared" si="25"/>
        <v>49187</v>
      </c>
      <c r="D158" s="14">
        <f t="shared" si="20"/>
        <v>31</v>
      </c>
      <c r="E158" s="9">
        <f t="shared" si="21"/>
        <v>387.46105020300968</v>
      </c>
      <c r="F158" s="5">
        <f t="shared" si="26"/>
        <v>2430069.3044091198</v>
      </c>
      <c r="G158" s="4">
        <f t="shared" si="27"/>
        <v>19014.236765033176</v>
      </c>
      <c r="H158" s="5">
        <f t="shared" si="28"/>
        <v>7002.9442087398766</v>
      </c>
      <c r="I158" s="5">
        <f t="shared" si="22"/>
        <v>12011.2925562933</v>
      </c>
      <c r="J158" s="5">
        <f t="shared" si="29"/>
        <v>2423066.36020038</v>
      </c>
    </row>
    <row r="159" spans="1:10" ht="15.75" x14ac:dyDescent="0.25">
      <c r="A159" s="3">
        <f t="shared" si="23"/>
        <v>148</v>
      </c>
      <c r="B159" s="7">
        <f t="shared" si="24"/>
        <v>49188</v>
      </c>
      <c r="C159" s="7">
        <f t="shared" si="25"/>
        <v>49217</v>
      </c>
      <c r="D159" s="14">
        <f t="shared" si="20"/>
        <v>30</v>
      </c>
      <c r="E159" s="9">
        <f t="shared" si="21"/>
        <v>386.34446965417169</v>
      </c>
      <c r="F159" s="5">
        <f t="shared" si="26"/>
        <v>2423066.36020038</v>
      </c>
      <c r="G159" s="4">
        <f t="shared" si="27"/>
        <v>19014.236765033176</v>
      </c>
      <c r="H159" s="5">
        <f t="shared" si="28"/>
        <v>7423.902675408026</v>
      </c>
      <c r="I159" s="5">
        <f t="shared" si="22"/>
        <v>11590.33408962515</v>
      </c>
      <c r="J159" s="5">
        <f t="shared" si="29"/>
        <v>2415642.457524972</v>
      </c>
    </row>
    <row r="160" spans="1:10" ht="15.75" x14ac:dyDescent="0.25">
      <c r="A160" s="3">
        <f t="shared" si="23"/>
        <v>149</v>
      </c>
      <c r="B160" s="7">
        <f t="shared" si="24"/>
        <v>49218</v>
      </c>
      <c r="C160" s="7">
        <f t="shared" si="25"/>
        <v>49248</v>
      </c>
      <c r="D160" s="14">
        <f t="shared" si="20"/>
        <v>31</v>
      </c>
      <c r="E160" s="9">
        <f t="shared" si="21"/>
        <v>385.16076961648167</v>
      </c>
      <c r="F160" s="5">
        <f t="shared" si="26"/>
        <v>2415642.457524972</v>
      </c>
      <c r="G160" s="4">
        <f t="shared" si="27"/>
        <v>19014.236765033176</v>
      </c>
      <c r="H160" s="5">
        <f t="shared" si="28"/>
        <v>7074.2529069222437</v>
      </c>
      <c r="I160" s="5">
        <f t="shared" si="22"/>
        <v>11939.983858110932</v>
      </c>
      <c r="J160" s="5">
        <f t="shared" si="29"/>
        <v>2408568.2046180498</v>
      </c>
    </row>
    <row r="161" spans="1:10" ht="15.75" x14ac:dyDescent="0.25">
      <c r="A161" s="3">
        <f t="shared" si="23"/>
        <v>150</v>
      </c>
      <c r="B161" s="7">
        <f t="shared" si="24"/>
        <v>49249</v>
      </c>
      <c r="C161" s="7">
        <f t="shared" si="25"/>
        <v>49278</v>
      </c>
      <c r="D161" s="14">
        <f t="shared" si="20"/>
        <v>30</v>
      </c>
      <c r="E161" s="9">
        <f t="shared" si="21"/>
        <v>384.03281929187796</v>
      </c>
      <c r="F161" s="5">
        <f t="shared" si="26"/>
        <v>2408568.2046180498</v>
      </c>
      <c r="G161" s="4">
        <f t="shared" si="27"/>
        <v>19014.236765033176</v>
      </c>
      <c r="H161" s="5">
        <f t="shared" si="28"/>
        <v>7493.2521862768372</v>
      </c>
      <c r="I161" s="5">
        <f t="shared" si="22"/>
        <v>11520.984578756339</v>
      </c>
      <c r="J161" s="5">
        <f t="shared" si="29"/>
        <v>2401074.9524317728</v>
      </c>
    </row>
    <row r="162" spans="1:10" ht="15.75" x14ac:dyDescent="0.25">
      <c r="A162" s="3">
        <f t="shared" si="23"/>
        <v>151</v>
      </c>
      <c r="B162" s="7">
        <f t="shared" si="24"/>
        <v>49279</v>
      </c>
      <c r="C162" s="7">
        <f t="shared" si="25"/>
        <v>49309</v>
      </c>
      <c r="D162" s="14">
        <f t="shared" si="20"/>
        <v>31</v>
      </c>
      <c r="E162" s="9">
        <f t="shared" si="21"/>
        <v>382.83806185995491</v>
      </c>
      <c r="F162" s="5">
        <f t="shared" si="26"/>
        <v>2401074.9524317728</v>
      </c>
      <c r="G162" s="4">
        <f t="shared" si="27"/>
        <v>19014.236765033176</v>
      </c>
      <c r="H162" s="5">
        <f t="shared" si="28"/>
        <v>7146.2568473745741</v>
      </c>
      <c r="I162" s="5">
        <f t="shared" si="22"/>
        <v>11867.979917658602</v>
      </c>
      <c r="J162" s="5">
        <f t="shared" si="29"/>
        <v>2393928.6955843982</v>
      </c>
    </row>
    <row r="163" spans="1:10" ht="15.75" x14ac:dyDescent="0.25">
      <c r="A163" s="3">
        <f t="shared" si="23"/>
        <v>152</v>
      </c>
      <c r="B163" s="7">
        <f t="shared" si="24"/>
        <v>49310</v>
      </c>
      <c r="C163" s="7">
        <f t="shared" si="25"/>
        <v>49340</v>
      </c>
      <c r="D163" s="14">
        <f t="shared" si="20"/>
        <v>31</v>
      </c>
      <c r="E163" s="9">
        <f t="shared" si="21"/>
        <v>381.69863090706798</v>
      </c>
      <c r="F163" s="5">
        <f t="shared" si="26"/>
        <v>2393928.6955843982</v>
      </c>
      <c r="G163" s="4">
        <f t="shared" si="27"/>
        <v>19014.236765033176</v>
      </c>
      <c r="H163" s="5">
        <f t="shared" si="28"/>
        <v>7181.579206914068</v>
      </c>
      <c r="I163" s="5">
        <f t="shared" si="22"/>
        <v>11832.657558119108</v>
      </c>
      <c r="J163" s="5">
        <f t="shared" si="29"/>
        <v>2386747.1163774841</v>
      </c>
    </row>
    <row r="164" spans="1:10" ht="15.75" x14ac:dyDescent="0.25">
      <c r="A164" s="3">
        <f t="shared" si="23"/>
        <v>153</v>
      </c>
      <c r="B164" s="7">
        <f t="shared" si="24"/>
        <v>49341</v>
      </c>
      <c r="C164" s="7">
        <f t="shared" si="25"/>
        <v>49368</v>
      </c>
      <c r="D164" s="14">
        <f t="shared" si="20"/>
        <v>28</v>
      </c>
      <c r="E164" s="9">
        <f t="shared" si="21"/>
        <v>380.55356800018774</v>
      </c>
      <c r="F164" s="5">
        <f t="shared" si="26"/>
        <v>2386747.1163774841</v>
      </c>
      <c r="G164" s="4">
        <f t="shared" si="27"/>
        <v>19014.236765033176</v>
      </c>
      <c r="H164" s="5">
        <f t="shared" si="28"/>
        <v>8358.7368610279191</v>
      </c>
      <c r="I164" s="5">
        <f t="shared" si="22"/>
        <v>10655.499904005257</v>
      </c>
      <c r="J164" s="5">
        <f t="shared" si="29"/>
        <v>2378388.3795164563</v>
      </c>
    </row>
    <row r="165" spans="1:10" ht="15.75" x14ac:dyDescent="0.25">
      <c r="A165" s="3">
        <f t="shared" si="23"/>
        <v>154</v>
      </c>
      <c r="B165" s="7">
        <f t="shared" si="24"/>
        <v>49369</v>
      </c>
      <c r="C165" s="7">
        <f t="shared" si="25"/>
        <v>49399</v>
      </c>
      <c r="D165" s="14">
        <f t="shared" si="20"/>
        <v>31</v>
      </c>
      <c r="E165" s="9">
        <f t="shared" si="21"/>
        <v>379.22081384512387</v>
      </c>
      <c r="F165" s="5">
        <f t="shared" si="26"/>
        <v>2378388.3795164563</v>
      </c>
      <c r="G165" s="4">
        <f t="shared" si="27"/>
        <v>19014.236765033176</v>
      </c>
      <c r="H165" s="5">
        <f t="shared" si="28"/>
        <v>7258.3915358343365</v>
      </c>
      <c r="I165" s="5">
        <f t="shared" si="22"/>
        <v>11755.84522919884</v>
      </c>
      <c r="J165" s="5">
        <f t="shared" si="29"/>
        <v>2371129.9879806219</v>
      </c>
    </row>
    <row r="166" spans="1:10" ht="15.75" x14ac:dyDescent="0.25">
      <c r="A166" s="3">
        <f t="shared" si="23"/>
        <v>155</v>
      </c>
      <c r="B166" s="7">
        <f t="shared" si="24"/>
        <v>49400</v>
      </c>
      <c r="C166" s="7">
        <f t="shared" si="25"/>
        <v>49429</v>
      </c>
      <c r="D166" s="14">
        <f t="shared" si="20"/>
        <v>30</v>
      </c>
      <c r="E166" s="9">
        <f t="shared" si="21"/>
        <v>378.06350363913248</v>
      </c>
      <c r="F166" s="5">
        <f t="shared" si="26"/>
        <v>2371129.9879806219</v>
      </c>
      <c r="G166" s="4">
        <f t="shared" si="27"/>
        <v>19014.236765033176</v>
      </c>
      <c r="H166" s="5">
        <f t="shared" si="28"/>
        <v>7672.3316558592014</v>
      </c>
      <c r="I166" s="5">
        <f t="shared" si="22"/>
        <v>11341.905109173975</v>
      </c>
      <c r="J166" s="5">
        <f t="shared" si="29"/>
        <v>2363457.6563247629</v>
      </c>
    </row>
    <row r="167" spans="1:10" ht="15.75" x14ac:dyDescent="0.25">
      <c r="A167" s="3">
        <f t="shared" si="23"/>
        <v>156</v>
      </c>
      <c r="B167" s="7">
        <f t="shared" si="24"/>
        <v>49430</v>
      </c>
      <c r="C167" s="7">
        <f t="shared" si="25"/>
        <v>49460</v>
      </c>
      <c r="D167" s="14">
        <f t="shared" si="20"/>
        <v>31</v>
      </c>
      <c r="E167" s="9">
        <f t="shared" si="21"/>
        <v>376.84019298067051</v>
      </c>
      <c r="F167" s="5">
        <f t="shared" si="26"/>
        <v>2363457.6563247629</v>
      </c>
      <c r="G167" s="4">
        <f t="shared" si="27"/>
        <v>19014.236765033176</v>
      </c>
      <c r="H167" s="5">
        <f t="shared" si="28"/>
        <v>7332.1907826323913</v>
      </c>
      <c r="I167" s="5">
        <f t="shared" si="22"/>
        <v>11682.045982400785</v>
      </c>
      <c r="J167" s="5">
        <f t="shared" si="29"/>
        <v>2356125.4655421306</v>
      </c>
    </row>
    <row r="168" spans="1:10" ht="15.75" x14ac:dyDescent="0.25">
      <c r="A168" s="3">
        <f t="shared" si="23"/>
        <v>157</v>
      </c>
      <c r="B168" s="7">
        <f t="shared" si="24"/>
        <v>49461</v>
      </c>
      <c r="C168" s="7">
        <f t="shared" si="25"/>
        <v>49490</v>
      </c>
      <c r="D168" s="14">
        <f t="shared" si="20"/>
        <v>30</v>
      </c>
      <c r="E168" s="9">
        <f t="shared" si="21"/>
        <v>375.67111589477304</v>
      </c>
      <c r="F168" s="5">
        <f t="shared" si="26"/>
        <v>2356125.4655421306</v>
      </c>
      <c r="G168" s="4">
        <f t="shared" si="27"/>
        <v>19014.236765033176</v>
      </c>
      <c r="H168" s="5">
        <f t="shared" si="28"/>
        <v>7744.1032881899846</v>
      </c>
      <c r="I168" s="5">
        <f t="shared" si="22"/>
        <v>11270.133476843192</v>
      </c>
      <c r="J168" s="5">
        <f t="shared" si="29"/>
        <v>2348381.3622539407</v>
      </c>
    </row>
    <row r="169" spans="1:10" ht="15.75" x14ac:dyDescent="0.25">
      <c r="A169" s="3">
        <f t="shared" si="23"/>
        <v>158</v>
      </c>
      <c r="B169" s="7">
        <f t="shared" si="24"/>
        <v>49491</v>
      </c>
      <c r="C169" s="7">
        <f t="shared" si="25"/>
        <v>49521</v>
      </c>
      <c r="D169" s="14">
        <f t="shared" si="20"/>
        <v>31</v>
      </c>
      <c r="E169" s="9">
        <f t="shared" si="21"/>
        <v>374.43636164826722</v>
      </c>
      <c r="F169" s="5">
        <f t="shared" si="26"/>
        <v>2348381.3622539407</v>
      </c>
      <c r="G169" s="4">
        <f t="shared" si="27"/>
        <v>19014.236765033176</v>
      </c>
      <c r="H169" s="5">
        <f t="shared" si="28"/>
        <v>7406.7095539368929</v>
      </c>
      <c r="I169" s="5">
        <f t="shared" si="22"/>
        <v>11607.527211096283</v>
      </c>
      <c r="J169" s="5">
        <f t="shared" si="29"/>
        <v>2340974.6527000037</v>
      </c>
    </row>
    <row r="170" spans="1:10" ht="15.75" x14ac:dyDescent="0.25">
      <c r="A170" s="3">
        <f t="shared" si="23"/>
        <v>159</v>
      </c>
      <c r="B170" s="7">
        <f t="shared" si="24"/>
        <v>49522</v>
      </c>
      <c r="C170" s="7">
        <f t="shared" si="25"/>
        <v>49552</v>
      </c>
      <c r="D170" s="14">
        <f t="shared" si="20"/>
        <v>31</v>
      </c>
      <c r="E170" s="9">
        <f t="shared" si="21"/>
        <v>373.25540295827835</v>
      </c>
      <c r="F170" s="5">
        <f t="shared" si="26"/>
        <v>2340974.6527000037</v>
      </c>
      <c r="G170" s="4">
        <f t="shared" si="27"/>
        <v>19014.236765033176</v>
      </c>
      <c r="H170" s="5">
        <f t="shared" si="28"/>
        <v>7443.3192733265478</v>
      </c>
      <c r="I170" s="5">
        <f t="shared" si="22"/>
        <v>11570.917491706628</v>
      </c>
      <c r="J170" s="5">
        <f t="shared" si="29"/>
        <v>2333531.3334266772</v>
      </c>
    </row>
    <row r="171" spans="1:10" ht="15.75" x14ac:dyDescent="0.25">
      <c r="A171" s="3">
        <f t="shared" si="23"/>
        <v>160</v>
      </c>
      <c r="B171" s="7">
        <f t="shared" si="24"/>
        <v>49553</v>
      </c>
      <c r="C171" s="7">
        <f t="shared" si="25"/>
        <v>49582</v>
      </c>
      <c r="D171" s="14">
        <f t="shared" si="20"/>
        <v>30</v>
      </c>
      <c r="E171" s="9">
        <f t="shared" si="21"/>
        <v>372.0686070519202</v>
      </c>
      <c r="F171" s="5">
        <f t="shared" si="26"/>
        <v>2333531.3334266772</v>
      </c>
      <c r="G171" s="4">
        <f t="shared" si="27"/>
        <v>19014.236765033176</v>
      </c>
      <c r="H171" s="5">
        <f t="shared" si="28"/>
        <v>7852.1785534755709</v>
      </c>
      <c r="I171" s="5">
        <f t="shared" si="22"/>
        <v>11162.058211557605</v>
      </c>
      <c r="J171" s="5">
        <f t="shared" si="29"/>
        <v>2325679.1548732016</v>
      </c>
    </row>
    <row r="172" spans="1:10" ht="15.75" x14ac:dyDescent="0.25">
      <c r="A172" s="3">
        <f t="shared" si="23"/>
        <v>161</v>
      </c>
      <c r="B172" s="7">
        <f t="shared" si="24"/>
        <v>49583</v>
      </c>
      <c r="C172" s="7">
        <f t="shared" si="25"/>
        <v>49613</v>
      </c>
      <c r="D172" s="14">
        <f t="shared" si="20"/>
        <v>31</v>
      </c>
      <c r="E172" s="9">
        <f t="shared" si="21"/>
        <v>370.8166208047827</v>
      </c>
      <c r="F172" s="5">
        <f t="shared" si="26"/>
        <v>2325679.1548732016</v>
      </c>
      <c r="G172" s="4">
        <f t="shared" si="27"/>
        <v>19014.236765033176</v>
      </c>
      <c r="H172" s="5">
        <f t="shared" si="28"/>
        <v>7518.9215200849121</v>
      </c>
      <c r="I172" s="5">
        <f t="shared" si="22"/>
        <v>11495.315244948264</v>
      </c>
      <c r="J172" s="5">
        <f t="shared" si="29"/>
        <v>2318160.2333531165</v>
      </c>
    </row>
    <row r="173" spans="1:10" ht="15.75" x14ac:dyDescent="0.25">
      <c r="A173" s="3">
        <f t="shared" si="23"/>
        <v>162</v>
      </c>
      <c r="B173" s="7">
        <f t="shared" si="24"/>
        <v>49614</v>
      </c>
      <c r="C173" s="7">
        <f t="shared" si="25"/>
        <v>49643</v>
      </c>
      <c r="D173" s="14">
        <f t="shared" si="20"/>
        <v>30</v>
      </c>
      <c r="E173" s="9">
        <f t="shared" si="21"/>
        <v>369.61777054019137</v>
      </c>
      <c r="F173" s="5">
        <f t="shared" si="26"/>
        <v>2318160.2333531165</v>
      </c>
      <c r="G173" s="4">
        <f t="shared" si="27"/>
        <v>19014.236765033176</v>
      </c>
      <c r="H173" s="5">
        <f t="shared" si="28"/>
        <v>7925.7036488274352</v>
      </c>
      <c r="I173" s="5">
        <f t="shared" si="22"/>
        <v>11088.533116205741</v>
      </c>
      <c r="J173" s="5">
        <f t="shared" si="29"/>
        <v>2310234.529704289</v>
      </c>
    </row>
    <row r="174" spans="1:10" ht="15.75" x14ac:dyDescent="0.25">
      <c r="A174" s="3">
        <f t="shared" si="23"/>
        <v>163</v>
      </c>
      <c r="B174" s="7">
        <f t="shared" si="24"/>
        <v>49644</v>
      </c>
      <c r="C174" s="7">
        <f t="shared" si="25"/>
        <v>49674</v>
      </c>
      <c r="D174" s="14">
        <f t="shared" si="20"/>
        <v>31</v>
      </c>
      <c r="E174" s="9">
        <f t="shared" si="21"/>
        <v>368.35406112507275</v>
      </c>
      <c r="F174" s="5">
        <f t="shared" si="26"/>
        <v>2310234.529704289</v>
      </c>
      <c r="G174" s="4">
        <f t="shared" si="27"/>
        <v>19014.236765033176</v>
      </c>
      <c r="H174" s="5">
        <f t="shared" si="28"/>
        <v>7595.2608701559202</v>
      </c>
      <c r="I174" s="5">
        <f t="shared" si="22"/>
        <v>11418.975894877256</v>
      </c>
      <c r="J174" s="5">
        <f t="shared" si="29"/>
        <v>2302639.2688341332</v>
      </c>
    </row>
    <row r="175" spans="1:10" ht="15.75" x14ac:dyDescent="0.25">
      <c r="A175" s="3">
        <f t="shared" si="23"/>
        <v>164</v>
      </c>
      <c r="B175" s="7">
        <f t="shared" si="24"/>
        <v>49675</v>
      </c>
      <c r="C175" s="7">
        <f t="shared" si="25"/>
        <v>49705</v>
      </c>
      <c r="D175" s="14">
        <f t="shared" si="20"/>
        <v>31</v>
      </c>
      <c r="E175" s="9">
        <f t="shared" si="21"/>
        <v>367.14303897522012</v>
      </c>
      <c r="F175" s="5">
        <f t="shared" si="26"/>
        <v>2302639.2688341332</v>
      </c>
      <c r="G175" s="4">
        <f t="shared" si="27"/>
        <v>19014.236765033176</v>
      </c>
      <c r="H175" s="5">
        <f t="shared" si="28"/>
        <v>7632.8025568013527</v>
      </c>
      <c r="I175" s="5">
        <f t="shared" si="22"/>
        <v>11381.434208231824</v>
      </c>
      <c r="J175" s="5">
        <f t="shared" si="29"/>
        <v>2295006.466277332</v>
      </c>
    </row>
    <row r="176" spans="1:10" ht="15.75" x14ac:dyDescent="0.25">
      <c r="A176" s="3">
        <f t="shared" si="23"/>
        <v>165</v>
      </c>
      <c r="B176" s="7">
        <f t="shared" si="24"/>
        <v>49706</v>
      </c>
      <c r="C176" s="7">
        <f t="shared" si="25"/>
        <v>49734</v>
      </c>
      <c r="D176" s="14">
        <f t="shared" si="20"/>
        <v>29</v>
      </c>
      <c r="E176" s="9">
        <f t="shared" si="21"/>
        <v>365.92603101199683</v>
      </c>
      <c r="F176" s="5">
        <f t="shared" si="26"/>
        <v>2295006.466277332</v>
      </c>
      <c r="G176" s="4">
        <f t="shared" si="27"/>
        <v>19014.236765033176</v>
      </c>
      <c r="H176" s="5">
        <f t="shared" si="28"/>
        <v>8402.3818656852691</v>
      </c>
      <c r="I176" s="5">
        <f t="shared" si="22"/>
        <v>10611.854899347907</v>
      </c>
      <c r="J176" s="5">
        <f t="shared" si="29"/>
        <v>2286604.0844116467</v>
      </c>
    </row>
    <row r="177" spans="1:10" ht="15.75" x14ac:dyDescent="0.25">
      <c r="A177" s="3">
        <f t="shared" si="23"/>
        <v>166</v>
      </c>
      <c r="B177" s="7">
        <f t="shared" si="24"/>
        <v>49735</v>
      </c>
      <c r="C177" s="7">
        <f t="shared" si="25"/>
        <v>49765</v>
      </c>
      <c r="D177" s="14">
        <f t="shared" si="20"/>
        <v>31</v>
      </c>
      <c r="E177" s="9">
        <f t="shared" si="21"/>
        <v>364.58631790341258</v>
      </c>
      <c r="F177" s="5">
        <f t="shared" si="26"/>
        <v>2286604.0844116467</v>
      </c>
      <c r="G177" s="4">
        <f t="shared" si="27"/>
        <v>19014.236765033176</v>
      </c>
      <c r="H177" s="5">
        <f t="shared" si="28"/>
        <v>7712.0609100273869</v>
      </c>
      <c r="I177" s="5">
        <f t="shared" si="22"/>
        <v>11302.175855005789</v>
      </c>
      <c r="J177" s="5">
        <f t="shared" si="29"/>
        <v>2278892.0235016192</v>
      </c>
    </row>
    <row r="178" spans="1:10" ht="15.75" x14ac:dyDescent="0.25">
      <c r="A178" s="3">
        <f t="shared" si="23"/>
        <v>167</v>
      </c>
      <c r="B178" s="7">
        <f t="shared" si="24"/>
        <v>49766</v>
      </c>
      <c r="C178" s="7">
        <f t="shared" si="25"/>
        <v>49795</v>
      </c>
      <c r="D178" s="14">
        <f t="shared" si="20"/>
        <v>30</v>
      </c>
      <c r="E178" s="9">
        <f t="shared" si="21"/>
        <v>363.3566726360915</v>
      </c>
      <c r="F178" s="5">
        <f t="shared" si="26"/>
        <v>2278892.0235016192</v>
      </c>
      <c r="G178" s="4">
        <f t="shared" si="27"/>
        <v>19014.236765033176</v>
      </c>
      <c r="H178" s="5">
        <f t="shared" si="28"/>
        <v>8113.5365859504309</v>
      </c>
      <c r="I178" s="5">
        <f t="shared" si="22"/>
        <v>10900.700179082745</v>
      </c>
      <c r="J178" s="5">
        <f t="shared" si="29"/>
        <v>2270778.4869156689</v>
      </c>
    </row>
    <row r="179" spans="1:10" ht="15.75" x14ac:dyDescent="0.25">
      <c r="A179" s="3">
        <f t="shared" si="23"/>
        <v>168</v>
      </c>
      <c r="B179" s="7">
        <f t="shared" si="24"/>
        <v>49796</v>
      </c>
      <c r="C179" s="7">
        <f t="shared" si="25"/>
        <v>49826</v>
      </c>
      <c r="D179" s="14">
        <f t="shared" si="20"/>
        <v>31</v>
      </c>
      <c r="E179" s="9">
        <f t="shared" si="21"/>
        <v>362.06301430266501</v>
      </c>
      <c r="F179" s="5">
        <f t="shared" si="26"/>
        <v>2270778.4869156689</v>
      </c>
      <c r="G179" s="4">
        <f t="shared" si="27"/>
        <v>19014.236765033176</v>
      </c>
      <c r="H179" s="5">
        <f t="shared" si="28"/>
        <v>7790.2833216505605</v>
      </c>
      <c r="I179" s="5">
        <f t="shared" si="22"/>
        <v>11223.953443382616</v>
      </c>
      <c r="J179" s="5">
        <f t="shared" si="29"/>
        <v>2262988.2035940182</v>
      </c>
    </row>
    <row r="180" spans="1:10" ht="15.75" x14ac:dyDescent="0.25">
      <c r="A180" s="3">
        <f t="shared" si="23"/>
        <v>169</v>
      </c>
      <c r="B180" s="7">
        <f t="shared" si="24"/>
        <v>49827</v>
      </c>
      <c r="C180" s="7">
        <f t="shared" si="25"/>
        <v>49856</v>
      </c>
      <c r="D180" s="14">
        <f t="shared" si="20"/>
        <v>30</v>
      </c>
      <c r="E180" s="9">
        <f t="shared" si="21"/>
        <v>360.82089690637957</v>
      </c>
      <c r="F180" s="5">
        <f t="shared" si="26"/>
        <v>2262988.2035940182</v>
      </c>
      <c r="G180" s="4">
        <f t="shared" si="27"/>
        <v>19014.236765033176</v>
      </c>
      <c r="H180" s="5">
        <f t="shared" si="28"/>
        <v>8189.6098578417896</v>
      </c>
      <c r="I180" s="5">
        <f t="shared" si="22"/>
        <v>10824.626907191387</v>
      </c>
      <c r="J180" s="5">
        <f t="shared" si="29"/>
        <v>2254798.5937361764</v>
      </c>
    </row>
    <row r="181" spans="1:10" ht="15.75" x14ac:dyDescent="0.25">
      <c r="A181" s="3">
        <f t="shared" si="23"/>
        <v>170</v>
      </c>
      <c r="B181" s="7">
        <f t="shared" si="24"/>
        <v>49857</v>
      </c>
      <c r="C181" s="7">
        <f t="shared" si="25"/>
        <v>49887</v>
      </c>
      <c r="D181" s="14">
        <f t="shared" si="20"/>
        <v>31</v>
      </c>
      <c r="E181" s="9">
        <f t="shared" si="21"/>
        <v>359.51510911237926</v>
      </c>
      <c r="F181" s="5">
        <f t="shared" si="26"/>
        <v>2254798.5937361764</v>
      </c>
      <c r="G181" s="4">
        <f t="shared" si="27"/>
        <v>19014.236765033176</v>
      </c>
      <c r="H181" s="5">
        <f t="shared" si="28"/>
        <v>7869.2683825494187</v>
      </c>
      <c r="I181" s="5">
        <f t="shared" si="22"/>
        <v>11144.968382483758</v>
      </c>
      <c r="J181" s="5">
        <f t="shared" si="29"/>
        <v>2246929.3253536271</v>
      </c>
    </row>
    <row r="182" spans="1:10" ht="15.75" x14ac:dyDescent="0.25">
      <c r="A182" s="3">
        <f t="shared" si="23"/>
        <v>171</v>
      </c>
      <c r="B182" s="7">
        <f t="shared" si="24"/>
        <v>49888</v>
      </c>
      <c r="C182" s="7">
        <f t="shared" si="25"/>
        <v>49918</v>
      </c>
      <c r="D182" s="14">
        <f t="shared" si="20"/>
        <v>31</v>
      </c>
      <c r="E182" s="9">
        <f t="shared" si="21"/>
        <v>358.26039798693944</v>
      </c>
      <c r="F182" s="5">
        <f t="shared" si="26"/>
        <v>2246929.3253536271</v>
      </c>
      <c r="G182" s="4">
        <f t="shared" si="27"/>
        <v>19014.236765033176</v>
      </c>
      <c r="H182" s="5">
        <f t="shared" si="28"/>
        <v>7908.1644274380542</v>
      </c>
      <c r="I182" s="5">
        <f t="shared" si="22"/>
        <v>11106.072337595122</v>
      </c>
      <c r="J182" s="5">
        <f t="shared" si="29"/>
        <v>2239021.1609261888</v>
      </c>
    </row>
    <row r="183" spans="1:10" ht="15.75" x14ac:dyDescent="0.25">
      <c r="A183" s="3">
        <f t="shared" si="23"/>
        <v>172</v>
      </c>
      <c r="B183" s="7">
        <f t="shared" si="24"/>
        <v>49919</v>
      </c>
      <c r="C183" s="7">
        <f t="shared" si="25"/>
        <v>49948</v>
      </c>
      <c r="D183" s="14">
        <f t="shared" si="20"/>
        <v>30</v>
      </c>
      <c r="E183" s="9">
        <f t="shared" si="21"/>
        <v>356.99948510323122</v>
      </c>
      <c r="F183" s="5">
        <f t="shared" si="26"/>
        <v>2239021.1609261888</v>
      </c>
      <c r="G183" s="4">
        <f t="shared" si="27"/>
        <v>19014.236765033176</v>
      </c>
      <c r="H183" s="5">
        <f t="shared" si="28"/>
        <v>8304.2522119362402</v>
      </c>
      <c r="I183" s="5">
        <f t="shared" si="22"/>
        <v>10709.984553096936</v>
      </c>
      <c r="J183" s="5">
        <f t="shared" si="29"/>
        <v>2230716.9087142525</v>
      </c>
    </row>
    <row r="184" spans="1:10" ht="15.75" x14ac:dyDescent="0.25">
      <c r="A184" s="3">
        <f t="shared" si="23"/>
        <v>173</v>
      </c>
      <c r="B184" s="7">
        <f t="shared" si="24"/>
        <v>49949</v>
      </c>
      <c r="C184" s="7">
        <f t="shared" si="25"/>
        <v>49979</v>
      </c>
      <c r="D184" s="14">
        <f t="shared" si="20"/>
        <v>31</v>
      </c>
      <c r="E184" s="9">
        <f t="shared" si="21"/>
        <v>355.67541822277252</v>
      </c>
      <c r="F184" s="5">
        <f t="shared" si="26"/>
        <v>2230716.9087142525</v>
      </c>
      <c r="G184" s="4">
        <f t="shared" si="27"/>
        <v>19014.236765033176</v>
      </c>
      <c r="H184" s="5">
        <f t="shared" si="28"/>
        <v>7988.2988001272279</v>
      </c>
      <c r="I184" s="5">
        <f t="shared" si="22"/>
        <v>11025.937964905948</v>
      </c>
      <c r="J184" s="5">
        <f t="shared" si="29"/>
        <v>2222728.6099141254</v>
      </c>
    </row>
    <row r="185" spans="1:10" ht="15.75" x14ac:dyDescent="0.25">
      <c r="A185" s="3">
        <f t="shared" si="23"/>
        <v>174</v>
      </c>
      <c r="B185" s="7">
        <f t="shared" si="24"/>
        <v>49980</v>
      </c>
      <c r="C185" s="7">
        <f t="shared" si="25"/>
        <v>50009</v>
      </c>
      <c r="D185" s="14">
        <f t="shared" si="20"/>
        <v>30</v>
      </c>
      <c r="E185" s="9">
        <f t="shared" si="21"/>
        <v>354.40172835853002</v>
      </c>
      <c r="F185" s="5">
        <f t="shared" si="26"/>
        <v>2222728.6099141254</v>
      </c>
      <c r="G185" s="4">
        <f t="shared" si="27"/>
        <v>19014.236765033176</v>
      </c>
      <c r="H185" s="5">
        <f t="shared" si="28"/>
        <v>8382.1849142772753</v>
      </c>
      <c r="I185" s="5">
        <f t="shared" si="22"/>
        <v>10632.051850755901</v>
      </c>
      <c r="J185" s="5">
        <f t="shared" si="29"/>
        <v>2214346.424999848</v>
      </c>
    </row>
    <row r="186" spans="1:10" ht="15.75" x14ac:dyDescent="0.25">
      <c r="A186" s="3">
        <f t="shared" si="23"/>
        <v>175</v>
      </c>
      <c r="B186" s="7">
        <f t="shared" si="24"/>
        <v>50010</v>
      </c>
      <c r="C186" s="7">
        <f t="shared" si="25"/>
        <v>50040</v>
      </c>
      <c r="D186" s="14">
        <f t="shared" si="20"/>
        <v>31</v>
      </c>
      <c r="E186" s="9">
        <f t="shared" si="21"/>
        <v>353.06523554164244</v>
      </c>
      <c r="F186" s="5">
        <f t="shared" si="26"/>
        <v>2214346.424999848</v>
      </c>
      <c r="G186" s="4">
        <f t="shared" si="27"/>
        <v>19014.236765033176</v>
      </c>
      <c r="H186" s="5">
        <f t="shared" si="28"/>
        <v>8069.2144632422605</v>
      </c>
      <c r="I186" s="5">
        <f t="shared" si="22"/>
        <v>10945.022301790916</v>
      </c>
      <c r="J186" s="5">
        <f t="shared" si="29"/>
        <v>2206277.2105366057</v>
      </c>
    </row>
    <row r="187" spans="1:10" ht="15.75" x14ac:dyDescent="0.25">
      <c r="A187" s="3">
        <f t="shared" si="23"/>
        <v>176</v>
      </c>
      <c r="B187" s="7">
        <f t="shared" si="24"/>
        <v>50041</v>
      </c>
      <c r="C187" s="7">
        <f t="shared" si="25"/>
        <v>50071</v>
      </c>
      <c r="D187" s="14">
        <f t="shared" si="20"/>
        <v>31</v>
      </c>
      <c r="E187" s="9">
        <f t="shared" si="21"/>
        <v>351.77864412444768</v>
      </c>
      <c r="F187" s="5">
        <f t="shared" si="26"/>
        <v>2206277.2105366057</v>
      </c>
      <c r="G187" s="4">
        <f t="shared" si="27"/>
        <v>19014.236765033176</v>
      </c>
      <c r="H187" s="5">
        <f t="shared" si="28"/>
        <v>8109.0987971752984</v>
      </c>
      <c r="I187" s="5">
        <f t="shared" si="22"/>
        <v>10905.137967857878</v>
      </c>
      <c r="J187" s="5">
        <f t="shared" si="29"/>
        <v>2198168.1117394306</v>
      </c>
    </row>
    <row r="188" spans="1:10" ht="15.75" x14ac:dyDescent="0.25">
      <c r="A188" s="3">
        <f t="shared" si="23"/>
        <v>177</v>
      </c>
      <c r="B188" s="7">
        <f t="shared" si="24"/>
        <v>50072</v>
      </c>
      <c r="C188" s="7">
        <f t="shared" si="25"/>
        <v>50099</v>
      </c>
      <c r="D188" s="14">
        <f t="shared" si="20"/>
        <v>28</v>
      </c>
      <c r="E188" s="9">
        <f t="shared" si="21"/>
        <v>350.48569337178702</v>
      </c>
      <c r="F188" s="5">
        <f t="shared" si="26"/>
        <v>2198168.1117394306</v>
      </c>
      <c r="G188" s="4">
        <f t="shared" si="27"/>
        <v>19014.236765033176</v>
      </c>
      <c r="H188" s="5">
        <f t="shared" si="28"/>
        <v>9200.6373506231394</v>
      </c>
      <c r="I188" s="5">
        <f t="shared" si="22"/>
        <v>9813.5994144100368</v>
      </c>
      <c r="J188" s="5">
        <f t="shared" si="29"/>
        <v>2188967.4743888075</v>
      </c>
    </row>
    <row r="189" spans="1:10" ht="15.75" x14ac:dyDescent="0.25">
      <c r="A189" s="3">
        <f t="shared" si="23"/>
        <v>178</v>
      </c>
      <c r="B189" s="7">
        <f t="shared" si="24"/>
        <v>50100</v>
      </c>
      <c r="C189" s="7">
        <f t="shared" si="25"/>
        <v>50130</v>
      </c>
      <c r="D189" s="14">
        <f t="shared" si="20"/>
        <v>31</v>
      </c>
      <c r="E189" s="9">
        <f t="shared" si="21"/>
        <v>349.01870286088212</v>
      </c>
      <c r="F189" s="5">
        <f t="shared" si="26"/>
        <v>2188967.4743888075</v>
      </c>
      <c r="G189" s="4">
        <f t="shared" si="27"/>
        <v>19014.236765033176</v>
      </c>
      <c r="H189" s="5">
        <f t="shared" si="28"/>
        <v>8194.6569763458301</v>
      </c>
      <c r="I189" s="5">
        <f t="shared" si="22"/>
        <v>10819.579788687346</v>
      </c>
      <c r="J189" s="5">
        <f t="shared" si="29"/>
        <v>2180772.8174124616</v>
      </c>
    </row>
    <row r="190" spans="1:10" ht="15.75" x14ac:dyDescent="0.25">
      <c r="A190" s="3">
        <f t="shared" si="23"/>
        <v>179</v>
      </c>
      <c r="B190" s="7">
        <f t="shared" si="24"/>
        <v>50131</v>
      </c>
      <c r="C190" s="7">
        <f t="shared" si="25"/>
        <v>50160</v>
      </c>
      <c r="D190" s="14">
        <f t="shared" si="20"/>
        <v>30</v>
      </c>
      <c r="E190" s="9">
        <f t="shared" si="21"/>
        <v>347.71211033187586</v>
      </c>
      <c r="F190" s="5">
        <f t="shared" si="26"/>
        <v>2180772.8174124616</v>
      </c>
      <c r="G190" s="4">
        <f t="shared" si="27"/>
        <v>19014.236765033176</v>
      </c>
      <c r="H190" s="5">
        <f t="shared" si="28"/>
        <v>8582.8734550769004</v>
      </c>
      <c r="I190" s="5">
        <f t="shared" si="22"/>
        <v>10431.363309956276</v>
      </c>
      <c r="J190" s="5">
        <f t="shared" si="29"/>
        <v>2172189.9439573847</v>
      </c>
    </row>
    <row r="191" spans="1:10" ht="15.75" x14ac:dyDescent="0.25">
      <c r="A191" s="3">
        <f t="shared" si="23"/>
        <v>180</v>
      </c>
      <c r="B191" s="7">
        <f t="shared" si="24"/>
        <v>50161</v>
      </c>
      <c r="C191" s="7">
        <f t="shared" si="25"/>
        <v>50191</v>
      </c>
      <c r="D191" s="14">
        <f t="shared" si="20"/>
        <v>31</v>
      </c>
      <c r="E191" s="9">
        <f t="shared" si="21"/>
        <v>346.34361884209414</v>
      </c>
      <c r="F191" s="5">
        <f t="shared" si="26"/>
        <v>2172189.9439573847</v>
      </c>
      <c r="G191" s="4">
        <f t="shared" si="27"/>
        <v>19014.236765033176</v>
      </c>
      <c r="H191" s="5">
        <f t="shared" si="28"/>
        <v>8277.5845809282582</v>
      </c>
      <c r="I191" s="5">
        <f t="shared" si="22"/>
        <v>10736.652184104918</v>
      </c>
      <c r="J191" s="5">
        <f t="shared" si="29"/>
        <v>2163912.3593764566</v>
      </c>
    </row>
    <row r="192" spans="1:10" ht="15.75" x14ac:dyDescent="0.25">
      <c r="A192" s="3">
        <f t="shared" si="23"/>
        <v>181</v>
      </c>
      <c r="B192" s="7">
        <f t="shared" si="24"/>
        <v>50192</v>
      </c>
      <c r="C192" s="7">
        <f t="shared" si="25"/>
        <v>50221</v>
      </c>
      <c r="D192" s="14">
        <f t="shared" si="20"/>
        <v>30</v>
      </c>
      <c r="E192" s="9">
        <f t="shared" si="21"/>
        <v>345.02380396724612</v>
      </c>
      <c r="F192" s="5">
        <f t="shared" si="26"/>
        <v>2163912.3593764566</v>
      </c>
      <c r="G192" s="4">
        <f t="shared" si="27"/>
        <v>19014.236765033176</v>
      </c>
      <c r="H192" s="5">
        <f t="shared" si="28"/>
        <v>8663.5226460157919</v>
      </c>
      <c r="I192" s="5">
        <f t="shared" si="22"/>
        <v>10350.714119017384</v>
      </c>
      <c r="J192" s="5">
        <f t="shared" si="29"/>
        <v>2155248.8367304406</v>
      </c>
    </row>
    <row r="193" spans="1:10" ht="15.75" x14ac:dyDescent="0.25">
      <c r="A193" s="3">
        <f t="shared" si="23"/>
        <v>182</v>
      </c>
      <c r="B193" s="7">
        <f t="shared" si="24"/>
        <v>50222</v>
      </c>
      <c r="C193" s="7">
        <f t="shared" si="25"/>
        <v>50252</v>
      </c>
      <c r="D193" s="14">
        <f t="shared" si="20"/>
        <v>31</v>
      </c>
      <c r="E193" s="9">
        <f t="shared" si="21"/>
        <v>343.64245341202025</v>
      </c>
      <c r="F193" s="5">
        <f t="shared" si="26"/>
        <v>2155248.8367304406</v>
      </c>
      <c r="G193" s="4">
        <f t="shared" si="27"/>
        <v>19014.236765033176</v>
      </c>
      <c r="H193" s="5">
        <f t="shared" si="28"/>
        <v>8361.320709260548</v>
      </c>
      <c r="I193" s="5">
        <f t="shared" si="22"/>
        <v>10652.916055772628</v>
      </c>
      <c r="J193" s="5">
        <f t="shared" si="29"/>
        <v>2146887.51602118</v>
      </c>
    </row>
    <row r="194" spans="1:10" ht="15.75" x14ac:dyDescent="0.25">
      <c r="A194" s="3">
        <f t="shared" si="23"/>
        <v>183</v>
      </c>
      <c r="B194" s="7">
        <f t="shared" si="24"/>
        <v>50253</v>
      </c>
      <c r="C194" s="7">
        <f t="shared" si="25"/>
        <v>50283</v>
      </c>
      <c r="D194" s="14">
        <f t="shared" si="20"/>
        <v>31</v>
      </c>
      <c r="E194" s="9">
        <f t="shared" si="21"/>
        <v>342.30928727671039</v>
      </c>
      <c r="F194" s="5">
        <f t="shared" si="26"/>
        <v>2146887.51602118</v>
      </c>
      <c r="G194" s="4">
        <f t="shared" si="27"/>
        <v>19014.236765033176</v>
      </c>
      <c r="H194" s="5">
        <f t="shared" si="28"/>
        <v>8402.6488594551538</v>
      </c>
      <c r="I194" s="5">
        <f t="shared" si="22"/>
        <v>10611.587905578022</v>
      </c>
      <c r="J194" s="5">
        <f t="shared" si="29"/>
        <v>2138484.8671617247</v>
      </c>
    </row>
    <row r="195" spans="1:10" ht="15.75" x14ac:dyDescent="0.25">
      <c r="A195" s="3">
        <f t="shared" si="23"/>
        <v>184</v>
      </c>
      <c r="B195" s="7">
        <f t="shared" si="24"/>
        <v>50284</v>
      </c>
      <c r="C195" s="7">
        <f t="shared" si="25"/>
        <v>50313</v>
      </c>
      <c r="D195" s="14">
        <f t="shared" si="20"/>
        <v>30</v>
      </c>
      <c r="E195" s="9">
        <f t="shared" si="21"/>
        <v>340.96953159745277</v>
      </c>
      <c r="F195" s="5">
        <f t="shared" si="26"/>
        <v>2138484.8671617247</v>
      </c>
      <c r="G195" s="4">
        <f t="shared" si="27"/>
        <v>19014.236765033176</v>
      </c>
      <c r="H195" s="5">
        <f t="shared" si="28"/>
        <v>8785.1508171095938</v>
      </c>
      <c r="I195" s="5">
        <f t="shared" si="22"/>
        <v>10229.085947923582</v>
      </c>
      <c r="J195" s="5">
        <f t="shared" si="29"/>
        <v>2129699.716344615</v>
      </c>
    </row>
    <row r="196" spans="1:10" ht="15.75" x14ac:dyDescent="0.25">
      <c r="A196" s="3">
        <f t="shared" si="23"/>
        <v>185</v>
      </c>
      <c r="B196" s="7">
        <f t="shared" si="24"/>
        <v>50314</v>
      </c>
      <c r="C196" s="7">
        <f t="shared" si="25"/>
        <v>50344</v>
      </c>
      <c r="D196" s="14">
        <f t="shared" si="20"/>
        <v>31</v>
      </c>
      <c r="E196" s="9">
        <f t="shared" si="21"/>
        <v>339.56878810605809</v>
      </c>
      <c r="F196" s="5">
        <f t="shared" si="26"/>
        <v>2129699.716344615</v>
      </c>
      <c r="G196" s="4">
        <f t="shared" si="27"/>
        <v>19014.236765033176</v>
      </c>
      <c r="H196" s="5">
        <f t="shared" si="28"/>
        <v>8487.6043337453757</v>
      </c>
      <c r="I196" s="5">
        <f t="shared" si="22"/>
        <v>10526.632431287801</v>
      </c>
      <c r="J196" s="5">
        <f t="shared" si="29"/>
        <v>2121212.1120108697</v>
      </c>
    </row>
    <row r="197" spans="1:10" ht="15.75" x14ac:dyDescent="0.25">
      <c r="A197" s="3">
        <f t="shared" si="23"/>
        <v>186</v>
      </c>
      <c r="B197" s="7">
        <f t="shared" si="24"/>
        <v>50345</v>
      </c>
      <c r="C197" s="7">
        <f t="shared" si="25"/>
        <v>50374</v>
      </c>
      <c r="D197" s="14">
        <f t="shared" si="20"/>
        <v>30</v>
      </c>
      <c r="E197" s="9">
        <f t="shared" si="21"/>
        <v>338.21548674839977</v>
      </c>
      <c r="F197" s="5">
        <f t="shared" si="26"/>
        <v>2121212.1120108697</v>
      </c>
      <c r="G197" s="4">
        <f t="shared" si="27"/>
        <v>19014.236765033176</v>
      </c>
      <c r="H197" s="5">
        <f t="shared" si="28"/>
        <v>8867.7721625811828</v>
      </c>
      <c r="I197" s="5">
        <f t="shared" si="22"/>
        <v>10146.464602451993</v>
      </c>
      <c r="J197" s="5">
        <f t="shared" si="29"/>
        <v>2112344.3398482883</v>
      </c>
    </row>
    <row r="198" spans="1:10" ht="15.75" x14ac:dyDescent="0.25">
      <c r="A198" s="3">
        <f t="shared" si="23"/>
        <v>187</v>
      </c>
      <c r="B198" s="7">
        <f t="shared" si="24"/>
        <v>50375</v>
      </c>
      <c r="C198" s="7">
        <f t="shared" si="25"/>
        <v>50405</v>
      </c>
      <c r="D198" s="14">
        <f t="shared" si="20"/>
        <v>31</v>
      </c>
      <c r="E198" s="9">
        <f t="shared" si="21"/>
        <v>336.80156974247711</v>
      </c>
      <c r="F198" s="5">
        <f t="shared" si="26"/>
        <v>2112344.3398482883</v>
      </c>
      <c r="G198" s="4">
        <f t="shared" si="27"/>
        <v>19014.236765033176</v>
      </c>
      <c r="H198" s="5">
        <f t="shared" si="28"/>
        <v>8573.3881030163866</v>
      </c>
      <c r="I198" s="5">
        <f t="shared" si="22"/>
        <v>10440.84866201679</v>
      </c>
      <c r="J198" s="5">
        <f t="shared" si="29"/>
        <v>2103770.9517452721</v>
      </c>
    </row>
    <row r="199" spans="1:10" ht="15.75" x14ac:dyDescent="0.25">
      <c r="A199" s="3">
        <f t="shared" si="23"/>
        <v>188</v>
      </c>
      <c r="B199" s="7">
        <f t="shared" si="24"/>
        <v>50406</v>
      </c>
      <c r="C199" s="7">
        <f t="shared" si="25"/>
        <v>50436</v>
      </c>
      <c r="D199" s="14">
        <f t="shared" si="20"/>
        <v>31</v>
      </c>
      <c r="E199" s="9">
        <f t="shared" si="21"/>
        <v>335.43459063938508</v>
      </c>
      <c r="F199" s="5">
        <f t="shared" si="26"/>
        <v>2103770.9517452721</v>
      </c>
      <c r="G199" s="4">
        <f t="shared" si="27"/>
        <v>19014.236765033176</v>
      </c>
      <c r="H199" s="5">
        <f t="shared" si="28"/>
        <v>8615.7644552122383</v>
      </c>
      <c r="I199" s="5">
        <f t="shared" si="22"/>
        <v>10398.472309820938</v>
      </c>
      <c r="J199" s="5">
        <f t="shared" si="29"/>
        <v>2095155.1872900599</v>
      </c>
    </row>
    <row r="200" spans="1:10" ht="15.75" x14ac:dyDescent="0.25">
      <c r="A200" s="3">
        <f t="shared" si="23"/>
        <v>189</v>
      </c>
      <c r="B200" s="7">
        <f t="shared" si="24"/>
        <v>50437</v>
      </c>
      <c r="C200" s="7">
        <f t="shared" si="25"/>
        <v>50464</v>
      </c>
      <c r="D200" s="14">
        <f t="shared" si="20"/>
        <v>28</v>
      </c>
      <c r="E200" s="9">
        <f t="shared" si="21"/>
        <v>334.06085486235958</v>
      </c>
      <c r="F200" s="5">
        <f t="shared" si="26"/>
        <v>2095155.1872900599</v>
      </c>
      <c r="G200" s="4">
        <f t="shared" si="27"/>
        <v>19014.236765033176</v>
      </c>
      <c r="H200" s="5">
        <f t="shared" si="28"/>
        <v>9660.5328288871078</v>
      </c>
      <c r="I200" s="5">
        <f t="shared" si="22"/>
        <v>9353.7039361460684</v>
      </c>
      <c r="J200" s="5">
        <f t="shared" si="29"/>
        <v>2085494.6544611729</v>
      </c>
    </row>
    <row r="201" spans="1:10" ht="15.75" x14ac:dyDescent="0.25">
      <c r="A201" s="3">
        <f t="shared" si="23"/>
        <v>190</v>
      </c>
      <c r="B201" s="7">
        <f t="shared" si="24"/>
        <v>50465</v>
      </c>
      <c r="C201" s="7">
        <f t="shared" si="25"/>
        <v>50495</v>
      </c>
      <c r="D201" s="14">
        <f t="shared" si="20"/>
        <v>31</v>
      </c>
      <c r="E201" s="9">
        <f t="shared" si="21"/>
        <v>332.52053657242033</v>
      </c>
      <c r="F201" s="5">
        <f t="shared" si="26"/>
        <v>2085494.6544611729</v>
      </c>
      <c r="G201" s="4">
        <f t="shared" si="27"/>
        <v>19014.236765033176</v>
      </c>
      <c r="H201" s="5">
        <f t="shared" si="28"/>
        <v>8706.1001312881453</v>
      </c>
      <c r="I201" s="5">
        <f t="shared" si="22"/>
        <v>10308.136633745031</v>
      </c>
      <c r="J201" s="5">
        <f t="shared" si="29"/>
        <v>2076788.5543298847</v>
      </c>
    </row>
    <row r="202" spans="1:10" ht="15.75" x14ac:dyDescent="0.25">
      <c r="A202" s="3">
        <f t="shared" si="23"/>
        <v>191</v>
      </c>
      <c r="B202" s="7">
        <f t="shared" si="24"/>
        <v>50496</v>
      </c>
      <c r="C202" s="7">
        <f t="shared" si="25"/>
        <v>50525</v>
      </c>
      <c r="D202" s="14">
        <f t="shared" si="20"/>
        <v>30</v>
      </c>
      <c r="E202" s="9">
        <f t="shared" si="21"/>
        <v>331.13239727370939</v>
      </c>
      <c r="F202" s="5">
        <f t="shared" si="26"/>
        <v>2076788.5543298847</v>
      </c>
      <c r="G202" s="4">
        <f t="shared" si="27"/>
        <v>19014.236765033176</v>
      </c>
      <c r="H202" s="5">
        <f t="shared" si="28"/>
        <v>9080.264846821894</v>
      </c>
      <c r="I202" s="5">
        <f t="shared" si="22"/>
        <v>9933.9719182112822</v>
      </c>
      <c r="J202" s="5">
        <f t="shared" si="29"/>
        <v>2067708.2894830629</v>
      </c>
    </row>
    <row r="203" spans="1:10" ht="15.75" x14ac:dyDescent="0.25">
      <c r="A203" s="3">
        <f t="shared" si="23"/>
        <v>192</v>
      </c>
      <c r="B203" s="7">
        <f t="shared" si="24"/>
        <v>50526</v>
      </c>
      <c r="C203" s="7">
        <f t="shared" si="25"/>
        <v>50556</v>
      </c>
      <c r="D203" s="14">
        <f t="shared" si="20"/>
        <v>31</v>
      </c>
      <c r="E203" s="9">
        <f t="shared" si="21"/>
        <v>329.6845994897995</v>
      </c>
      <c r="F203" s="5">
        <f t="shared" si="26"/>
        <v>2067708.2894830629</v>
      </c>
      <c r="G203" s="4">
        <f t="shared" si="27"/>
        <v>19014.236765033176</v>
      </c>
      <c r="H203" s="5">
        <f t="shared" si="28"/>
        <v>8794.0141808493918</v>
      </c>
      <c r="I203" s="5">
        <f t="shared" si="22"/>
        <v>10220.222584183784</v>
      </c>
      <c r="J203" s="5">
        <f t="shared" si="29"/>
        <v>2058914.2753022136</v>
      </c>
    </row>
    <row r="204" spans="1:10" ht="15.75" x14ac:dyDescent="0.25">
      <c r="A204" s="3">
        <f t="shared" si="23"/>
        <v>193</v>
      </c>
      <c r="B204" s="7">
        <f t="shared" si="24"/>
        <v>50557</v>
      </c>
      <c r="C204" s="7">
        <f t="shared" si="25"/>
        <v>50586</v>
      </c>
      <c r="D204" s="14">
        <f t="shared" si="20"/>
        <v>30</v>
      </c>
      <c r="E204" s="9">
        <f t="shared" si="21"/>
        <v>328.28244278429742</v>
      </c>
      <c r="F204" s="5">
        <f t="shared" si="26"/>
        <v>2058914.2753022136</v>
      </c>
      <c r="G204" s="4">
        <f t="shared" si="27"/>
        <v>19014.236765033176</v>
      </c>
      <c r="H204" s="5">
        <f t="shared" si="28"/>
        <v>9165.7634815042529</v>
      </c>
      <c r="I204" s="5">
        <f t="shared" si="22"/>
        <v>9848.4732835289233</v>
      </c>
      <c r="J204" s="5">
        <f t="shared" si="29"/>
        <v>2049748.5118207093</v>
      </c>
    </row>
    <row r="205" spans="1:10" ht="15.75" x14ac:dyDescent="0.25">
      <c r="A205" s="3">
        <f t="shared" si="23"/>
        <v>194</v>
      </c>
      <c r="B205" s="7">
        <f t="shared" si="24"/>
        <v>50587</v>
      </c>
      <c r="C205" s="7">
        <f t="shared" si="25"/>
        <v>50617</v>
      </c>
      <c r="D205" s="14">
        <f t="shared" ref="D205:D268" si="30">B206-B205</f>
        <v>31</v>
      </c>
      <c r="E205" s="9">
        <f t="shared" ref="E205:E268" si="31">F205*$B$5</f>
        <v>326.82101271807977</v>
      </c>
      <c r="F205" s="5">
        <f t="shared" si="26"/>
        <v>2049748.5118207093</v>
      </c>
      <c r="G205" s="4">
        <f t="shared" si="27"/>
        <v>19014.236765033176</v>
      </c>
      <c r="H205" s="5">
        <f t="shared" si="28"/>
        <v>8882.7853707727027</v>
      </c>
      <c r="I205" s="5">
        <f t="shared" ref="I205:I268" si="32">E205*D205</f>
        <v>10131.451394260474</v>
      </c>
      <c r="J205" s="5">
        <f t="shared" si="29"/>
        <v>2040865.7264499366</v>
      </c>
    </row>
    <row r="206" spans="1:10" ht="15.75" x14ac:dyDescent="0.25">
      <c r="A206" s="3">
        <f t="shared" ref="A206:A269" si="33">A205+1</f>
        <v>195</v>
      </c>
      <c r="B206" s="7">
        <f t="shared" ref="B206:B269" si="34">EOMONTH(B205,0)+1</f>
        <v>50618</v>
      </c>
      <c r="C206" s="7">
        <f t="shared" ref="C206:C269" si="35">EOMONTH(B206,0)</f>
        <v>50648</v>
      </c>
      <c r="D206" s="14">
        <f t="shared" si="30"/>
        <v>31</v>
      </c>
      <c r="E206" s="9">
        <f t="shared" si="31"/>
        <v>325.40470193951768</v>
      </c>
      <c r="F206" s="5">
        <f t="shared" ref="F206:F269" si="36">IF(J205&lt;=0,0,J205)</f>
        <v>2040865.7264499366</v>
      </c>
      <c r="G206" s="4">
        <f t="shared" ref="G206:G269" si="37">$B$7</f>
        <v>19014.236765033176</v>
      </c>
      <c r="H206" s="5">
        <f t="shared" ref="H206:H269" si="38">G206-I206</f>
        <v>8926.6910049081289</v>
      </c>
      <c r="I206" s="5">
        <f t="shared" si="32"/>
        <v>10087.545760125047</v>
      </c>
      <c r="J206" s="5">
        <f t="shared" ref="J206:J269" si="39">F206-H206</f>
        <v>2031939.0354450285</v>
      </c>
    </row>
    <row r="207" spans="1:10" ht="15.75" x14ac:dyDescent="0.25">
      <c r="A207" s="3">
        <f t="shared" si="33"/>
        <v>196</v>
      </c>
      <c r="B207" s="7">
        <f t="shared" si="34"/>
        <v>50649</v>
      </c>
      <c r="C207" s="7">
        <f t="shared" si="35"/>
        <v>50678</v>
      </c>
      <c r="D207" s="14">
        <f t="shared" si="30"/>
        <v>30</v>
      </c>
      <c r="E207" s="9">
        <f t="shared" si="31"/>
        <v>323.98139065151287</v>
      </c>
      <c r="F207" s="5">
        <f t="shared" si="36"/>
        <v>2031939.0354450285</v>
      </c>
      <c r="G207" s="4">
        <f t="shared" si="37"/>
        <v>19014.236765033176</v>
      </c>
      <c r="H207" s="5">
        <f t="shared" si="38"/>
        <v>9294.79504548779</v>
      </c>
      <c r="I207" s="5">
        <f t="shared" si="32"/>
        <v>9719.4417195453861</v>
      </c>
      <c r="J207" s="5">
        <f t="shared" si="39"/>
        <v>2022644.2403995406</v>
      </c>
    </row>
    <row r="208" spans="1:10" ht="15.75" x14ac:dyDescent="0.25">
      <c r="A208" s="3">
        <f t="shared" si="33"/>
        <v>197</v>
      </c>
      <c r="B208" s="7">
        <f t="shared" si="34"/>
        <v>50679</v>
      </c>
      <c r="C208" s="7">
        <f t="shared" si="35"/>
        <v>50709</v>
      </c>
      <c r="D208" s="14">
        <f t="shared" si="30"/>
        <v>31</v>
      </c>
      <c r="E208" s="9">
        <f t="shared" si="31"/>
        <v>322.49938721926009</v>
      </c>
      <c r="F208" s="5">
        <f t="shared" si="36"/>
        <v>2022644.2403995406</v>
      </c>
      <c r="G208" s="4">
        <f t="shared" si="37"/>
        <v>19014.236765033176</v>
      </c>
      <c r="H208" s="5">
        <f t="shared" si="38"/>
        <v>9016.7557612361143</v>
      </c>
      <c r="I208" s="5">
        <f t="shared" si="32"/>
        <v>9997.4810037970619</v>
      </c>
      <c r="J208" s="5">
        <f t="shared" si="39"/>
        <v>2013627.4846383044</v>
      </c>
    </row>
    <row r="209" spans="1:10" ht="15.75" x14ac:dyDescent="0.25">
      <c r="A209" s="3">
        <f t="shared" si="33"/>
        <v>198</v>
      </c>
      <c r="B209" s="7">
        <f t="shared" si="34"/>
        <v>50710</v>
      </c>
      <c r="C209" s="7">
        <f t="shared" si="35"/>
        <v>50739</v>
      </c>
      <c r="D209" s="14">
        <f t="shared" si="30"/>
        <v>30</v>
      </c>
      <c r="E209" s="9">
        <f t="shared" si="31"/>
        <v>321.06171560621857</v>
      </c>
      <c r="F209" s="5">
        <f t="shared" si="36"/>
        <v>2013627.4846383044</v>
      </c>
      <c r="G209" s="4">
        <f t="shared" si="37"/>
        <v>19014.236765033176</v>
      </c>
      <c r="H209" s="5">
        <f t="shared" si="38"/>
        <v>9382.3852968466199</v>
      </c>
      <c r="I209" s="5">
        <f t="shared" si="32"/>
        <v>9631.8514681865563</v>
      </c>
      <c r="J209" s="5">
        <f t="shared" si="39"/>
        <v>2004245.0993414579</v>
      </c>
    </row>
    <row r="210" spans="1:10" ht="15.75" x14ac:dyDescent="0.25">
      <c r="A210" s="3">
        <f t="shared" si="33"/>
        <v>199</v>
      </c>
      <c r="B210" s="7">
        <f t="shared" si="34"/>
        <v>50740</v>
      </c>
      <c r="C210" s="7">
        <f t="shared" si="35"/>
        <v>50770</v>
      </c>
      <c r="D210" s="14">
        <f t="shared" si="30"/>
        <v>31</v>
      </c>
      <c r="E210" s="9">
        <f t="shared" si="31"/>
        <v>319.56574639499917</v>
      </c>
      <c r="F210" s="5">
        <f t="shared" si="36"/>
        <v>2004245.0993414579</v>
      </c>
      <c r="G210" s="4">
        <f t="shared" si="37"/>
        <v>19014.236765033176</v>
      </c>
      <c r="H210" s="5">
        <f t="shared" si="38"/>
        <v>9107.6986267882021</v>
      </c>
      <c r="I210" s="5">
        <f t="shared" si="32"/>
        <v>9906.5381382449741</v>
      </c>
      <c r="J210" s="5">
        <f t="shared" si="39"/>
        <v>1995137.4007146698</v>
      </c>
    </row>
    <row r="211" spans="1:10" ht="15.75" x14ac:dyDescent="0.25">
      <c r="A211" s="3">
        <f t="shared" si="33"/>
        <v>200</v>
      </c>
      <c r="B211" s="7">
        <f t="shared" si="34"/>
        <v>50771</v>
      </c>
      <c r="C211" s="7">
        <f t="shared" si="35"/>
        <v>50801</v>
      </c>
      <c r="D211" s="14">
        <f t="shared" si="30"/>
        <v>31</v>
      </c>
      <c r="E211" s="9">
        <f t="shared" si="31"/>
        <v>318.1135744472835</v>
      </c>
      <c r="F211" s="5">
        <f t="shared" si="36"/>
        <v>1995137.4007146698</v>
      </c>
      <c r="G211" s="4">
        <f t="shared" si="37"/>
        <v>19014.236765033176</v>
      </c>
      <c r="H211" s="5">
        <f t="shared" si="38"/>
        <v>9152.7159571673874</v>
      </c>
      <c r="I211" s="5">
        <f t="shared" si="32"/>
        <v>9861.5208078657888</v>
      </c>
      <c r="J211" s="5">
        <f t="shared" si="39"/>
        <v>1985984.6847575025</v>
      </c>
    </row>
    <row r="212" spans="1:10" ht="15.75" x14ac:dyDescent="0.25">
      <c r="A212" s="3">
        <f t="shared" si="33"/>
        <v>201</v>
      </c>
      <c r="B212" s="7">
        <f t="shared" si="34"/>
        <v>50802</v>
      </c>
      <c r="C212" s="7">
        <f t="shared" si="35"/>
        <v>50829</v>
      </c>
      <c r="D212" s="14">
        <f t="shared" si="30"/>
        <v>28</v>
      </c>
      <c r="E212" s="9">
        <f t="shared" si="31"/>
        <v>316.65422473633515</v>
      </c>
      <c r="F212" s="5">
        <f t="shared" si="36"/>
        <v>1985984.6847575025</v>
      </c>
      <c r="G212" s="4">
        <f t="shared" si="37"/>
        <v>19014.236765033176</v>
      </c>
      <c r="H212" s="5">
        <f t="shared" si="38"/>
        <v>10147.918472415791</v>
      </c>
      <c r="I212" s="5">
        <f t="shared" si="32"/>
        <v>8866.3182926173849</v>
      </c>
      <c r="J212" s="5">
        <f t="shared" si="39"/>
        <v>1975836.7662850867</v>
      </c>
    </row>
    <row r="213" spans="1:10" ht="15.75" x14ac:dyDescent="0.25">
      <c r="A213" s="3">
        <f t="shared" si="33"/>
        <v>202</v>
      </c>
      <c r="B213" s="7">
        <f t="shared" si="34"/>
        <v>50830</v>
      </c>
      <c r="C213" s="7">
        <f t="shared" si="35"/>
        <v>50860</v>
      </c>
      <c r="D213" s="14">
        <f t="shared" si="30"/>
        <v>31</v>
      </c>
      <c r="E213" s="9">
        <f t="shared" si="31"/>
        <v>315.03619551323328</v>
      </c>
      <c r="F213" s="5">
        <f t="shared" si="36"/>
        <v>1975836.7662850867</v>
      </c>
      <c r="G213" s="4">
        <f t="shared" si="37"/>
        <v>19014.236765033176</v>
      </c>
      <c r="H213" s="5">
        <f t="shared" si="38"/>
        <v>9248.1147041229451</v>
      </c>
      <c r="I213" s="5">
        <f t="shared" si="32"/>
        <v>9766.1220609102311</v>
      </c>
      <c r="J213" s="5">
        <f t="shared" si="39"/>
        <v>1966588.6515809637</v>
      </c>
    </row>
    <row r="214" spans="1:10" ht="15.75" x14ac:dyDescent="0.25">
      <c r="A214" s="3">
        <f t="shared" si="33"/>
        <v>203</v>
      </c>
      <c r="B214" s="7">
        <f t="shared" si="34"/>
        <v>50861</v>
      </c>
      <c r="C214" s="7">
        <f t="shared" si="35"/>
        <v>50890</v>
      </c>
      <c r="D214" s="14">
        <f t="shared" si="30"/>
        <v>30</v>
      </c>
      <c r="E214" s="9">
        <f t="shared" si="31"/>
        <v>313.56163500207589</v>
      </c>
      <c r="F214" s="5">
        <f t="shared" si="36"/>
        <v>1966588.6515809637</v>
      </c>
      <c r="G214" s="4">
        <f t="shared" si="37"/>
        <v>19014.236765033176</v>
      </c>
      <c r="H214" s="5">
        <f t="shared" si="38"/>
        <v>9607.3877149708987</v>
      </c>
      <c r="I214" s="5">
        <f t="shared" si="32"/>
        <v>9406.8490500622775</v>
      </c>
      <c r="J214" s="5">
        <f t="shared" si="39"/>
        <v>1956981.2638659929</v>
      </c>
    </row>
    <row r="215" spans="1:10" ht="15.75" x14ac:dyDescent="0.25">
      <c r="A215" s="3">
        <f t="shared" si="33"/>
        <v>204</v>
      </c>
      <c r="B215" s="7">
        <f t="shared" si="34"/>
        <v>50891</v>
      </c>
      <c r="C215" s="7">
        <f t="shared" si="35"/>
        <v>50921</v>
      </c>
      <c r="D215" s="14">
        <f t="shared" si="30"/>
        <v>31</v>
      </c>
      <c r="E215" s="9">
        <f t="shared" si="31"/>
        <v>312.02979040529999</v>
      </c>
      <c r="F215" s="5">
        <f t="shared" si="36"/>
        <v>1956981.2638659929</v>
      </c>
      <c r="G215" s="4">
        <f t="shared" si="37"/>
        <v>19014.236765033176</v>
      </c>
      <c r="H215" s="5">
        <f t="shared" si="38"/>
        <v>9341.3132624688769</v>
      </c>
      <c r="I215" s="5">
        <f t="shared" si="32"/>
        <v>9672.9235025642993</v>
      </c>
      <c r="J215" s="5">
        <f t="shared" si="39"/>
        <v>1947639.950603524</v>
      </c>
    </row>
    <row r="216" spans="1:10" ht="15.75" x14ac:dyDescent="0.25">
      <c r="A216" s="3">
        <f t="shared" si="33"/>
        <v>205</v>
      </c>
      <c r="B216" s="7">
        <f t="shared" si="34"/>
        <v>50922</v>
      </c>
      <c r="C216" s="7">
        <f t="shared" si="35"/>
        <v>50951</v>
      </c>
      <c r="D216" s="14">
        <f t="shared" si="30"/>
        <v>30</v>
      </c>
      <c r="E216" s="9">
        <f t="shared" si="31"/>
        <v>310.54036990178412</v>
      </c>
      <c r="F216" s="5">
        <f t="shared" si="36"/>
        <v>1947639.950603524</v>
      </c>
      <c r="G216" s="4">
        <f t="shared" si="37"/>
        <v>19014.236765033176</v>
      </c>
      <c r="H216" s="5">
        <f t="shared" si="38"/>
        <v>9698.025667979653</v>
      </c>
      <c r="I216" s="5">
        <f t="shared" si="32"/>
        <v>9316.2110970535232</v>
      </c>
      <c r="J216" s="5">
        <f t="shared" si="39"/>
        <v>1937941.9249355444</v>
      </c>
    </row>
    <row r="217" spans="1:10" ht="15.75" x14ac:dyDescent="0.25">
      <c r="A217" s="3">
        <f t="shared" si="33"/>
        <v>206</v>
      </c>
      <c r="B217" s="7">
        <f t="shared" si="34"/>
        <v>50952</v>
      </c>
      <c r="C217" s="7">
        <f t="shared" si="35"/>
        <v>50982</v>
      </c>
      <c r="D217" s="14">
        <f t="shared" si="30"/>
        <v>31</v>
      </c>
      <c r="E217" s="9">
        <f t="shared" si="31"/>
        <v>308.99407358694515</v>
      </c>
      <c r="F217" s="5">
        <f t="shared" si="36"/>
        <v>1937941.9249355444</v>
      </c>
      <c r="G217" s="4">
        <f t="shared" si="37"/>
        <v>19014.236765033176</v>
      </c>
      <c r="H217" s="5">
        <f t="shared" si="38"/>
        <v>9435.4204838378773</v>
      </c>
      <c r="I217" s="5">
        <f t="shared" si="32"/>
        <v>9578.8162811952989</v>
      </c>
      <c r="J217" s="5">
        <f t="shared" si="39"/>
        <v>1928506.5044517065</v>
      </c>
    </row>
    <row r="218" spans="1:10" ht="15.75" x14ac:dyDescent="0.25">
      <c r="A218" s="3">
        <f t="shared" si="33"/>
        <v>207</v>
      </c>
      <c r="B218" s="7">
        <f t="shared" si="34"/>
        <v>50983</v>
      </c>
      <c r="C218" s="7">
        <f t="shared" si="35"/>
        <v>51013</v>
      </c>
      <c r="D218" s="14">
        <f t="shared" si="30"/>
        <v>31</v>
      </c>
      <c r="E218" s="9">
        <f t="shared" si="31"/>
        <v>307.4896482097999</v>
      </c>
      <c r="F218" s="5">
        <f t="shared" si="36"/>
        <v>1928506.5044517065</v>
      </c>
      <c r="G218" s="4">
        <f t="shared" si="37"/>
        <v>19014.236765033176</v>
      </c>
      <c r="H218" s="5">
        <f t="shared" si="38"/>
        <v>9482.0576705293788</v>
      </c>
      <c r="I218" s="5">
        <f t="shared" si="32"/>
        <v>9532.1790945037974</v>
      </c>
      <c r="J218" s="5">
        <f t="shared" si="39"/>
        <v>1919024.4467811771</v>
      </c>
    </row>
    <row r="219" spans="1:10" ht="15.75" x14ac:dyDescent="0.25">
      <c r="A219" s="3">
        <f t="shared" si="33"/>
        <v>208</v>
      </c>
      <c r="B219" s="7">
        <f t="shared" si="34"/>
        <v>51014</v>
      </c>
      <c r="C219" s="7">
        <f t="shared" si="35"/>
        <v>51043</v>
      </c>
      <c r="D219" s="14">
        <f t="shared" si="30"/>
        <v>30</v>
      </c>
      <c r="E219" s="9">
        <f t="shared" si="31"/>
        <v>305.97778679233215</v>
      </c>
      <c r="F219" s="5">
        <f t="shared" si="36"/>
        <v>1919024.4467811771</v>
      </c>
      <c r="G219" s="4">
        <f t="shared" si="37"/>
        <v>19014.236765033176</v>
      </c>
      <c r="H219" s="5">
        <f t="shared" si="38"/>
        <v>9834.9031612632116</v>
      </c>
      <c r="I219" s="5">
        <f t="shared" si="32"/>
        <v>9179.3336037699646</v>
      </c>
      <c r="J219" s="5">
        <f t="shared" si="39"/>
        <v>1909189.5436199137</v>
      </c>
    </row>
    <row r="220" spans="1:10" ht="15.75" x14ac:dyDescent="0.25">
      <c r="A220" s="3">
        <f t="shared" si="33"/>
        <v>209</v>
      </c>
      <c r="B220" s="7">
        <f t="shared" si="34"/>
        <v>51044</v>
      </c>
      <c r="C220" s="7">
        <f t="shared" si="35"/>
        <v>51074</v>
      </c>
      <c r="D220" s="14">
        <f t="shared" si="30"/>
        <v>31</v>
      </c>
      <c r="E220" s="9">
        <f t="shared" si="31"/>
        <v>304.40966612161958</v>
      </c>
      <c r="F220" s="5">
        <f t="shared" si="36"/>
        <v>1909189.5436199137</v>
      </c>
      <c r="G220" s="4">
        <f t="shared" si="37"/>
        <v>19014.236765033176</v>
      </c>
      <c r="H220" s="5">
        <f t="shared" si="38"/>
        <v>9577.5371152629687</v>
      </c>
      <c r="I220" s="5">
        <f t="shared" si="32"/>
        <v>9436.6996497702075</v>
      </c>
      <c r="J220" s="5">
        <f t="shared" si="39"/>
        <v>1899612.0065046507</v>
      </c>
    </row>
    <row r="221" spans="1:10" ht="15.75" x14ac:dyDescent="0.25">
      <c r="A221" s="3">
        <f t="shared" si="33"/>
        <v>210</v>
      </c>
      <c r="B221" s="7">
        <f t="shared" si="34"/>
        <v>51075</v>
      </c>
      <c r="C221" s="7">
        <f t="shared" si="35"/>
        <v>51104</v>
      </c>
      <c r="D221" s="14">
        <f t="shared" si="30"/>
        <v>30</v>
      </c>
      <c r="E221" s="9">
        <f t="shared" si="31"/>
        <v>302.88258103713042</v>
      </c>
      <c r="F221" s="5">
        <f t="shared" si="36"/>
        <v>1899612.0065046507</v>
      </c>
      <c r="G221" s="4">
        <f t="shared" si="37"/>
        <v>19014.236765033176</v>
      </c>
      <c r="H221" s="5">
        <f t="shared" si="38"/>
        <v>9927.7593339192645</v>
      </c>
      <c r="I221" s="5">
        <f t="shared" si="32"/>
        <v>9086.4774311139117</v>
      </c>
      <c r="J221" s="5">
        <f t="shared" si="39"/>
        <v>1889684.2471707314</v>
      </c>
    </row>
    <row r="222" spans="1:10" ht="15.75" x14ac:dyDescent="0.25">
      <c r="A222" s="3">
        <f t="shared" si="33"/>
        <v>211</v>
      </c>
      <c r="B222" s="7">
        <f t="shared" si="34"/>
        <v>51105</v>
      </c>
      <c r="C222" s="7">
        <f t="shared" si="35"/>
        <v>51135</v>
      </c>
      <c r="D222" s="14">
        <f t="shared" si="30"/>
        <v>31</v>
      </c>
      <c r="E222" s="9">
        <f t="shared" si="31"/>
        <v>301.29965496555553</v>
      </c>
      <c r="F222" s="5">
        <f t="shared" si="36"/>
        <v>1889684.2471707314</v>
      </c>
      <c r="G222" s="4">
        <f t="shared" si="37"/>
        <v>19014.236765033176</v>
      </c>
      <c r="H222" s="5">
        <f t="shared" si="38"/>
        <v>9673.9474611009555</v>
      </c>
      <c r="I222" s="5">
        <f t="shared" si="32"/>
        <v>9340.2893039322207</v>
      </c>
      <c r="J222" s="5">
        <f t="shared" si="39"/>
        <v>1880010.2997096304</v>
      </c>
    </row>
    <row r="223" spans="1:10" ht="15.75" x14ac:dyDescent="0.25">
      <c r="A223" s="3">
        <f t="shared" si="33"/>
        <v>212</v>
      </c>
      <c r="B223" s="7">
        <f t="shared" si="34"/>
        <v>51136</v>
      </c>
      <c r="C223" s="7">
        <f t="shared" si="35"/>
        <v>51166</v>
      </c>
      <c r="D223" s="14">
        <f t="shared" si="30"/>
        <v>31</v>
      </c>
      <c r="E223" s="9">
        <f t="shared" si="31"/>
        <v>299.75719778703552</v>
      </c>
      <c r="F223" s="5">
        <f t="shared" si="36"/>
        <v>1880010.2997096304</v>
      </c>
      <c r="G223" s="4">
        <f t="shared" si="37"/>
        <v>19014.236765033176</v>
      </c>
      <c r="H223" s="5">
        <f t="shared" si="38"/>
        <v>9721.7636336350752</v>
      </c>
      <c r="I223" s="5">
        <f t="shared" si="32"/>
        <v>9292.473131398101</v>
      </c>
      <c r="J223" s="5">
        <f t="shared" si="39"/>
        <v>1870288.5360759953</v>
      </c>
    </row>
    <row r="224" spans="1:10" ht="15.75" x14ac:dyDescent="0.25">
      <c r="A224" s="3">
        <f t="shared" si="33"/>
        <v>213</v>
      </c>
      <c r="B224" s="7">
        <f t="shared" si="34"/>
        <v>51167</v>
      </c>
      <c r="C224" s="7">
        <f t="shared" si="35"/>
        <v>51195</v>
      </c>
      <c r="D224" s="14">
        <f t="shared" si="30"/>
        <v>29</v>
      </c>
      <c r="E224" s="9">
        <f t="shared" si="31"/>
        <v>298.20711658545036</v>
      </c>
      <c r="F224" s="5">
        <f t="shared" si="36"/>
        <v>1870288.5360759953</v>
      </c>
      <c r="G224" s="4">
        <f t="shared" si="37"/>
        <v>19014.236765033176</v>
      </c>
      <c r="H224" s="5">
        <f t="shared" si="38"/>
        <v>10366.230384055116</v>
      </c>
      <c r="I224" s="5">
        <f t="shared" si="32"/>
        <v>8648.0063809780604</v>
      </c>
      <c r="J224" s="5">
        <f t="shared" si="39"/>
        <v>1859922.3056919402</v>
      </c>
    </row>
    <row r="225" spans="1:10" ht="15.75" x14ac:dyDescent="0.25">
      <c r="A225" s="3">
        <f t="shared" si="33"/>
        <v>214</v>
      </c>
      <c r="B225" s="7">
        <f t="shared" si="34"/>
        <v>51196</v>
      </c>
      <c r="C225" s="7">
        <f t="shared" si="35"/>
        <v>51226</v>
      </c>
      <c r="D225" s="14">
        <f t="shared" si="30"/>
        <v>31</v>
      </c>
      <c r="E225" s="9">
        <f t="shared" si="31"/>
        <v>296.55427874088161</v>
      </c>
      <c r="F225" s="5">
        <f t="shared" si="36"/>
        <v>1859922.3056919402</v>
      </c>
      <c r="G225" s="4">
        <f t="shared" si="37"/>
        <v>19014.236765033176</v>
      </c>
      <c r="H225" s="5">
        <f t="shared" si="38"/>
        <v>9821.0541240658458</v>
      </c>
      <c r="I225" s="5">
        <f t="shared" si="32"/>
        <v>9193.1826409673304</v>
      </c>
      <c r="J225" s="5">
        <f t="shared" si="39"/>
        <v>1850101.2515678743</v>
      </c>
    </row>
    <row r="226" spans="1:10" ht="15.75" x14ac:dyDescent="0.25">
      <c r="A226" s="3">
        <f t="shared" si="33"/>
        <v>215</v>
      </c>
      <c r="B226" s="7">
        <f t="shared" si="34"/>
        <v>51227</v>
      </c>
      <c r="C226" s="7">
        <f t="shared" si="35"/>
        <v>51256</v>
      </c>
      <c r="D226" s="14">
        <f t="shared" si="30"/>
        <v>30</v>
      </c>
      <c r="E226" s="9">
        <f t="shared" si="31"/>
        <v>294.98836622221108</v>
      </c>
      <c r="F226" s="5">
        <f t="shared" si="36"/>
        <v>1850101.2515678743</v>
      </c>
      <c r="G226" s="4">
        <f t="shared" si="37"/>
        <v>19014.236765033176</v>
      </c>
      <c r="H226" s="5">
        <f t="shared" si="38"/>
        <v>10164.585778366843</v>
      </c>
      <c r="I226" s="5">
        <f t="shared" si="32"/>
        <v>8849.6509866663328</v>
      </c>
      <c r="J226" s="5">
        <f t="shared" si="39"/>
        <v>1839936.6657895076</v>
      </c>
    </row>
    <row r="227" spans="1:10" ht="15.75" x14ac:dyDescent="0.25">
      <c r="A227" s="3">
        <f t="shared" si="33"/>
        <v>216</v>
      </c>
      <c r="B227" s="7">
        <f t="shared" si="34"/>
        <v>51257</v>
      </c>
      <c r="C227" s="7">
        <f t="shared" si="35"/>
        <v>51287</v>
      </c>
      <c r="D227" s="14">
        <f t="shared" si="30"/>
        <v>31</v>
      </c>
      <c r="E227" s="9">
        <f t="shared" si="31"/>
        <v>293.36767948977149</v>
      </c>
      <c r="F227" s="5">
        <f t="shared" si="36"/>
        <v>1839936.6657895076</v>
      </c>
      <c r="G227" s="4">
        <f t="shared" si="37"/>
        <v>19014.236765033176</v>
      </c>
      <c r="H227" s="5">
        <f t="shared" si="38"/>
        <v>9919.8387008502596</v>
      </c>
      <c r="I227" s="5">
        <f t="shared" si="32"/>
        <v>9094.3980641829166</v>
      </c>
      <c r="J227" s="5">
        <f t="shared" si="39"/>
        <v>1830016.8270886573</v>
      </c>
    </row>
    <row r="228" spans="1:10" ht="15.75" x14ac:dyDescent="0.25">
      <c r="A228" s="3">
        <f t="shared" si="33"/>
        <v>217</v>
      </c>
      <c r="B228" s="7">
        <f t="shared" si="34"/>
        <v>51288</v>
      </c>
      <c r="C228" s="7">
        <f t="shared" si="35"/>
        <v>51317</v>
      </c>
      <c r="D228" s="14">
        <f t="shared" si="30"/>
        <v>30</v>
      </c>
      <c r="E228" s="9">
        <f t="shared" si="31"/>
        <v>291.78601631913591</v>
      </c>
      <c r="F228" s="5">
        <f t="shared" si="36"/>
        <v>1830016.8270886573</v>
      </c>
      <c r="G228" s="4">
        <f t="shared" si="37"/>
        <v>19014.236765033176</v>
      </c>
      <c r="H228" s="5">
        <f t="shared" si="38"/>
        <v>10260.6562754591</v>
      </c>
      <c r="I228" s="5">
        <f t="shared" si="32"/>
        <v>8753.5804895740766</v>
      </c>
      <c r="J228" s="5">
        <f t="shared" si="39"/>
        <v>1819756.1708131982</v>
      </c>
    </row>
    <row r="229" spans="1:10" ht="15.75" x14ac:dyDescent="0.25">
      <c r="A229" s="3">
        <f t="shared" si="33"/>
        <v>218</v>
      </c>
      <c r="B229" s="7">
        <f t="shared" si="34"/>
        <v>51318</v>
      </c>
      <c r="C229" s="7">
        <f t="shared" si="35"/>
        <v>51348</v>
      </c>
      <c r="D229" s="14">
        <f t="shared" si="30"/>
        <v>31</v>
      </c>
      <c r="E229" s="9">
        <f t="shared" si="31"/>
        <v>290.15001167965994</v>
      </c>
      <c r="F229" s="5">
        <f t="shared" si="36"/>
        <v>1819756.1708131982</v>
      </c>
      <c r="G229" s="4">
        <f t="shared" si="37"/>
        <v>19014.236765033176</v>
      </c>
      <c r="H229" s="5">
        <f t="shared" si="38"/>
        <v>10019.586402963718</v>
      </c>
      <c r="I229" s="5">
        <f t="shared" si="32"/>
        <v>8994.6503620694584</v>
      </c>
      <c r="J229" s="5">
        <f t="shared" si="39"/>
        <v>1809736.5844102346</v>
      </c>
    </row>
    <row r="230" spans="1:10" ht="15.75" x14ac:dyDescent="0.25">
      <c r="A230" s="3">
        <f t="shared" si="33"/>
        <v>219</v>
      </c>
      <c r="B230" s="7">
        <f t="shared" si="34"/>
        <v>51349</v>
      </c>
      <c r="C230" s="7">
        <f t="shared" si="35"/>
        <v>51379</v>
      </c>
      <c r="D230" s="14">
        <f t="shared" si="30"/>
        <v>31</v>
      </c>
      <c r="E230" s="9">
        <f t="shared" si="31"/>
        <v>288.5524442920763</v>
      </c>
      <c r="F230" s="5">
        <f t="shared" si="36"/>
        <v>1809736.5844102346</v>
      </c>
      <c r="G230" s="4">
        <f t="shared" si="37"/>
        <v>19014.236765033176</v>
      </c>
      <c r="H230" s="5">
        <f t="shared" si="38"/>
        <v>10069.11099197881</v>
      </c>
      <c r="I230" s="5">
        <f t="shared" si="32"/>
        <v>8945.1257730543657</v>
      </c>
      <c r="J230" s="5">
        <f t="shared" si="39"/>
        <v>1799667.4734182558</v>
      </c>
    </row>
    <row r="231" spans="1:10" ht="15.75" x14ac:dyDescent="0.25">
      <c r="A231" s="3">
        <f t="shared" si="33"/>
        <v>220</v>
      </c>
      <c r="B231" s="7">
        <f t="shared" si="34"/>
        <v>51380</v>
      </c>
      <c r="C231" s="7">
        <f t="shared" si="35"/>
        <v>51409</v>
      </c>
      <c r="D231" s="14">
        <f t="shared" si="30"/>
        <v>30</v>
      </c>
      <c r="E231" s="9">
        <f t="shared" si="31"/>
        <v>286.94698048391081</v>
      </c>
      <c r="F231" s="5">
        <f t="shared" si="36"/>
        <v>1799667.4734182558</v>
      </c>
      <c r="G231" s="4">
        <f t="shared" si="37"/>
        <v>19014.236765033176</v>
      </c>
      <c r="H231" s="5">
        <f t="shared" si="38"/>
        <v>10405.827350515852</v>
      </c>
      <c r="I231" s="5">
        <f t="shared" si="32"/>
        <v>8608.409414517324</v>
      </c>
      <c r="J231" s="5">
        <f t="shared" si="39"/>
        <v>1789261.6460677399</v>
      </c>
    </row>
    <row r="232" spans="1:10" ht="15.75" x14ac:dyDescent="0.25">
      <c r="A232" s="3">
        <f t="shared" si="33"/>
        <v>221</v>
      </c>
      <c r="B232" s="7">
        <f t="shared" si="34"/>
        <v>51410</v>
      </c>
      <c r="C232" s="7">
        <f t="shared" si="35"/>
        <v>51440</v>
      </c>
      <c r="D232" s="14">
        <f t="shared" si="30"/>
        <v>31</v>
      </c>
      <c r="E232" s="9">
        <f t="shared" si="31"/>
        <v>285.28782912302302</v>
      </c>
      <c r="F232" s="5">
        <f t="shared" si="36"/>
        <v>1789261.6460677399</v>
      </c>
      <c r="G232" s="4">
        <f t="shared" si="37"/>
        <v>19014.236765033176</v>
      </c>
      <c r="H232" s="5">
        <f t="shared" si="38"/>
        <v>10170.314062219462</v>
      </c>
      <c r="I232" s="5">
        <f t="shared" si="32"/>
        <v>8843.9227028137138</v>
      </c>
      <c r="J232" s="5">
        <f t="shared" si="39"/>
        <v>1779091.3320055204</v>
      </c>
    </row>
    <row r="233" spans="1:10" ht="15.75" x14ac:dyDescent="0.25">
      <c r="A233" s="3">
        <f t="shared" si="33"/>
        <v>222</v>
      </c>
      <c r="B233" s="7">
        <f t="shared" si="34"/>
        <v>51441</v>
      </c>
      <c r="C233" s="7">
        <f t="shared" si="35"/>
        <v>51470</v>
      </c>
      <c r="D233" s="14">
        <f t="shared" si="30"/>
        <v>30</v>
      </c>
      <c r="E233" s="9">
        <f t="shared" si="31"/>
        <v>283.66622904754689</v>
      </c>
      <c r="F233" s="5">
        <f t="shared" si="36"/>
        <v>1779091.3320055204</v>
      </c>
      <c r="G233" s="4">
        <f t="shared" si="37"/>
        <v>19014.236765033176</v>
      </c>
      <c r="H233" s="5">
        <f t="shared" si="38"/>
        <v>10504.24989360677</v>
      </c>
      <c r="I233" s="5">
        <f t="shared" si="32"/>
        <v>8509.9868714264067</v>
      </c>
      <c r="J233" s="5">
        <f t="shared" si="39"/>
        <v>1768587.0821119135</v>
      </c>
    </row>
    <row r="234" spans="1:10" ht="15.75" x14ac:dyDescent="0.25">
      <c r="A234" s="3">
        <f t="shared" si="33"/>
        <v>223</v>
      </c>
      <c r="B234" s="7">
        <f t="shared" si="34"/>
        <v>51471</v>
      </c>
      <c r="C234" s="7">
        <f t="shared" si="35"/>
        <v>51501</v>
      </c>
      <c r="D234" s="14">
        <f t="shared" si="30"/>
        <v>31</v>
      </c>
      <c r="E234" s="9">
        <f t="shared" si="31"/>
        <v>281.99138475895512</v>
      </c>
      <c r="F234" s="5">
        <f t="shared" si="36"/>
        <v>1768587.0821119135</v>
      </c>
      <c r="G234" s="4">
        <f t="shared" si="37"/>
        <v>19014.236765033176</v>
      </c>
      <c r="H234" s="5">
        <f t="shared" si="38"/>
        <v>10272.503837505568</v>
      </c>
      <c r="I234" s="5">
        <f t="shared" si="32"/>
        <v>8741.7329275276079</v>
      </c>
      <c r="J234" s="5">
        <f t="shared" si="39"/>
        <v>1758314.5782744079</v>
      </c>
    </row>
    <row r="235" spans="1:10" ht="15.75" x14ac:dyDescent="0.25">
      <c r="A235" s="3">
        <f t="shared" si="33"/>
        <v>224</v>
      </c>
      <c r="B235" s="7">
        <f t="shared" si="34"/>
        <v>51502</v>
      </c>
      <c r="C235" s="7">
        <f t="shared" si="35"/>
        <v>51532</v>
      </c>
      <c r="D235" s="14">
        <f t="shared" si="30"/>
        <v>31</v>
      </c>
      <c r="E235" s="9">
        <f t="shared" si="31"/>
        <v>280.3534910915306</v>
      </c>
      <c r="F235" s="5">
        <f t="shared" si="36"/>
        <v>1758314.5782744079</v>
      </c>
      <c r="G235" s="4">
        <f t="shared" si="37"/>
        <v>19014.236765033176</v>
      </c>
      <c r="H235" s="5">
        <f t="shared" si="38"/>
        <v>10323.278541195728</v>
      </c>
      <c r="I235" s="5">
        <f t="shared" si="32"/>
        <v>8690.9582238374478</v>
      </c>
      <c r="J235" s="5">
        <f t="shared" si="39"/>
        <v>1747991.2997332122</v>
      </c>
    </row>
    <row r="236" spans="1:10" ht="15.75" x14ac:dyDescent="0.25">
      <c r="A236" s="3">
        <f t="shared" si="33"/>
        <v>225</v>
      </c>
      <c r="B236" s="7">
        <f t="shared" si="34"/>
        <v>51533</v>
      </c>
      <c r="C236" s="7">
        <f t="shared" si="35"/>
        <v>51560</v>
      </c>
      <c r="D236" s="14">
        <f t="shared" si="30"/>
        <v>28</v>
      </c>
      <c r="E236" s="9">
        <f t="shared" si="31"/>
        <v>278.70750167968441</v>
      </c>
      <c r="F236" s="5">
        <f t="shared" si="36"/>
        <v>1747991.2997332122</v>
      </c>
      <c r="G236" s="4">
        <f t="shared" si="37"/>
        <v>19014.236765033176</v>
      </c>
      <c r="H236" s="5">
        <f t="shared" si="38"/>
        <v>11210.426718002012</v>
      </c>
      <c r="I236" s="5">
        <f t="shared" si="32"/>
        <v>7803.8100470311638</v>
      </c>
      <c r="J236" s="5">
        <f t="shared" si="39"/>
        <v>1736780.8730152103</v>
      </c>
    </row>
    <row r="237" spans="1:10" ht="15.75" x14ac:dyDescent="0.25">
      <c r="A237" s="3">
        <f t="shared" si="33"/>
        <v>226</v>
      </c>
      <c r="B237" s="7">
        <f t="shared" si="34"/>
        <v>51561</v>
      </c>
      <c r="C237" s="7">
        <f t="shared" si="35"/>
        <v>51591</v>
      </c>
      <c r="D237" s="14">
        <f t="shared" si="30"/>
        <v>31</v>
      </c>
      <c r="E237" s="9">
        <f t="shared" si="31"/>
        <v>276.92006141964742</v>
      </c>
      <c r="F237" s="5">
        <f t="shared" si="36"/>
        <v>1736780.8730152103</v>
      </c>
      <c r="G237" s="4">
        <f t="shared" si="37"/>
        <v>19014.236765033176</v>
      </c>
      <c r="H237" s="5">
        <f t="shared" si="38"/>
        <v>10429.714861024106</v>
      </c>
      <c r="I237" s="5">
        <f t="shared" si="32"/>
        <v>8584.5219040090706</v>
      </c>
      <c r="J237" s="5">
        <f t="shared" si="39"/>
        <v>1726351.1581541861</v>
      </c>
    </row>
    <row r="238" spans="1:10" ht="15.75" x14ac:dyDescent="0.25">
      <c r="A238" s="3">
        <f t="shared" si="33"/>
        <v>227</v>
      </c>
      <c r="B238" s="7">
        <f t="shared" si="34"/>
        <v>51592</v>
      </c>
      <c r="C238" s="7">
        <f t="shared" si="35"/>
        <v>51621</v>
      </c>
      <c r="D238" s="14">
        <f t="shared" si="30"/>
        <v>30</v>
      </c>
      <c r="E238" s="9">
        <f t="shared" si="31"/>
        <v>275.25710132791744</v>
      </c>
      <c r="F238" s="5">
        <f t="shared" si="36"/>
        <v>1726351.1581541861</v>
      </c>
      <c r="G238" s="4">
        <f t="shared" si="37"/>
        <v>19014.236765033176</v>
      </c>
      <c r="H238" s="5">
        <f t="shared" si="38"/>
        <v>10756.523725195653</v>
      </c>
      <c r="I238" s="5">
        <f t="shared" si="32"/>
        <v>8257.713039837523</v>
      </c>
      <c r="J238" s="5">
        <f t="shared" si="39"/>
        <v>1715594.6344289905</v>
      </c>
    </row>
    <row r="239" spans="1:10" ht="15.75" x14ac:dyDescent="0.25">
      <c r="A239" s="3">
        <f t="shared" si="33"/>
        <v>228</v>
      </c>
      <c r="B239" s="7">
        <f t="shared" si="34"/>
        <v>51622</v>
      </c>
      <c r="C239" s="7">
        <f t="shared" si="35"/>
        <v>51652</v>
      </c>
      <c r="D239" s="14">
        <f t="shared" si="30"/>
        <v>31</v>
      </c>
      <c r="E239" s="9">
        <f t="shared" si="31"/>
        <v>273.54203337840016</v>
      </c>
      <c r="F239" s="5">
        <f t="shared" si="36"/>
        <v>1715594.6344289905</v>
      </c>
      <c r="G239" s="4">
        <f t="shared" si="37"/>
        <v>19014.236765033176</v>
      </c>
      <c r="H239" s="5">
        <f t="shared" si="38"/>
        <v>10534.433730302771</v>
      </c>
      <c r="I239" s="5">
        <f t="shared" si="32"/>
        <v>8479.8030347304048</v>
      </c>
      <c r="J239" s="5">
        <f t="shared" si="39"/>
        <v>1705060.2006986877</v>
      </c>
    </row>
    <row r="240" spans="1:10" ht="15.75" x14ac:dyDescent="0.25">
      <c r="A240" s="3">
        <f t="shared" si="33"/>
        <v>229</v>
      </c>
      <c r="B240" s="7">
        <f t="shared" si="34"/>
        <v>51653</v>
      </c>
      <c r="C240" s="7">
        <f t="shared" si="35"/>
        <v>51682</v>
      </c>
      <c r="D240" s="14">
        <f t="shared" si="30"/>
        <v>30</v>
      </c>
      <c r="E240" s="9">
        <f t="shared" si="31"/>
        <v>271.86237644473522</v>
      </c>
      <c r="F240" s="5">
        <f t="shared" si="36"/>
        <v>1705060.2006986877</v>
      </c>
      <c r="G240" s="4">
        <f t="shared" si="37"/>
        <v>19014.236765033176</v>
      </c>
      <c r="H240" s="5">
        <f t="shared" si="38"/>
        <v>10858.365471691119</v>
      </c>
      <c r="I240" s="5">
        <f t="shared" si="32"/>
        <v>8155.8712933420566</v>
      </c>
      <c r="J240" s="5">
        <f t="shared" si="39"/>
        <v>1694201.8352269966</v>
      </c>
    </row>
    <row r="241" spans="1:10" ht="15.75" x14ac:dyDescent="0.25">
      <c r="A241" s="3">
        <f t="shared" si="33"/>
        <v>230</v>
      </c>
      <c r="B241" s="7">
        <f t="shared" si="34"/>
        <v>51683</v>
      </c>
      <c r="C241" s="7">
        <f t="shared" si="35"/>
        <v>51713</v>
      </c>
      <c r="D241" s="14">
        <f t="shared" si="30"/>
        <v>31</v>
      </c>
      <c r="E241" s="9">
        <f t="shared" si="31"/>
        <v>270.13107039452666</v>
      </c>
      <c r="F241" s="5">
        <f t="shared" si="36"/>
        <v>1694201.8352269966</v>
      </c>
      <c r="G241" s="4">
        <f t="shared" si="37"/>
        <v>19014.236765033176</v>
      </c>
      <c r="H241" s="5">
        <f t="shared" si="38"/>
        <v>10640.17358280285</v>
      </c>
      <c r="I241" s="5">
        <f t="shared" si="32"/>
        <v>8374.0631822303258</v>
      </c>
      <c r="J241" s="5">
        <f t="shared" si="39"/>
        <v>1683561.6616441938</v>
      </c>
    </row>
    <row r="242" spans="1:10" ht="15.75" x14ac:dyDescent="0.25">
      <c r="A242" s="3">
        <f t="shared" si="33"/>
        <v>231</v>
      </c>
      <c r="B242" s="7">
        <f t="shared" si="34"/>
        <v>51714</v>
      </c>
      <c r="C242" s="7">
        <f t="shared" si="35"/>
        <v>51744</v>
      </c>
      <c r="D242" s="14">
        <f t="shared" si="30"/>
        <v>31</v>
      </c>
      <c r="E242" s="9">
        <f t="shared" si="31"/>
        <v>268.43455382882422</v>
      </c>
      <c r="F242" s="5">
        <f t="shared" si="36"/>
        <v>1683561.6616441938</v>
      </c>
      <c r="G242" s="4">
        <f t="shared" si="37"/>
        <v>19014.236765033176</v>
      </c>
      <c r="H242" s="5">
        <f t="shared" si="38"/>
        <v>10692.765596339625</v>
      </c>
      <c r="I242" s="5">
        <f t="shared" si="32"/>
        <v>8321.4711686935516</v>
      </c>
      <c r="J242" s="5">
        <f t="shared" si="39"/>
        <v>1672868.8960478541</v>
      </c>
    </row>
    <row r="243" spans="1:10" ht="15.75" x14ac:dyDescent="0.25">
      <c r="A243" s="3">
        <f t="shared" si="33"/>
        <v>232</v>
      </c>
      <c r="B243" s="7">
        <f t="shared" si="34"/>
        <v>51745</v>
      </c>
      <c r="C243" s="7">
        <f t="shared" si="35"/>
        <v>51774</v>
      </c>
      <c r="D243" s="14">
        <f t="shared" si="30"/>
        <v>30</v>
      </c>
      <c r="E243" s="9">
        <f t="shared" si="31"/>
        <v>266.72965175874117</v>
      </c>
      <c r="F243" s="5">
        <f t="shared" si="36"/>
        <v>1672868.8960478541</v>
      </c>
      <c r="G243" s="4">
        <f t="shared" si="37"/>
        <v>19014.236765033176</v>
      </c>
      <c r="H243" s="5">
        <f t="shared" si="38"/>
        <v>11012.347212270941</v>
      </c>
      <c r="I243" s="5">
        <f t="shared" si="32"/>
        <v>8001.8895527622353</v>
      </c>
      <c r="J243" s="5">
        <f t="shared" si="39"/>
        <v>1661856.5488355833</v>
      </c>
    </row>
    <row r="244" spans="1:10" ht="15.75" x14ac:dyDescent="0.25">
      <c r="A244" s="3">
        <f t="shared" si="33"/>
        <v>233</v>
      </c>
      <c r="B244" s="7">
        <f t="shared" si="34"/>
        <v>51775</v>
      </c>
      <c r="C244" s="7">
        <f t="shared" si="35"/>
        <v>51805</v>
      </c>
      <c r="D244" s="14">
        <f t="shared" si="30"/>
        <v>31</v>
      </c>
      <c r="E244" s="9">
        <f t="shared" si="31"/>
        <v>264.97379417545136</v>
      </c>
      <c r="F244" s="5">
        <f t="shared" si="36"/>
        <v>1661856.5488355833</v>
      </c>
      <c r="G244" s="4">
        <f t="shared" si="37"/>
        <v>19014.236765033176</v>
      </c>
      <c r="H244" s="5">
        <f t="shared" si="38"/>
        <v>10800.049145594185</v>
      </c>
      <c r="I244" s="5">
        <f t="shared" si="32"/>
        <v>8214.1876194389915</v>
      </c>
      <c r="J244" s="5">
        <f t="shared" si="39"/>
        <v>1651056.499689989</v>
      </c>
    </row>
    <row r="245" spans="1:10" ht="15.75" x14ac:dyDescent="0.25">
      <c r="A245" s="3">
        <f t="shared" si="33"/>
        <v>234</v>
      </c>
      <c r="B245" s="7">
        <f t="shared" si="34"/>
        <v>51806</v>
      </c>
      <c r="C245" s="7">
        <f t="shared" si="35"/>
        <v>51835</v>
      </c>
      <c r="D245" s="14">
        <f t="shared" si="30"/>
        <v>30</v>
      </c>
      <c r="E245" s="9">
        <f t="shared" si="31"/>
        <v>263.25178633945939</v>
      </c>
      <c r="F245" s="5">
        <f t="shared" si="36"/>
        <v>1651056.499689989</v>
      </c>
      <c r="G245" s="4">
        <f t="shared" si="37"/>
        <v>19014.236765033176</v>
      </c>
      <c r="H245" s="5">
        <f t="shared" si="38"/>
        <v>11116.683174849395</v>
      </c>
      <c r="I245" s="5">
        <f t="shared" si="32"/>
        <v>7897.5535901837811</v>
      </c>
      <c r="J245" s="5">
        <f t="shared" si="39"/>
        <v>1639939.8165151395</v>
      </c>
    </row>
    <row r="246" spans="1:10" ht="15.75" x14ac:dyDescent="0.25">
      <c r="A246" s="3">
        <f t="shared" si="33"/>
        <v>235</v>
      </c>
      <c r="B246" s="7">
        <f t="shared" si="34"/>
        <v>51836</v>
      </c>
      <c r="C246" s="7">
        <f t="shared" si="35"/>
        <v>51866</v>
      </c>
      <c r="D246" s="14">
        <f t="shared" si="30"/>
        <v>31</v>
      </c>
      <c r="E246" s="9">
        <f t="shared" si="31"/>
        <v>261.4792929665806</v>
      </c>
      <c r="F246" s="5">
        <f t="shared" si="36"/>
        <v>1639939.8165151395</v>
      </c>
      <c r="G246" s="4">
        <f t="shared" si="37"/>
        <v>19014.236765033176</v>
      </c>
      <c r="H246" s="5">
        <f t="shared" si="38"/>
        <v>10908.378683069179</v>
      </c>
      <c r="I246" s="5">
        <f t="shared" si="32"/>
        <v>8105.8580819639983</v>
      </c>
      <c r="J246" s="5">
        <f t="shared" si="39"/>
        <v>1629031.4378320703</v>
      </c>
    </row>
    <row r="247" spans="1:10" ht="15.75" x14ac:dyDescent="0.25">
      <c r="A247" s="3">
        <f t="shared" si="33"/>
        <v>236</v>
      </c>
      <c r="B247" s="7">
        <f t="shared" si="34"/>
        <v>51867</v>
      </c>
      <c r="C247" s="7">
        <f t="shared" si="35"/>
        <v>51897</v>
      </c>
      <c r="D247" s="14">
        <f t="shared" si="30"/>
        <v>31</v>
      </c>
      <c r="E247" s="9">
        <f t="shared" si="31"/>
        <v>259.74001258766901</v>
      </c>
      <c r="F247" s="5">
        <f t="shared" si="36"/>
        <v>1629031.4378320703</v>
      </c>
      <c r="G247" s="4">
        <f t="shared" si="37"/>
        <v>19014.236765033176</v>
      </c>
      <c r="H247" s="5">
        <f t="shared" si="38"/>
        <v>10962.296374815436</v>
      </c>
      <c r="I247" s="5">
        <f t="shared" si="32"/>
        <v>8051.9403902177392</v>
      </c>
      <c r="J247" s="5">
        <f t="shared" si="39"/>
        <v>1618069.1414572548</v>
      </c>
    </row>
    <row r="248" spans="1:10" ht="15.75" x14ac:dyDescent="0.25">
      <c r="A248" s="3">
        <f t="shared" si="33"/>
        <v>237</v>
      </c>
      <c r="B248" s="7">
        <f t="shared" si="34"/>
        <v>51898</v>
      </c>
      <c r="C248" s="7">
        <f t="shared" si="35"/>
        <v>51925</v>
      </c>
      <c r="D248" s="14">
        <f t="shared" si="30"/>
        <v>28</v>
      </c>
      <c r="E248" s="9">
        <f t="shared" si="31"/>
        <v>257.99213533235121</v>
      </c>
      <c r="F248" s="5">
        <f t="shared" si="36"/>
        <v>1618069.1414572548</v>
      </c>
      <c r="G248" s="4">
        <f t="shared" si="37"/>
        <v>19014.236765033176</v>
      </c>
      <c r="H248" s="5">
        <f t="shared" si="38"/>
        <v>11790.456975727342</v>
      </c>
      <c r="I248" s="5">
        <f t="shared" si="32"/>
        <v>7223.7797893058341</v>
      </c>
      <c r="J248" s="5">
        <f t="shared" si="39"/>
        <v>1606278.6844815274</v>
      </c>
    </row>
    <row r="249" spans="1:10" ht="15.75" x14ac:dyDescent="0.25">
      <c r="A249" s="3">
        <f t="shared" si="33"/>
        <v>238</v>
      </c>
      <c r="B249" s="7">
        <f t="shared" si="34"/>
        <v>51926</v>
      </c>
      <c r="C249" s="7">
        <f t="shared" si="35"/>
        <v>51956</v>
      </c>
      <c r="D249" s="14">
        <f t="shared" si="30"/>
        <v>31</v>
      </c>
      <c r="E249" s="9">
        <f t="shared" si="31"/>
        <v>256.11221247011019</v>
      </c>
      <c r="F249" s="5">
        <f t="shared" si="36"/>
        <v>1606278.6844815274</v>
      </c>
      <c r="G249" s="4">
        <f t="shared" si="37"/>
        <v>19014.236765033176</v>
      </c>
      <c r="H249" s="5">
        <f t="shared" si="38"/>
        <v>11074.758178459761</v>
      </c>
      <c r="I249" s="5">
        <f t="shared" si="32"/>
        <v>7939.4785865734157</v>
      </c>
      <c r="J249" s="5">
        <f t="shared" si="39"/>
        <v>1595203.9263030677</v>
      </c>
    </row>
    <row r="250" spans="1:10" ht="15.75" x14ac:dyDescent="0.25">
      <c r="A250" s="3">
        <f t="shared" si="33"/>
        <v>239</v>
      </c>
      <c r="B250" s="7">
        <f t="shared" si="34"/>
        <v>51957</v>
      </c>
      <c r="C250" s="7">
        <f t="shared" si="35"/>
        <v>51986</v>
      </c>
      <c r="D250" s="14">
        <f t="shared" si="30"/>
        <v>30</v>
      </c>
      <c r="E250" s="9">
        <f t="shared" si="31"/>
        <v>254.34640380498914</v>
      </c>
      <c r="F250" s="5">
        <f t="shared" si="36"/>
        <v>1595203.9263030677</v>
      </c>
      <c r="G250" s="4">
        <f t="shared" si="37"/>
        <v>19014.236765033176</v>
      </c>
      <c r="H250" s="5">
        <f t="shared" si="38"/>
        <v>11383.844650883502</v>
      </c>
      <c r="I250" s="5">
        <f t="shared" si="32"/>
        <v>7630.3921141496739</v>
      </c>
      <c r="J250" s="5">
        <f t="shared" si="39"/>
        <v>1583820.0816521842</v>
      </c>
    </row>
    <row r="251" spans="1:10" ht="15.75" x14ac:dyDescent="0.25">
      <c r="A251" s="3">
        <f t="shared" si="33"/>
        <v>240</v>
      </c>
      <c r="B251" s="7">
        <f t="shared" si="34"/>
        <v>51987</v>
      </c>
      <c r="C251" s="7">
        <f t="shared" si="35"/>
        <v>52017</v>
      </c>
      <c r="D251" s="14">
        <f t="shared" si="30"/>
        <v>31</v>
      </c>
      <c r="E251" s="9">
        <f t="shared" si="31"/>
        <v>252.53131301898716</v>
      </c>
      <c r="F251" s="5">
        <f t="shared" si="36"/>
        <v>1583820.0816521842</v>
      </c>
      <c r="G251" s="4">
        <f t="shared" si="37"/>
        <v>19014.236765033176</v>
      </c>
      <c r="H251" s="5">
        <f t="shared" si="38"/>
        <v>11185.766061444574</v>
      </c>
      <c r="I251" s="5">
        <f t="shared" si="32"/>
        <v>7828.4707035886022</v>
      </c>
      <c r="J251" s="5">
        <f>IF((F251-H251)&lt;=0,0,F251-H251)</f>
        <v>1572634.3155907397</v>
      </c>
    </row>
    <row r="252" spans="1:10" ht="15.75" x14ac:dyDescent="0.25">
      <c r="A252" s="3">
        <f t="shared" si="33"/>
        <v>241</v>
      </c>
      <c r="B252" s="7">
        <f t="shared" si="34"/>
        <v>52018</v>
      </c>
      <c r="C252" s="7">
        <f t="shared" si="35"/>
        <v>52047</v>
      </c>
      <c r="D252" s="14">
        <f t="shared" si="30"/>
        <v>30</v>
      </c>
      <c r="E252" s="9">
        <f t="shared" si="31"/>
        <v>250.74780476363463</v>
      </c>
      <c r="F252" s="5">
        <f t="shared" si="36"/>
        <v>1572634.3155907397</v>
      </c>
      <c r="G252" s="4">
        <f t="shared" si="37"/>
        <v>19014.236765033176</v>
      </c>
      <c r="H252" s="5">
        <f t="shared" si="38"/>
        <v>11491.802622124138</v>
      </c>
      <c r="I252" s="5">
        <f t="shared" si="32"/>
        <v>7522.4341429090391</v>
      </c>
      <c r="J252" s="5">
        <f t="shared" si="39"/>
        <v>1561142.5129686156</v>
      </c>
    </row>
    <row r="253" spans="1:10" ht="15.75" x14ac:dyDescent="0.25">
      <c r="A253" s="3">
        <f t="shared" si="33"/>
        <v>242</v>
      </c>
      <c r="B253" s="7">
        <f t="shared" si="34"/>
        <v>52048</v>
      </c>
      <c r="C253" s="7">
        <f t="shared" si="35"/>
        <v>52078</v>
      </c>
      <c r="D253" s="14">
        <f t="shared" si="30"/>
        <v>31</v>
      </c>
      <c r="E253" s="9">
        <f t="shared" si="31"/>
        <v>248.91550067888483</v>
      </c>
      <c r="F253" s="5">
        <f t="shared" si="36"/>
        <v>1561142.5129686156</v>
      </c>
      <c r="G253" s="4">
        <f t="shared" si="37"/>
        <v>19014.236765033176</v>
      </c>
      <c r="H253" s="5">
        <f t="shared" si="38"/>
        <v>11297.856243987746</v>
      </c>
      <c r="I253" s="5">
        <f t="shared" si="32"/>
        <v>7716.3805210454293</v>
      </c>
      <c r="J253" s="5">
        <f t="shared" si="39"/>
        <v>1549844.6567246278</v>
      </c>
    </row>
    <row r="254" spans="1:10" ht="15.75" x14ac:dyDescent="0.25">
      <c r="A254" s="3">
        <f t="shared" si="33"/>
        <v>243</v>
      </c>
      <c r="B254" s="7">
        <f t="shared" si="34"/>
        <v>52079</v>
      </c>
      <c r="C254" s="7">
        <f t="shared" si="35"/>
        <v>52109</v>
      </c>
      <c r="D254" s="14">
        <f t="shared" si="30"/>
        <v>31</v>
      </c>
      <c r="E254" s="9">
        <f t="shared" si="31"/>
        <v>247.114120266649</v>
      </c>
      <c r="F254" s="5">
        <f t="shared" si="36"/>
        <v>1549844.6567246278</v>
      </c>
      <c r="G254" s="4">
        <f t="shared" si="37"/>
        <v>19014.236765033176</v>
      </c>
      <c r="H254" s="5">
        <f t="shared" si="38"/>
        <v>11353.699036767057</v>
      </c>
      <c r="I254" s="5">
        <f t="shared" si="32"/>
        <v>7660.5377282661193</v>
      </c>
      <c r="J254" s="5">
        <f t="shared" si="39"/>
        <v>1538490.9576878608</v>
      </c>
    </row>
    <row r="255" spans="1:10" ht="15.75" x14ac:dyDescent="0.25">
      <c r="A255" s="3">
        <f t="shared" si="33"/>
        <v>244</v>
      </c>
      <c r="B255" s="7">
        <f t="shared" si="34"/>
        <v>52110</v>
      </c>
      <c r="C255" s="7">
        <f t="shared" si="35"/>
        <v>52139</v>
      </c>
      <c r="D255" s="14">
        <f t="shared" si="30"/>
        <v>30</v>
      </c>
      <c r="E255" s="9">
        <f t="shared" si="31"/>
        <v>245.30383603134226</v>
      </c>
      <c r="F255" s="5">
        <f t="shared" si="36"/>
        <v>1538490.9576878608</v>
      </c>
      <c r="G255" s="4">
        <f t="shared" si="37"/>
        <v>19014.236765033176</v>
      </c>
      <c r="H255" s="5">
        <f t="shared" si="38"/>
        <v>11655.121684092908</v>
      </c>
      <c r="I255" s="5">
        <f t="shared" si="32"/>
        <v>7359.1150809402679</v>
      </c>
      <c r="J255" s="5">
        <f t="shared" si="39"/>
        <v>1526835.836003768</v>
      </c>
    </row>
    <row r="256" spans="1:10" ht="15.75" x14ac:dyDescent="0.25">
      <c r="A256" s="3">
        <f t="shared" si="33"/>
        <v>245</v>
      </c>
      <c r="B256" s="7">
        <f t="shared" si="34"/>
        <v>52140</v>
      </c>
      <c r="C256" s="7">
        <f t="shared" si="35"/>
        <v>52170</v>
      </c>
      <c r="D256" s="14">
        <f t="shared" si="30"/>
        <v>31</v>
      </c>
      <c r="E256" s="9">
        <f t="shared" si="31"/>
        <v>243.44549162948968</v>
      </c>
      <c r="F256" s="5">
        <f t="shared" si="36"/>
        <v>1526835.836003768</v>
      </c>
      <c r="G256" s="4">
        <f t="shared" si="37"/>
        <v>19014.236765033176</v>
      </c>
      <c r="H256" s="5">
        <f t="shared" si="38"/>
        <v>11467.426524518996</v>
      </c>
      <c r="I256" s="5">
        <f t="shared" si="32"/>
        <v>7546.8102405141799</v>
      </c>
      <c r="J256" s="5">
        <f t="shared" si="39"/>
        <v>1515368.409479249</v>
      </c>
    </row>
    <row r="257" spans="1:10" ht="15.75" x14ac:dyDescent="0.25">
      <c r="A257" s="3">
        <f t="shared" si="33"/>
        <v>246</v>
      </c>
      <c r="B257" s="7">
        <f t="shared" si="34"/>
        <v>52171</v>
      </c>
      <c r="C257" s="7">
        <f t="shared" si="35"/>
        <v>52200</v>
      </c>
      <c r="D257" s="14">
        <f t="shared" si="30"/>
        <v>30</v>
      </c>
      <c r="E257" s="9">
        <f t="shared" si="31"/>
        <v>241.61707417808026</v>
      </c>
      <c r="F257" s="5">
        <f t="shared" si="36"/>
        <v>1515368.409479249</v>
      </c>
      <c r="G257" s="4">
        <f t="shared" si="37"/>
        <v>19014.236765033176</v>
      </c>
      <c r="H257" s="5">
        <f t="shared" si="38"/>
        <v>11765.724539690767</v>
      </c>
      <c r="I257" s="5">
        <f t="shared" si="32"/>
        <v>7248.5122253424079</v>
      </c>
      <c r="J257" s="5">
        <f t="shared" si="39"/>
        <v>1503602.6849395582</v>
      </c>
    </row>
    <row r="258" spans="1:10" ht="15.75" x14ac:dyDescent="0.25">
      <c r="A258" s="3">
        <f t="shared" si="33"/>
        <v>247</v>
      </c>
      <c r="B258" s="7">
        <f t="shared" si="34"/>
        <v>52201</v>
      </c>
      <c r="C258" s="7">
        <f t="shared" si="35"/>
        <v>52231</v>
      </c>
      <c r="D258" s="14">
        <f t="shared" si="30"/>
        <v>31</v>
      </c>
      <c r="E258" s="9">
        <f t="shared" si="31"/>
        <v>239.7410947653629</v>
      </c>
      <c r="F258" s="5">
        <f t="shared" si="36"/>
        <v>1503602.6849395582</v>
      </c>
      <c r="G258" s="4">
        <f t="shared" si="37"/>
        <v>19014.236765033176</v>
      </c>
      <c r="H258" s="5">
        <f t="shared" si="38"/>
        <v>11582.262827306926</v>
      </c>
      <c r="I258" s="5">
        <f t="shared" si="32"/>
        <v>7431.9739377262504</v>
      </c>
      <c r="J258" s="5">
        <f t="shared" si="39"/>
        <v>1492020.4221122512</v>
      </c>
    </row>
    <row r="259" spans="1:10" ht="15.75" x14ac:dyDescent="0.25">
      <c r="A259" s="3">
        <f t="shared" si="33"/>
        <v>248</v>
      </c>
      <c r="B259" s="7">
        <f t="shared" si="34"/>
        <v>52232</v>
      </c>
      <c r="C259" s="7">
        <f t="shared" si="35"/>
        <v>52262</v>
      </c>
      <c r="D259" s="14">
        <f t="shared" si="30"/>
        <v>30</v>
      </c>
      <c r="E259" s="9">
        <f t="shared" si="31"/>
        <v>237.89436730345338</v>
      </c>
      <c r="F259" s="5">
        <f t="shared" si="36"/>
        <v>1492020.4221122512</v>
      </c>
      <c r="G259" s="4">
        <f t="shared" si="37"/>
        <v>19014.236765033176</v>
      </c>
      <c r="H259" s="5">
        <f t="shared" si="38"/>
        <v>11877.405745929575</v>
      </c>
      <c r="I259" s="5">
        <f t="shared" si="32"/>
        <v>7136.8310191036016</v>
      </c>
      <c r="J259" s="5">
        <f t="shared" si="39"/>
        <v>1480143.0163663216</v>
      </c>
    </row>
    <row r="260" spans="1:10" ht="15.75" x14ac:dyDescent="0.25">
      <c r="A260" s="3">
        <f t="shared" si="33"/>
        <v>249</v>
      </c>
      <c r="B260" s="7">
        <f>EOMONTH(B259,0)+'[1]1.1 Assumption Controls'!$F$391</f>
        <v>52262</v>
      </c>
      <c r="C260" s="7">
        <f t="shared" si="35"/>
        <v>52262</v>
      </c>
      <c r="D260" s="14">
        <f t="shared" si="30"/>
        <v>1</v>
      </c>
      <c r="E260" s="9">
        <f t="shared" si="31"/>
        <v>236.00058094285239</v>
      </c>
      <c r="F260" s="5">
        <f t="shared" si="36"/>
        <v>1480143.0163663216</v>
      </c>
      <c r="G260" s="4">
        <f t="shared" si="37"/>
        <v>19014.236765033176</v>
      </c>
      <c r="H260" s="5">
        <f t="shared" si="38"/>
        <v>18778.236184090325</v>
      </c>
      <c r="I260" s="5">
        <f t="shared" si="32"/>
        <v>236.00058094285239</v>
      </c>
      <c r="J260" s="5">
        <f t="shared" si="39"/>
        <v>1461364.7801822312</v>
      </c>
    </row>
    <row r="261" spans="1:10" ht="15.75" x14ac:dyDescent="0.25">
      <c r="A261" s="3">
        <f t="shared" si="33"/>
        <v>250</v>
      </c>
      <c r="B261" s="7">
        <f t="shared" si="34"/>
        <v>52263</v>
      </c>
      <c r="C261" s="7">
        <f t="shared" si="35"/>
        <v>52290</v>
      </c>
      <c r="D261" s="14">
        <f t="shared" si="30"/>
        <v>28</v>
      </c>
      <c r="E261" s="9">
        <f t="shared" si="31"/>
        <v>233.00649550683355</v>
      </c>
      <c r="F261" s="5">
        <f t="shared" si="36"/>
        <v>1461364.7801822312</v>
      </c>
      <c r="G261" s="4">
        <f t="shared" si="37"/>
        <v>19014.236765033176</v>
      </c>
      <c r="H261" s="5">
        <f t="shared" si="38"/>
        <v>12490.054890841837</v>
      </c>
      <c r="I261" s="5">
        <f t="shared" si="32"/>
        <v>6524.1818741913394</v>
      </c>
      <c r="J261" s="5">
        <f t="shared" si="39"/>
        <v>1448874.7252913893</v>
      </c>
    </row>
    <row r="262" spans="1:10" ht="15.75" x14ac:dyDescent="0.25">
      <c r="A262" s="3">
        <f t="shared" si="33"/>
        <v>251</v>
      </c>
      <c r="B262" s="7">
        <f t="shared" si="34"/>
        <v>52291</v>
      </c>
      <c r="C262" s="7">
        <f t="shared" si="35"/>
        <v>52321</v>
      </c>
      <c r="D262" s="14">
        <f t="shared" si="30"/>
        <v>31</v>
      </c>
      <c r="E262" s="9">
        <f t="shared" si="31"/>
        <v>231.01502564368263</v>
      </c>
      <c r="F262" s="5">
        <f t="shared" si="36"/>
        <v>1448874.7252913893</v>
      </c>
      <c r="G262" s="4">
        <f t="shared" si="37"/>
        <v>19014.236765033176</v>
      </c>
      <c r="H262" s="5">
        <f t="shared" si="38"/>
        <v>11852.770970079015</v>
      </c>
      <c r="I262" s="5">
        <f t="shared" si="32"/>
        <v>7161.4657949541615</v>
      </c>
      <c r="J262" s="5">
        <f t="shared" si="39"/>
        <v>1437021.9543213102</v>
      </c>
    </row>
    <row r="263" spans="1:10" ht="15.75" x14ac:dyDescent="0.25">
      <c r="A263" s="3">
        <f t="shared" si="33"/>
        <v>252</v>
      </c>
      <c r="B263" s="7">
        <f t="shared" si="34"/>
        <v>52322</v>
      </c>
      <c r="C263" s="7">
        <f t="shared" si="35"/>
        <v>52351</v>
      </c>
      <c r="D263" s="14">
        <f t="shared" si="30"/>
        <v>30</v>
      </c>
      <c r="E263" s="9">
        <f t="shared" si="31"/>
        <v>229.12516716123113</v>
      </c>
      <c r="F263" s="5">
        <f t="shared" si="36"/>
        <v>1437021.9543213102</v>
      </c>
      <c r="G263" s="4">
        <f t="shared" si="37"/>
        <v>19014.236765033176</v>
      </c>
      <c r="H263" s="5">
        <f t="shared" si="38"/>
        <v>12140.481750196243</v>
      </c>
      <c r="I263" s="5">
        <f t="shared" si="32"/>
        <v>6873.7550148369337</v>
      </c>
      <c r="J263" s="5">
        <f t="shared" si="39"/>
        <v>1424881.4725711138</v>
      </c>
    </row>
    <row r="264" spans="1:10" ht="15.75" x14ac:dyDescent="0.25">
      <c r="A264" s="3">
        <f t="shared" si="33"/>
        <v>253</v>
      </c>
      <c r="B264" s="7">
        <f t="shared" si="34"/>
        <v>52352</v>
      </c>
      <c r="C264" s="7">
        <f t="shared" si="35"/>
        <v>52382</v>
      </c>
      <c r="D264" s="14">
        <f t="shared" si="30"/>
        <v>31</v>
      </c>
      <c r="E264" s="9">
        <f t="shared" si="31"/>
        <v>227.18943479328317</v>
      </c>
      <c r="F264" s="5">
        <f t="shared" si="36"/>
        <v>1424881.4725711138</v>
      </c>
      <c r="G264" s="4">
        <f t="shared" si="37"/>
        <v>19014.236765033176</v>
      </c>
      <c r="H264" s="5">
        <f t="shared" si="38"/>
        <v>11971.364286441398</v>
      </c>
      <c r="I264" s="5">
        <f t="shared" si="32"/>
        <v>7042.8724785917784</v>
      </c>
      <c r="J264" s="5">
        <f t="shared" si="39"/>
        <v>1412910.1082846725</v>
      </c>
    </row>
    <row r="265" spans="1:10" ht="15.75" x14ac:dyDescent="0.25">
      <c r="A265" s="3">
        <f t="shared" si="33"/>
        <v>254</v>
      </c>
      <c r="B265" s="7">
        <f t="shared" si="34"/>
        <v>52383</v>
      </c>
      <c r="C265" s="7">
        <f t="shared" si="35"/>
        <v>52412</v>
      </c>
      <c r="D265" s="14">
        <f t="shared" si="30"/>
        <v>30</v>
      </c>
      <c r="E265" s="9">
        <f t="shared" si="31"/>
        <v>225.28066726538947</v>
      </c>
      <c r="F265" s="5">
        <f t="shared" si="36"/>
        <v>1412910.1082846725</v>
      </c>
      <c r="G265" s="4">
        <f t="shared" si="37"/>
        <v>19014.236765033176</v>
      </c>
      <c r="H265" s="5">
        <f t="shared" si="38"/>
        <v>12255.816747071493</v>
      </c>
      <c r="I265" s="5">
        <f t="shared" si="32"/>
        <v>6758.4200179616837</v>
      </c>
      <c r="J265" s="5">
        <f t="shared" si="39"/>
        <v>1400654.291537601</v>
      </c>
    </row>
    <row r="266" spans="1:10" ht="15.75" x14ac:dyDescent="0.25">
      <c r="A266" s="3">
        <f t="shared" si="33"/>
        <v>255</v>
      </c>
      <c r="B266" s="7">
        <f t="shared" si="34"/>
        <v>52413</v>
      </c>
      <c r="C266" s="7">
        <f t="shared" si="35"/>
        <v>52443</v>
      </c>
      <c r="D266" s="14">
        <f t="shared" si="30"/>
        <v>31</v>
      </c>
      <c r="E266" s="9">
        <f t="shared" si="31"/>
        <v>223.32654537293973</v>
      </c>
      <c r="F266" s="5">
        <f t="shared" si="36"/>
        <v>1400654.291537601</v>
      </c>
      <c r="G266" s="4">
        <f t="shared" si="37"/>
        <v>19014.236765033176</v>
      </c>
      <c r="H266" s="5">
        <f t="shared" si="38"/>
        <v>12091.113858472045</v>
      </c>
      <c r="I266" s="5">
        <f t="shared" si="32"/>
        <v>6923.1229065611315</v>
      </c>
      <c r="J266" s="5">
        <f t="shared" si="39"/>
        <v>1388563.1776791289</v>
      </c>
    </row>
    <row r="267" spans="1:10" ht="15.75" x14ac:dyDescent="0.25">
      <c r="A267" s="3">
        <f t="shared" si="33"/>
        <v>256</v>
      </c>
      <c r="B267" s="7">
        <f t="shared" si="34"/>
        <v>52444</v>
      </c>
      <c r="C267" s="7">
        <f t="shared" si="35"/>
        <v>52474</v>
      </c>
      <c r="D267" s="14">
        <f t="shared" si="30"/>
        <v>31</v>
      </c>
      <c r="E267" s="9">
        <f t="shared" si="31"/>
        <v>221.39868444106114</v>
      </c>
      <c r="F267" s="5">
        <f t="shared" si="36"/>
        <v>1388563.1776791289</v>
      </c>
      <c r="G267" s="4">
        <f t="shared" si="37"/>
        <v>19014.236765033176</v>
      </c>
      <c r="H267" s="5">
        <f t="shared" si="38"/>
        <v>12150.87754736028</v>
      </c>
      <c r="I267" s="5">
        <f t="shared" si="32"/>
        <v>6863.3592176728953</v>
      </c>
      <c r="J267" s="5">
        <f t="shared" si="39"/>
        <v>1376412.3001317687</v>
      </c>
    </row>
    <row r="268" spans="1:10" ht="15.75" x14ac:dyDescent="0.25">
      <c r="A268" s="3">
        <f t="shared" si="33"/>
        <v>257</v>
      </c>
      <c r="B268" s="7">
        <f t="shared" si="34"/>
        <v>52475</v>
      </c>
      <c r="C268" s="7">
        <f t="shared" si="35"/>
        <v>52504</v>
      </c>
      <c r="D268" s="14">
        <f t="shared" si="30"/>
        <v>30</v>
      </c>
      <c r="E268" s="9">
        <f t="shared" si="31"/>
        <v>219.46129452100979</v>
      </c>
      <c r="F268" s="5">
        <f t="shared" si="36"/>
        <v>1376412.3001317687</v>
      </c>
      <c r="G268" s="4">
        <f t="shared" si="37"/>
        <v>19014.236765033176</v>
      </c>
      <c r="H268" s="5">
        <f t="shared" si="38"/>
        <v>12430.397929402883</v>
      </c>
      <c r="I268" s="5">
        <f t="shared" si="32"/>
        <v>6583.8388356302939</v>
      </c>
      <c r="J268" s="5">
        <f t="shared" si="39"/>
        <v>1363981.9022023659</v>
      </c>
    </row>
    <row r="269" spans="1:10" ht="15.75" x14ac:dyDescent="0.25">
      <c r="A269" s="3">
        <f t="shared" si="33"/>
        <v>258</v>
      </c>
      <c r="B269" s="7">
        <f t="shared" si="34"/>
        <v>52505</v>
      </c>
      <c r="C269" s="7">
        <f t="shared" si="35"/>
        <v>52535</v>
      </c>
      <c r="D269" s="14">
        <f t="shared" ref="D269:D311" si="40">B270-B269</f>
        <v>31</v>
      </c>
      <c r="E269" s="9">
        <f t="shared" ref="E269:E311" si="41">F269*$B$5</f>
        <v>217.4793366289328</v>
      </c>
      <c r="F269" s="5">
        <f t="shared" si="36"/>
        <v>1363981.9022023659</v>
      </c>
      <c r="G269" s="4">
        <f t="shared" si="37"/>
        <v>19014.236765033176</v>
      </c>
      <c r="H269" s="5">
        <f t="shared" si="38"/>
        <v>12272.377329536259</v>
      </c>
      <c r="I269" s="5">
        <f t="shared" ref="I269:I311" si="42">E269*D269</f>
        <v>6741.8594354969164</v>
      </c>
      <c r="J269" s="5">
        <f t="shared" si="39"/>
        <v>1351709.5248728297</v>
      </c>
    </row>
    <row r="270" spans="1:10" ht="15.75" x14ac:dyDescent="0.25">
      <c r="A270" s="3">
        <f t="shared" ref="A270:A333" si="43">A269+1</f>
        <v>259</v>
      </c>
      <c r="B270" s="7">
        <f t="shared" ref="B270:B333" si="44">EOMONTH(B269,0)+1</f>
        <v>52536</v>
      </c>
      <c r="C270" s="7">
        <f t="shared" ref="C270:C311" si="45">EOMONTH(B270,0)</f>
        <v>52565</v>
      </c>
      <c r="D270" s="14">
        <f t="shared" si="40"/>
        <v>30</v>
      </c>
      <c r="E270" s="9">
        <f t="shared" si="41"/>
        <v>215.5225742436123</v>
      </c>
      <c r="F270" s="5">
        <f t="shared" ref="F270:F311" si="46">IF(J269&lt;=0,0,J269)</f>
        <v>1351709.5248728297</v>
      </c>
      <c r="G270" s="4">
        <f t="shared" ref="G270:G333" si="47">$B$7</f>
        <v>19014.236765033176</v>
      </c>
      <c r="H270" s="5">
        <f t="shared" ref="H270:H311" si="48">G270-I270</f>
        <v>12548.559537724806</v>
      </c>
      <c r="I270" s="5">
        <f t="shared" si="42"/>
        <v>6465.6772273083689</v>
      </c>
      <c r="J270" s="5">
        <f t="shared" ref="J270:J311" si="49">F270-H270</f>
        <v>1339160.9653351048</v>
      </c>
    </row>
    <row r="271" spans="1:10" ht="15.75" x14ac:dyDescent="0.25">
      <c r="A271" s="3">
        <f t="shared" si="43"/>
        <v>260</v>
      </c>
      <c r="B271" s="7">
        <f t="shared" si="44"/>
        <v>52566</v>
      </c>
      <c r="C271" s="7">
        <f t="shared" si="45"/>
        <v>52596</v>
      </c>
      <c r="D271" s="14">
        <f t="shared" si="40"/>
        <v>31</v>
      </c>
      <c r="E271" s="9">
        <f t="shared" si="41"/>
        <v>213.52177613954171</v>
      </c>
      <c r="F271" s="5">
        <f t="shared" si="46"/>
        <v>1339160.9653351048</v>
      </c>
      <c r="G271" s="4">
        <f t="shared" si="47"/>
        <v>19014.236765033176</v>
      </c>
      <c r="H271" s="5">
        <f t="shared" si="48"/>
        <v>12395.061704707383</v>
      </c>
      <c r="I271" s="5">
        <f t="shared" si="42"/>
        <v>6619.1750603257933</v>
      </c>
      <c r="J271" s="5">
        <f t="shared" si="49"/>
        <v>1326765.9036303975</v>
      </c>
    </row>
    <row r="272" spans="1:10" ht="15.75" x14ac:dyDescent="0.25">
      <c r="A272" s="3">
        <f t="shared" si="43"/>
        <v>261</v>
      </c>
      <c r="B272" s="7">
        <f t="shared" si="44"/>
        <v>52597</v>
      </c>
      <c r="C272" s="7">
        <f t="shared" si="45"/>
        <v>52627</v>
      </c>
      <c r="D272" s="14">
        <f t="shared" si="40"/>
        <v>31</v>
      </c>
      <c r="E272" s="9">
        <f t="shared" si="41"/>
        <v>211.54545241218005</v>
      </c>
      <c r="F272" s="5">
        <f t="shared" si="46"/>
        <v>1326765.9036303975</v>
      </c>
      <c r="G272" s="4">
        <f t="shared" si="47"/>
        <v>19014.236765033176</v>
      </c>
      <c r="H272" s="5">
        <f t="shared" si="48"/>
        <v>12456.327740255594</v>
      </c>
      <c r="I272" s="5">
        <f t="shared" si="42"/>
        <v>6557.9090247775821</v>
      </c>
      <c r="J272" s="5">
        <f t="shared" si="49"/>
        <v>1314309.575890142</v>
      </c>
    </row>
    <row r="273" spans="1:10" ht="15.75" x14ac:dyDescent="0.25">
      <c r="A273" s="3">
        <f t="shared" si="43"/>
        <v>262</v>
      </c>
      <c r="B273" s="7">
        <f t="shared" si="44"/>
        <v>52628</v>
      </c>
      <c r="C273" s="7">
        <f t="shared" si="45"/>
        <v>52656</v>
      </c>
      <c r="D273" s="14">
        <f t="shared" si="40"/>
        <v>29</v>
      </c>
      <c r="E273" s="9">
        <f t="shared" si="41"/>
        <v>209.5593601558171</v>
      </c>
      <c r="F273" s="5">
        <f t="shared" si="46"/>
        <v>1314309.575890142</v>
      </c>
      <c r="G273" s="4">
        <f t="shared" si="47"/>
        <v>19014.236765033176</v>
      </c>
      <c r="H273" s="5">
        <f t="shared" si="48"/>
        <v>12937.01532051448</v>
      </c>
      <c r="I273" s="5">
        <f t="shared" si="42"/>
        <v>6077.2214445186964</v>
      </c>
      <c r="J273" s="5">
        <f t="shared" si="49"/>
        <v>1301372.5605696274</v>
      </c>
    </row>
    <row r="274" spans="1:10" ht="15.75" x14ac:dyDescent="0.25">
      <c r="A274" s="3">
        <f t="shared" si="43"/>
        <v>263</v>
      </c>
      <c r="B274" s="7">
        <f t="shared" si="44"/>
        <v>52657</v>
      </c>
      <c r="C274" s="7">
        <f t="shared" si="45"/>
        <v>52687</v>
      </c>
      <c r="D274" s="14">
        <f t="shared" si="40"/>
        <v>31</v>
      </c>
      <c r="E274" s="9">
        <f t="shared" si="41"/>
        <v>207.49662493526839</v>
      </c>
      <c r="F274" s="5">
        <f t="shared" si="46"/>
        <v>1301372.5605696274</v>
      </c>
      <c r="G274" s="4">
        <f t="shared" si="47"/>
        <v>19014.236765033176</v>
      </c>
      <c r="H274" s="5">
        <f t="shared" si="48"/>
        <v>12581.841392039856</v>
      </c>
      <c r="I274" s="5">
        <f t="shared" si="42"/>
        <v>6432.3953729933201</v>
      </c>
      <c r="J274" s="5">
        <f t="shared" si="49"/>
        <v>1288790.7191775877</v>
      </c>
    </row>
    <row r="275" spans="1:10" ht="15.75" x14ac:dyDescent="0.25">
      <c r="A275" s="3">
        <f t="shared" si="43"/>
        <v>264</v>
      </c>
      <c r="B275" s="7">
        <f t="shared" si="44"/>
        <v>52688</v>
      </c>
      <c r="C275" s="7">
        <f t="shared" si="45"/>
        <v>52717</v>
      </c>
      <c r="D275" s="14">
        <f t="shared" si="40"/>
        <v>30</v>
      </c>
      <c r="E275" s="9">
        <f t="shared" si="41"/>
        <v>205.49052022442649</v>
      </c>
      <c r="F275" s="5">
        <f t="shared" si="46"/>
        <v>1288790.7191775877</v>
      </c>
      <c r="G275" s="4">
        <f t="shared" si="47"/>
        <v>19014.236765033176</v>
      </c>
      <c r="H275" s="5">
        <f t="shared" si="48"/>
        <v>12849.52115830038</v>
      </c>
      <c r="I275" s="5">
        <f t="shared" si="42"/>
        <v>6164.7156067327951</v>
      </c>
      <c r="J275" s="5">
        <f t="shared" si="49"/>
        <v>1275941.1980192873</v>
      </c>
    </row>
    <row r="276" spans="1:10" ht="15.75" x14ac:dyDescent="0.25">
      <c r="A276" s="3">
        <f t="shared" si="43"/>
        <v>265</v>
      </c>
      <c r="B276" s="7">
        <f t="shared" si="44"/>
        <v>52718</v>
      </c>
      <c r="C276" s="7">
        <f t="shared" si="45"/>
        <v>52748</v>
      </c>
      <c r="D276" s="14">
        <f t="shared" si="40"/>
        <v>31</v>
      </c>
      <c r="E276" s="9">
        <f t="shared" si="41"/>
        <v>203.44173546196416</v>
      </c>
      <c r="F276" s="5">
        <f t="shared" si="46"/>
        <v>1275941.1980192873</v>
      </c>
      <c r="G276" s="4">
        <f t="shared" si="47"/>
        <v>19014.236765033176</v>
      </c>
      <c r="H276" s="5">
        <f t="shared" si="48"/>
        <v>12707.542965712288</v>
      </c>
      <c r="I276" s="5">
        <f t="shared" si="42"/>
        <v>6306.6937993208885</v>
      </c>
      <c r="J276" s="5">
        <f t="shared" si="49"/>
        <v>1263233.6550535751</v>
      </c>
    </row>
    <row r="277" spans="1:10" ht="15.75" x14ac:dyDescent="0.25">
      <c r="A277" s="3">
        <f t="shared" si="43"/>
        <v>266</v>
      </c>
      <c r="B277" s="7">
        <f t="shared" si="44"/>
        <v>52749</v>
      </c>
      <c r="C277" s="7">
        <f t="shared" si="45"/>
        <v>52778</v>
      </c>
      <c r="D277" s="14">
        <f t="shared" si="40"/>
        <v>30</v>
      </c>
      <c r="E277" s="9">
        <f t="shared" si="41"/>
        <v>201.41558833354225</v>
      </c>
      <c r="F277" s="5">
        <f t="shared" si="46"/>
        <v>1263233.6550535751</v>
      </c>
      <c r="G277" s="4">
        <f t="shared" si="47"/>
        <v>19014.236765033176</v>
      </c>
      <c r="H277" s="5">
        <f t="shared" si="48"/>
        <v>12971.769115026909</v>
      </c>
      <c r="I277" s="5">
        <f t="shared" si="42"/>
        <v>6042.4676500062669</v>
      </c>
      <c r="J277" s="5">
        <f t="shared" si="49"/>
        <v>1250261.8859385483</v>
      </c>
    </row>
    <row r="278" spans="1:10" ht="15.75" x14ac:dyDescent="0.25">
      <c r="A278" s="3">
        <f t="shared" si="43"/>
        <v>267</v>
      </c>
      <c r="B278" s="7">
        <f t="shared" si="44"/>
        <v>52779</v>
      </c>
      <c r="C278" s="7">
        <f t="shared" si="45"/>
        <v>52809</v>
      </c>
      <c r="D278" s="14">
        <f t="shared" si="40"/>
        <v>31</v>
      </c>
      <c r="E278" s="9">
        <f t="shared" si="41"/>
        <v>199.34731181353521</v>
      </c>
      <c r="F278" s="5">
        <f t="shared" si="46"/>
        <v>1250261.8859385483</v>
      </c>
      <c r="G278" s="4">
        <f t="shared" si="47"/>
        <v>19014.236765033176</v>
      </c>
      <c r="H278" s="5">
        <f t="shared" si="48"/>
        <v>12834.470098813585</v>
      </c>
      <c r="I278" s="5">
        <f t="shared" si="42"/>
        <v>6179.7666662195916</v>
      </c>
      <c r="J278" s="5">
        <f t="shared" si="49"/>
        <v>1237427.4158397347</v>
      </c>
    </row>
    <row r="279" spans="1:10" ht="15.75" x14ac:dyDescent="0.25">
      <c r="A279" s="3">
        <f t="shared" si="43"/>
        <v>268</v>
      </c>
      <c r="B279" s="7">
        <f t="shared" si="44"/>
        <v>52810</v>
      </c>
      <c r="C279" s="7">
        <f t="shared" si="45"/>
        <v>52840</v>
      </c>
      <c r="D279" s="14">
        <f t="shared" si="40"/>
        <v>31</v>
      </c>
      <c r="E279" s="9">
        <f t="shared" si="41"/>
        <v>197.30092685889105</v>
      </c>
      <c r="F279" s="5">
        <f t="shared" si="46"/>
        <v>1237427.4158397347</v>
      </c>
      <c r="G279" s="4">
        <f t="shared" si="47"/>
        <v>19014.236765033176</v>
      </c>
      <c r="H279" s="5">
        <f t="shared" si="48"/>
        <v>12897.908032407555</v>
      </c>
      <c r="I279" s="5">
        <f t="shared" si="42"/>
        <v>6116.3287326256223</v>
      </c>
      <c r="J279" s="5">
        <f t="shared" si="49"/>
        <v>1224529.5078073272</v>
      </c>
    </row>
    <row r="280" spans="1:10" ht="15.75" x14ac:dyDescent="0.25">
      <c r="A280" s="3">
        <f t="shared" si="43"/>
        <v>269</v>
      </c>
      <c r="B280" s="7">
        <f t="shared" si="44"/>
        <v>52841</v>
      </c>
      <c r="C280" s="7">
        <f t="shared" si="45"/>
        <v>52870</v>
      </c>
      <c r="D280" s="14">
        <f t="shared" si="40"/>
        <v>30</v>
      </c>
      <c r="E280" s="9">
        <f t="shared" si="41"/>
        <v>195.24442707816829</v>
      </c>
      <c r="F280" s="5">
        <f t="shared" si="46"/>
        <v>1224529.5078073272</v>
      </c>
      <c r="G280" s="4">
        <f t="shared" si="47"/>
        <v>19014.236765033176</v>
      </c>
      <c r="H280" s="5">
        <f t="shared" si="48"/>
        <v>13156.903952688128</v>
      </c>
      <c r="I280" s="5">
        <f t="shared" si="42"/>
        <v>5857.3328123450483</v>
      </c>
      <c r="J280" s="5">
        <f t="shared" si="49"/>
        <v>1211372.603854639</v>
      </c>
    </row>
    <row r="281" spans="1:10" ht="15.75" x14ac:dyDescent="0.25">
      <c r="A281" s="3">
        <f t="shared" si="43"/>
        <v>270</v>
      </c>
      <c r="B281" s="7">
        <f t="shared" si="44"/>
        <v>52871</v>
      </c>
      <c r="C281" s="7">
        <f t="shared" si="45"/>
        <v>52901</v>
      </c>
      <c r="D281" s="14">
        <f t="shared" si="40"/>
        <v>31</v>
      </c>
      <c r="E281" s="9">
        <f t="shared" si="41"/>
        <v>193.14663183682299</v>
      </c>
      <c r="F281" s="5">
        <f t="shared" si="46"/>
        <v>1211372.603854639</v>
      </c>
      <c r="G281" s="4">
        <f t="shared" si="47"/>
        <v>19014.236765033176</v>
      </c>
      <c r="H281" s="5">
        <f t="shared" si="48"/>
        <v>13026.691178091663</v>
      </c>
      <c r="I281" s="5">
        <f t="shared" si="42"/>
        <v>5987.5455869415127</v>
      </c>
      <c r="J281" s="5">
        <f t="shared" si="49"/>
        <v>1198345.9126765474</v>
      </c>
    </row>
    <row r="282" spans="1:10" ht="15.75" x14ac:dyDescent="0.25">
      <c r="A282" s="3">
        <f t="shared" si="43"/>
        <v>271</v>
      </c>
      <c r="B282" s="7">
        <f t="shared" si="44"/>
        <v>52902</v>
      </c>
      <c r="C282" s="7">
        <f t="shared" si="45"/>
        <v>52931</v>
      </c>
      <c r="D282" s="14">
        <f t="shared" si="40"/>
        <v>30</v>
      </c>
      <c r="E282" s="9">
        <f t="shared" si="41"/>
        <v>191.06959829898284</v>
      </c>
      <c r="F282" s="5">
        <f t="shared" si="46"/>
        <v>1198345.9126765474</v>
      </c>
      <c r="G282" s="4">
        <f t="shared" si="47"/>
        <v>19014.236765033176</v>
      </c>
      <c r="H282" s="5">
        <f t="shared" si="48"/>
        <v>13282.148816063691</v>
      </c>
      <c r="I282" s="5">
        <f t="shared" si="42"/>
        <v>5732.0879489694853</v>
      </c>
      <c r="J282" s="5">
        <f t="shared" si="49"/>
        <v>1185063.7638604837</v>
      </c>
    </row>
    <row r="283" spans="1:10" ht="15.75" x14ac:dyDescent="0.25">
      <c r="A283" s="3">
        <f t="shared" si="43"/>
        <v>272</v>
      </c>
      <c r="B283" s="7">
        <f t="shared" si="44"/>
        <v>52932</v>
      </c>
      <c r="C283" s="7">
        <f t="shared" si="45"/>
        <v>52962</v>
      </c>
      <c r="D283" s="14">
        <f t="shared" si="40"/>
        <v>31</v>
      </c>
      <c r="E283" s="9">
        <f t="shared" si="41"/>
        <v>188.95183345997711</v>
      </c>
      <c r="F283" s="5">
        <f t="shared" si="46"/>
        <v>1185063.7638604837</v>
      </c>
      <c r="G283" s="4">
        <f t="shared" si="47"/>
        <v>19014.236765033176</v>
      </c>
      <c r="H283" s="5">
        <f t="shared" si="48"/>
        <v>13156.729927773886</v>
      </c>
      <c r="I283" s="5">
        <f t="shared" si="42"/>
        <v>5857.5068372592905</v>
      </c>
      <c r="J283" s="5">
        <f t="shared" si="49"/>
        <v>1171907.0339327098</v>
      </c>
    </row>
    <row r="284" spans="1:10" ht="15.75" x14ac:dyDescent="0.25">
      <c r="A284" s="3">
        <f t="shared" si="43"/>
        <v>273</v>
      </c>
      <c r="B284" s="7">
        <f t="shared" si="44"/>
        <v>52963</v>
      </c>
      <c r="C284" s="7">
        <f t="shared" si="45"/>
        <v>52993</v>
      </c>
      <c r="D284" s="14">
        <f t="shared" si="40"/>
        <v>31</v>
      </c>
      <c r="E284" s="9">
        <f t="shared" si="41"/>
        <v>186.85406596593762</v>
      </c>
      <c r="F284" s="5">
        <f t="shared" si="46"/>
        <v>1171907.0339327098</v>
      </c>
      <c r="G284" s="4">
        <f t="shared" si="47"/>
        <v>19014.236765033176</v>
      </c>
      <c r="H284" s="5">
        <f t="shared" si="48"/>
        <v>13221.760720089111</v>
      </c>
      <c r="I284" s="5">
        <f t="shared" si="42"/>
        <v>5792.4760449440664</v>
      </c>
      <c r="J284" s="5">
        <f t="shared" si="49"/>
        <v>1158685.2732126208</v>
      </c>
    </row>
    <row r="285" spans="1:10" ht="15.75" x14ac:dyDescent="0.25">
      <c r="A285" s="3">
        <f t="shared" si="43"/>
        <v>274</v>
      </c>
      <c r="B285" s="7">
        <f t="shared" si="44"/>
        <v>52994</v>
      </c>
      <c r="C285" s="7">
        <f t="shared" si="45"/>
        <v>53021</v>
      </c>
      <c r="D285" s="14">
        <f t="shared" si="40"/>
        <v>28</v>
      </c>
      <c r="E285" s="9">
        <f t="shared" si="41"/>
        <v>184.74592967334564</v>
      </c>
      <c r="F285" s="5">
        <f t="shared" si="46"/>
        <v>1158685.2732126208</v>
      </c>
      <c r="G285" s="4">
        <f t="shared" si="47"/>
        <v>19014.236765033176</v>
      </c>
      <c r="H285" s="5">
        <f t="shared" si="48"/>
        <v>13841.350734179498</v>
      </c>
      <c r="I285" s="5">
        <f t="shared" si="42"/>
        <v>5172.8860308536778</v>
      </c>
      <c r="J285" s="5">
        <f t="shared" si="49"/>
        <v>1144843.9224784411</v>
      </c>
    </row>
    <row r="286" spans="1:10" ht="15.75" x14ac:dyDescent="0.25">
      <c r="A286" s="3">
        <f t="shared" si="43"/>
        <v>275</v>
      </c>
      <c r="B286" s="7">
        <f t="shared" si="44"/>
        <v>53022</v>
      </c>
      <c r="C286" s="7">
        <f t="shared" si="45"/>
        <v>53052</v>
      </c>
      <c r="D286" s="14">
        <f t="shared" si="40"/>
        <v>31</v>
      </c>
      <c r="E286" s="9">
        <f t="shared" si="41"/>
        <v>182.53900319517368</v>
      </c>
      <c r="F286" s="5">
        <f t="shared" si="46"/>
        <v>1144843.9224784411</v>
      </c>
      <c r="G286" s="4">
        <f t="shared" si="47"/>
        <v>19014.236765033176</v>
      </c>
      <c r="H286" s="5">
        <f t="shared" si="48"/>
        <v>13355.527665982792</v>
      </c>
      <c r="I286" s="5">
        <f t="shared" si="42"/>
        <v>5658.7090990503839</v>
      </c>
      <c r="J286" s="5">
        <f t="shared" si="49"/>
        <v>1131488.3948124584</v>
      </c>
    </row>
    <row r="287" spans="1:10" ht="15.75" x14ac:dyDescent="0.25">
      <c r="A287" s="3">
        <f t="shared" si="43"/>
        <v>276</v>
      </c>
      <c r="B287" s="7">
        <f t="shared" si="44"/>
        <v>53053</v>
      </c>
      <c r="C287" s="7">
        <f t="shared" si="45"/>
        <v>53082</v>
      </c>
      <c r="D287" s="14">
        <f t="shared" si="40"/>
        <v>30</v>
      </c>
      <c r="E287" s="9">
        <f t="shared" si="41"/>
        <v>180.40953850620866</v>
      </c>
      <c r="F287" s="5">
        <f t="shared" si="46"/>
        <v>1131488.3948124584</v>
      </c>
      <c r="G287" s="4">
        <f t="shared" si="47"/>
        <v>19014.236765033176</v>
      </c>
      <c r="H287" s="5">
        <f t="shared" si="48"/>
        <v>13601.950609846917</v>
      </c>
      <c r="I287" s="5">
        <f t="shared" si="42"/>
        <v>5412.2861551862597</v>
      </c>
      <c r="J287" s="5">
        <f t="shared" si="49"/>
        <v>1117886.4442026115</v>
      </c>
    </row>
    <row r="288" spans="1:10" ht="15.75" x14ac:dyDescent="0.25">
      <c r="A288" s="3">
        <f t="shared" si="43"/>
        <v>277</v>
      </c>
      <c r="B288" s="7">
        <f t="shared" si="44"/>
        <v>53083</v>
      </c>
      <c r="C288" s="7">
        <f t="shared" si="45"/>
        <v>53113</v>
      </c>
      <c r="D288" s="14">
        <f t="shared" si="40"/>
        <v>31</v>
      </c>
      <c r="E288" s="9">
        <f t="shared" si="41"/>
        <v>178.24078304786084</v>
      </c>
      <c r="F288" s="5">
        <f t="shared" si="46"/>
        <v>1117886.4442026115</v>
      </c>
      <c r="G288" s="4">
        <f t="shared" si="47"/>
        <v>19014.236765033176</v>
      </c>
      <c r="H288" s="5">
        <f t="shared" si="48"/>
        <v>13488.772490549491</v>
      </c>
      <c r="I288" s="5">
        <f t="shared" si="42"/>
        <v>5525.4642744836865</v>
      </c>
      <c r="J288" s="5">
        <f t="shared" si="49"/>
        <v>1104397.6717120619</v>
      </c>
    </row>
    <row r="289" spans="1:10" ht="15.75" x14ac:dyDescent="0.25">
      <c r="A289" s="3">
        <f t="shared" si="43"/>
        <v>278</v>
      </c>
      <c r="B289" s="7">
        <f t="shared" si="44"/>
        <v>53114</v>
      </c>
      <c r="C289" s="7">
        <f t="shared" si="45"/>
        <v>53143</v>
      </c>
      <c r="D289" s="14">
        <f t="shared" si="40"/>
        <v>30</v>
      </c>
      <c r="E289" s="9">
        <f t="shared" si="41"/>
        <v>176.09007321186763</v>
      </c>
      <c r="F289" s="5">
        <f t="shared" si="46"/>
        <v>1104397.6717120619</v>
      </c>
      <c r="G289" s="4">
        <f t="shared" si="47"/>
        <v>19014.236765033176</v>
      </c>
      <c r="H289" s="5">
        <f t="shared" si="48"/>
        <v>13731.534568677147</v>
      </c>
      <c r="I289" s="5">
        <f t="shared" si="42"/>
        <v>5282.7021963560292</v>
      </c>
      <c r="J289" s="5">
        <f t="shared" si="49"/>
        <v>1090666.1371433847</v>
      </c>
    </row>
    <row r="290" spans="1:10" ht="15.75" x14ac:dyDescent="0.25">
      <c r="A290" s="3">
        <f t="shared" si="43"/>
        <v>279</v>
      </c>
      <c r="B290" s="7">
        <f t="shared" si="44"/>
        <v>53144</v>
      </c>
      <c r="C290" s="7">
        <f t="shared" si="45"/>
        <v>53174</v>
      </c>
      <c r="D290" s="14">
        <f t="shared" si="40"/>
        <v>31</v>
      </c>
      <c r="E290" s="9">
        <f t="shared" si="41"/>
        <v>173.90065631119523</v>
      </c>
      <c r="F290" s="5">
        <f t="shared" si="46"/>
        <v>1090666.1371433847</v>
      </c>
      <c r="G290" s="4">
        <f t="shared" si="47"/>
        <v>19014.236765033176</v>
      </c>
      <c r="H290" s="5">
        <f t="shared" si="48"/>
        <v>13623.316419386123</v>
      </c>
      <c r="I290" s="5">
        <f t="shared" si="42"/>
        <v>5390.9203456470523</v>
      </c>
      <c r="J290" s="5">
        <f t="shared" si="49"/>
        <v>1077042.8207239986</v>
      </c>
    </row>
    <row r="291" spans="1:10" ht="15.75" x14ac:dyDescent="0.25">
      <c r="A291" s="3">
        <f t="shared" si="43"/>
        <v>280</v>
      </c>
      <c r="B291" s="7">
        <f t="shared" si="44"/>
        <v>53175</v>
      </c>
      <c r="C291" s="7">
        <f t="shared" si="45"/>
        <v>53205</v>
      </c>
      <c r="D291" s="14">
        <f t="shared" si="40"/>
        <v>31</v>
      </c>
      <c r="E291" s="9">
        <f t="shared" si="41"/>
        <v>171.72849419321534</v>
      </c>
      <c r="F291" s="5">
        <f t="shared" si="46"/>
        <v>1077042.8207239986</v>
      </c>
      <c r="G291" s="4">
        <f t="shared" si="47"/>
        <v>19014.236765033176</v>
      </c>
      <c r="H291" s="5">
        <f t="shared" si="48"/>
        <v>13690.653445043501</v>
      </c>
      <c r="I291" s="5">
        <f t="shared" si="42"/>
        <v>5323.5833199896751</v>
      </c>
      <c r="J291" s="5">
        <f t="shared" si="49"/>
        <v>1063352.167278955</v>
      </c>
    </row>
    <row r="292" spans="1:10" ht="15.75" x14ac:dyDescent="0.25">
      <c r="A292" s="3">
        <f t="shared" si="43"/>
        <v>281</v>
      </c>
      <c r="B292" s="7">
        <f t="shared" si="44"/>
        <v>53206</v>
      </c>
      <c r="C292" s="7">
        <f t="shared" si="45"/>
        <v>53235</v>
      </c>
      <c r="D292" s="14">
        <f t="shared" si="40"/>
        <v>30</v>
      </c>
      <c r="E292" s="9">
        <f t="shared" si="41"/>
        <v>169.54559556058894</v>
      </c>
      <c r="F292" s="5">
        <f t="shared" si="46"/>
        <v>1063352.167278955</v>
      </c>
      <c r="G292" s="4">
        <f t="shared" si="47"/>
        <v>19014.236765033176</v>
      </c>
      <c r="H292" s="5">
        <f t="shared" si="48"/>
        <v>13927.868898215507</v>
      </c>
      <c r="I292" s="5">
        <f t="shared" si="42"/>
        <v>5086.3678668176681</v>
      </c>
      <c r="J292" s="5">
        <f t="shared" si="49"/>
        <v>1049424.2983807395</v>
      </c>
    </row>
    <row r="293" spans="1:10" ht="15.75" x14ac:dyDescent="0.25">
      <c r="A293" s="3">
        <f t="shared" si="43"/>
        <v>282</v>
      </c>
      <c r="B293" s="7">
        <f t="shared" si="44"/>
        <v>53236</v>
      </c>
      <c r="C293" s="7">
        <f t="shared" si="45"/>
        <v>53266</v>
      </c>
      <c r="D293" s="14">
        <f t="shared" si="40"/>
        <v>31</v>
      </c>
      <c r="E293" s="9">
        <f t="shared" si="41"/>
        <v>167.32487424181792</v>
      </c>
      <c r="F293" s="5">
        <f t="shared" si="46"/>
        <v>1049424.2983807395</v>
      </c>
      <c r="G293" s="4">
        <f t="shared" si="47"/>
        <v>19014.236765033176</v>
      </c>
      <c r="H293" s="5">
        <f t="shared" si="48"/>
        <v>13827.16566353682</v>
      </c>
      <c r="I293" s="5">
        <f t="shared" si="42"/>
        <v>5187.0711014963554</v>
      </c>
      <c r="J293" s="5">
        <f t="shared" si="49"/>
        <v>1035597.1327172027</v>
      </c>
    </row>
    <row r="294" spans="1:10" ht="15.75" x14ac:dyDescent="0.25">
      <c r="A294" s="3">
        <f t="shared" si="43"/>
        <v>283</v>
      </c>
      <c r="B294" s="7">
        <f t="shared" si="44"/>
        <v>53267</v>
      </c>
      <c r="C294" s="7">
        <f t="shared" si="45"/>
        <v>53296</v>
      </c>
      <c r="D294" s="14">
        <f t="shared" si="40"/>
        <v>30</v>
      </c>
      <c r="E294" s="9">
        <f t="shared" si="41"/>
        <v>165.12020949435399</v>
      </c>
      <c r="F294" s="5">
        <f t="shared" si="46"/>
        <v>1035597.1327172027</v>
      </c>
      <c r="G294" s="4">
        <f t="shared" si="47"/>
        <v>19014.236765033176</v>
      </c>
      <c r="H294" s="5">
        <f t="shared" si="48"/>
        <v>14060.630480202557</v>
      </c>
      <c r="I294" s="5">
        <f t="shared" si="42"/>
        <v>4953.6062848306192</v>
      </c>
      <c r="J294" s="5">
        <f t="shared" si="49"/>
        <v>1021536.502237</v>
      </c>
    </row>
    <row r="295" spans="1:10" ht="15.75" x14ac:dyDescent="0.25">
      <c r="A295" s="3">
        <f t="shared" si="43"/>
        <v>284</v>
      </c>
      <c r="B295" s="7">
        <f t="shared" si="44"/>
        <v>53297</v>
      </c>
      <c r="C295" s="7">
        <f t="shared" si="45"/>
        <v>53327</v>
      </c>
      <c r="D295" s="14">
        <f t="shared" si="40"/>
        <v>31</v>
      </c>
      <c r="E295" s="9">
        <f t="shared" si="41"/>
        <v>162.87832007889946</v>
      </c>
      <c r="F295" s="5">
        <f t="shared" si="46"/>
        <v>1021536.502237</v>
      </c>
      <c r="G295" s="4">
        <f t="shared" si="47"/>
        <v>19014.236765033176</v>
      </c>
      <c r="H295" s="5">
        <f t="shared" si="48"/>
        <v>13965.008842587293</v>
      </c>
      <c r="I295" s="5">
        <f t="shared" si="42"/>
        <v>5049.2279224458835</v>
      </c>
      <c r="J295" s="5">
        <f t="shared" si="49"/>
        <v>1007571.4933944128</v>
      </c>
    </row>
    <row r="296" spans="1:10" ht="15.75" x14ac:dyDescent="0.25">
      <c r="A296" s="3">
        <f t="shared" si="43"/>
        <v>285</v>
      </c>
      <c r="B296" s="7">
        <f t="shared" si="44"/>
        <v>53328</v>
      </c>
      <c r="C296" s="7">
        <f t="shared" si="45"/>
        <v>53358</v>
      </c>
      <c r="D296" s="14">
        <f t="shared" si="40"/>
        <v>31</v>
      </c>
      <c r="E296" s="9">
        <f t="shared" si="41"/>
        <v>160.65167700233138</v>
      </c>
      <c r="F296" s="5">
        <f t="shared" si="46"/>
        <v>1007571.4933944128</v>
      </c>
      <c r="G296" s="4">
        <f t="shared" si="47"/>
        <v>19014.236765033176</v>
      </c>
      <c r="H296" s="5">
        <f t="shared" si="48"/>
        <v>14034.034777960904</v>
      </c>
      <c r="I296" s="5">
        <f t="shared" si="42"/>
        <v>4980.2019870722725</v>
      </c>
      <c r="J296" s="5">
        <f t="shared" si="49"/>
        <v>993537.45861645194</v>
      </c>
    </row>
    <row r="297" spans="1:10" ht="15.75" x14ac:dyDescent="0.25">
      <c r="A297" s="3">
        <f t="shared" si="43"/>
        <v>286</v>
      </c>
      <c r="B297" s="7">
        <f t="shared" si="44"/>
        <v>53359</v>
      </c>
      <c r="C297" s="7">
        <f t="shared" si="45"/>
        <v>53386</v>
      </c>
      <c r="D297" s="14">
        <f t="shared" si="40"/>
        <v>28</v>
      </c>
      <c r="E297" s="9">
        <f t="shared" si="41"/>
        <v>158.41402812384541</v>
      </c>
      <c r="F297" s="5">
        <f t="shared" si="46"/>
        <v>993537.45861645194</v>
      </c>
      <c r="G297" s="4">
        <f t="shared" si="47"/>
        <v>19014.236765033176</v>
      </c>
      <c r="H297" s="5">
        <f t="shared" si="48"/>
        <v>14578.643977565505</v>
      </c>
      <c r="I297" s="5">
        <f t="shared" si="42"/>
        <v>4435.5927874676718</v>
      </c>
      <c r="J297" s="5">
        <f t="shared" si="49"/>
        <v>978958.81463888648</v>
      </c>
    </row>
    <row r="298" spans="1:10" ht="15.75" x14ac:dyDescent="0.25">
      <c r="A298" s="3">
        <f t="shared" si="43"/>
        <v>287</v>
      </c>
      <c r="B298" s="7">
        <f t="shared" si="44"/>
        <v>53387</v>
      </c>
      <c r="C298" s="7">
        <f t="shared" si="45"/>
        <v>53417</v>
      </c>
      <c r="D298" s="14">
        <f t="shared" si="40"/>
        <v>31</v>
      </c>
      <c r="E298" s="9">
        <f t="shared" si="41"/>
        <v>156.08954433408914</v>
      </c>
      <c r="F298" s="5">
        <f t="shared" si="46"/>
        <v>978958.81463888648</v>
      </c>
      <c r="G298" s="4">
        <f t="shared" si="47"/>
        <v>19014.236765033176</v>
      </c>
      <c r="H298" s="5">
        <f t="shared" si="48"/>
        <v>14175.460890676412</v>
      </c>
      <c r="I298" s="5">
        <f t="shared" si="42"/>
        <v>4838.7758743567638</v>
      </c>
      <c r="J298" s="5">
        <f t="shared" si="49"/>
        <v>964783.35374821012</v>
      </c>
    </row>
    <row r="299" spans="1:10" ht="15.75" x14ac:dyDescent="0.25">
      <c r="A299" s="3">
        <f t="shared" si="43"/>
        <v>288</v>
      </c>
      <c r="B299" s="7">
        <f t="shared" si="44"/>
        <v>53418</v>
      </c>
      <c r="C299" s="7">
        <f t="shared" si="45"/>
        <v>53447</v>
      </c>
      <c r="D299" s="14">
        <f t="shared" si="40"/>
        <v>30</v>
      </c>
      <c r="E299" s="9">
        <f t="shared" si="41"/>
        <v>153.82934584763129</v>
      </c>
      <c r="F299" s="5">
        <f t="shared" si="46"/>
        <v>964783.35374821012</v>
      </c>
      <c r="G299" s="4">
        <f t="shared" si="47"/>
        <v>19014.236765033176</v>
      </c>
      <c r="H299" s="5">
        <f t="shared" si="48"/>
        <v>14399.356389604238</v>
      </c>
      <c r="I299" s="5">
        <f t="shared" si="42"/>
        <v>4614.8803754289384</v>
      </c>
      <c r="J299" s="5">
        <f t="shared" si="49"/>
        <v>950383.99735860585</v>
      </c>
    </row>
    <row r="300" spans="1:10" ht="15.75" x14ac:dyDescent="0.25">
      <c r="A300" s="3">
        <f t="shared" si="43"/>
        <v>289</v>
      </c>
      <c r="B300" s="7">
        <f t="shared" si="44"/>
        <v>53448</v>
      </c>
      <c r="C300" s="7">
        <f t="shared" si="45"/>
        <v>53478</v>
      </c>
      <c r="D300" s="14">
        <f t="shared" si="40"/>
        <v>31</v>
      </c>
      <c r="E300" s="9">
        <f t="shared" si="41"/>
        <v>151.53344846773328</v>
      </c>
      <c r="F300" s="5">
        <f t="shared" si="46"/>
        <v>950383.99735860585</v>
      </c>
      <c r="G300" s="4">
        <f t="shared" si="47"/>
        <v>19014.236765033176</v>
      </c>
      <c r="H300" s="5">
        <f t="shared" si="48"/>
        <v>14316.699862533445</v>
      </c>
      <c r="I300" s="5">
        <f t="shared" si="42"/>
        <v>4697.5369024997317</v>
      </c>
      <c r="J300" s="5">
        <f t="shared" si="49"/>
        <v>936067.29749607237</v>
      </c>
    </row>
    <row r="301" spans="1:10" ht="15.75" x14ac:dyDescent="0.25">
      <c r="A301" s="3">
        <f t="shared" si="43"/>
        <v>290</v>
      </c>
      <c r="B301" s="7">
        <f t="shared" si="44"/>
        <v>53479</v>
      </c>
      <c r="C301" s="7">
        <f t="shared" si="45"/>
        <v>53508</v>
      </c>
      <c r="D301" s="14">
        <f t="shared" si="40"/>
        <v>30</v>
      </c>
      <c r="E301" s="9">
        <f t="shared" si="41"/>
        <v>149.25073021187376</v>
      </c>
      <c r="F301" s="5">
        <f t="shared" si="46"/>
        <v>936067.29749607237</v>
      </c>
      <c r="G301" s="4">
        <f t="shared" si="47"/>
        <v>19014.236765033176</v>
      </c>
      <c r="H301" s="5">
        <f t="shared" si="48"/>
        <v>14536.714858676964</v>
      </c>
      <c r="I301" s="5">
        <f t="shared" si="42"/>
        <v>4477.5219063562126</v>
      </c>
      <c r="J301" s="5">
        <f t="shared" si="49"/>
        <v>921530.58263739536</v>
      </c>
    </row>
    <row r="302" spans="1:10" ht="15.75" x14ac:dyDescent="0.25">
      <c r="A302" s="3">
        <f t="shared" si="43"/>
        <v>291</v>
      </c>
      <c r="B302" s="7">
        <f t="shared" si="44"/>
        <v>53509</v>
      </c>
      <c r="C302" s="7">
        <f t="shared" si="45"/>
        <v>53539</v>
      </c>
      <c r="D302" s="14">
        <f t="shared" si="40"/>
        <v>31</v>
      </c>
      <c r="E302" s="9">
        <f t="shared" si="41"/>
        <v>146.93293178718471</v>
      </c>
      <c r="F302" s="5">
        <f t="shared" si="46"/>
        <v>921530.58263739536</v>
      </c>
      <c r="G302" s="4">
        <f t="shared" si="47"/>
        <v>19014.236765033176</v>
      </c>
      <c r="H302" s="5">
        <f t="shared" si="48"/>
        <v>14459.315879630449</v>
      </c>
      <c r="I302" s="5">
        <f t="shared" si="42"/>
        <v>4554.9208854027265</v>
      </c>
      <c r="J302" s="5">
        <f t="shared" si="49"/>
        <v>907071.26675776485</v>
      </c>
    </row>
    <row r="303" spans="1:10" ht="15.75" x14ac:dyDescent="0.25">
      <c r="A303" s="3">
        <f t="shared" si="43"/>
        <v>292</v>
      </c>
      <c r="B303" s="7">
        <f t="shared" si="44"/>
        <v>53540</v>
      </c>
      <c r="C303" s="7">
        <f t="shared" si="45"/>
        <v>53570</v>
      </c>
      <c r="D303" s="14">
        <f t="shared" si="40"/>
        <v>31</v>
      </c>
      <c r="E303" s="9">
        <f t="shared" si="41"/>
        <v>144.62747419971029</v>
      </c>
      <c r="F303" s="5">
        <f t="shared" si="46"/>
        <v>907071.26675776485</v>
      </c>
      <c r="G303" s="4">
        <f t="shared" si="47"/>
        <v>19014.236765033176</v>
      </c>
      <c r="H303" s="5">
        <f t="shared" si="48"/>
        <v>14530.785064842157</v>
      </c>
      <c r="I303" s="5">
        <f t="shared" si="42"/>
        <v>4483.451700191019</v>
      </c>
      <c r="J303" s="5">
        <f t="shared" si="49"/>
        <v>892540.48169292265</v>
      </c>
    </row>
    <row r="304" spans="1:10" ht="15.75" x14ac:dyDescent="0.25">
      <c r="A304" s="3">
        <f t="shared" si="43"/>
        <v>293</v>
      </c>
      <c r="B304" s="7">
        <f t="shared" si="44"/>
        <v>53571</v>
      </c>
      <c r="C304" s="7">
        <f t="shared" si="45"/>
        <v>53600</v>
      </c>
      <c r="D304" s="14">
        <f t="shared" si="40"/>
        <v>30</v>
      </c>
      <c r="E304" s="9">
        <f t="shared" si="41"/>
        <v>142.31062124770489</v>
      </c>
      <c r="F304" s="5">
        <f t="shared" si="46"/>
        <v>892540.48169292265</v>
      </c>
      <c r="G304" s="4">
        <f t="shared" si="47"/>
        <v>19014.236765033176</v>
      </c>
      <c r="H304" s="5">
        <f t="shared" si="48"/>
        <v>14744.91812760203</v>
      </c>
      <c r="I304" s="5">
        <f t="shared" si="42"/>
        <v>4269.3186374311463</v>
      </c>
      <c r="J304" s="5">
        <f t="shared" si="49"/>
        <v>877795.56356532057</v>
      </c>
    </row>
    <row r="305" spans="1:10" ht="15.75" x14ac:dyDescent="0.25">
      <c r="A305" s="3">
        <f t="shared" si="43"/>
        <v>294</v>
      </c>
      <c r="B305" s="7">
        <f t="shared" si="44"/>
        <v>53601</v>
      </c>
      <c r="C305" s="7">
        <f t="shared" si="45"/>
        <v>53631</v>
      </c>
      <c r="D305" s="14">
        <f t="shared" si="40"/>
        <v>31</v>
      </c>
      <c r="E305" s="9">
        <f t="shared" si="41"/>
        <v>139.95962596847056</v>
      </c>
      <c r="F305" s="5">
        <f t="shared" si="46"/>
        <v>877795.56356532057</v>
      </c>
      <c r="G305" s="4">
        <f t="shared" si="47"/>
        <v>19014.236765033176</v>
      </c>
      <c r="H305" s="5">
        <f t="shared" si="48"/>
        <v>14675.48836001059</v>
      </c>
      <c r="I305" s="5">
        <f t="shared" si="42"/>
        <v>4338.7484050225876</v>
      </c>
      <c r="J305" s="5">
        <f t="shared" si="49"/>
        <v>863120.07520531002</v>
      </c>
    </row>
    <row r="306" spans="1:10" ht="15.75" x14ac:dyDescent="0.25">
      <c r="A306" s="3">
        <f t="shared" si="43"/>
        <v>295</v>
      </c>
      <c r="B306" s="7">
        <f t="shared" si="44"/>
        <v>53632</v>
      </c>
      <c r="C306" s="7">
        <f t="shared" si="45"/>
        <v>53661</v>
      </c>
      <c r="D306" s="14">
        <f t="shared" si="40"/>
        <v>30</v>
      </c>
      <c r="E306" s="9">
        <f t="shared" si="41"/>
        <v>137.61970087995778</v>
      </c>
      <c r="F306" s="5">
        <f t="shared" si="46"/>
        <v>863120.07520531002</v>
      </c>
      <c r="G306" s="4">
        <f t="shared" si="47"/>
        <v>19014.236765033176</v>
      </c>
      <c r="H306" s="5">
        <f t="shared" si="48"/>
        <v>14885.645738634443</v>
      </c>
      <c r="I306" s="5">
        <f t="shared" si="42"/>
        <v>4128.5910263987334</v>
      </c>
      <c r="J306" s="5">
        <f t="shared" si="49"/>
        <v>848234.42946667562</v>
      </c>
    </row>
    <row r="307" spans="1:10" ht="15.75" x14ac:dyDescent="0.25">
      <c r="A307" s="3">
        <f t="shared" si="43"/>
        <v>296</v>
      </c>
      <c r="B307" s="7">
        <f t="shared" si="44"/>
        <v>53662</v>
      </c>
      <c r="C307" s="7">
        <f t="shared" si="45"/>
        <v>53692</v>
      </c>
      <c r="D307" s="14">
        <f t="shared" si="40"/>
        <v>31</v>
      </c>
      <c r="E307" s="9">
        <f t="shared" si="41"/>
        <v>135.24626736496438</v>
      </c>
      <c r="F307" s="5">
        <f t="shared" si="46"/>
        <v>848234.42946667562</v>
      </c>
      <c r="G307" s="4">
        <f t="shared" si="47"/>
        <v>19014.236765033176</v>
      </c>
      <c r="H307" s="5">
        <f t="shared" si="48"/>
        <v>14821.602476719279</v>
      </c>
      <c r="I307" s="5">
        <f t="shared" si="42"/>
        <v>4192.6342883138959</v>
      </c>
      <c r="J307" s="5">
        <f t="shared" si="49"/>
        <v>833412.82698995632</v>
      </c>
    </row>
    <row r="308" spans="1:10" ht="15.75" x14ac:dyDescent="0.25">
      <c r="A308" s="3">
        <f t="shared" si="43"/>
        <v>297</v>
      </c>
      <c r="B308" s="7">
        <f t="shared" si="44"/>
        <v>53693</v>
      </c>
      <c r="C308" s="7">
        <f t="shared" si="45"/>
        <v>53723</v>
      </c>
      <c r="D308" s="14">
        <f t="shared" si="40"/>
        <v>31</v>
      </c>
      <c r="E308" s="9">
        <f t="shared" si="41"/>
        <v>132.88304519228748</v>
      </c>
      <c r="F308" s="5">
        <f t="shared" si="46"/>
        <v>833412.82698995632</v>
      </c>
      <c r="G308" s="4">
        <f t="shared" si="47"/>
        <v>19014.236765033176</v>
      </c>
      <c r="H308" s="5">
        <f t="shared" si="48"/>
        <v>14894.862364072265</v>
      </c>
      <c r="I308" s="5">
        <f t="shared" si="42"/>
        <v>4119.3744009609118</v>
      </c>
      <c r="J308" s="5">
        <f t="shared" si="49"/>
        <v>818517.96462588408</v>
      </c>
    </row>
    <row r="309" spans="1:10" ht="15.75" x14ac:dyDescent="0.25">
      <c r="A309" s="3">
        <f t="shared" si="43"/>
        <v>298</v>
      </c>
      <c r="B309" s="7">
        <f t="shared" si="44"/>
        <v>53724</v>
      </c>
      <c r="C309" s="7">
        <f t="shared" si="45"/>
        <v>53751</v>
      </c>
      <c r="D309" s="14">
        <f t="shared" si="40"/>
        <v>28</v>
      </c>
      <c r="E309" s="9">
        <f t="shared" si="41"/>
        <v>130.50814213757153</v>
      </c>
      <c r="F309" s="5">
        <f t="shared" si="46"/>
        <v>818517.96462588408</v>
      </c>
      <c r="G309" s="4">
        <f t="shared" si="47"/>
        <v>19014.236765033176</v>
      </c>
      <c r="H309" s="5">
        <f t="shared" si="48"/>
        <v>15360.008785181173</v>
      </c>
      <c r="I309" s="5">
        <f t="shared" si="42"/>
        <v>3654.2279798520026</v>
      </c>
      <c r="J309" s="5">
        <f t="shared" si="49"/>
        <v>803157.95584070287</v>
      </c>
    </row>
    <row r="310" spans="1:10" ht="15.75" x14ac:dyDescent="0.25">
      <c r="A310" s="3">
        <f t="shared" si="43"/>
        <v>299</v>
      </c>
      <c r="B310" s="7">
        <f t="shared" si="44"/>
        <v>53752</v>
      </c>
      <c r="C310" s="7">
        <f t="shared" si="45"/>
        <v>53782</v>
      </c>
      <c r="D310" s="14">
        <f t="shared" si="40"/>
        <v>31</v>
      </c>
      <c r="E310" s="9">
        <f t="shared" si="41"/>
        <v>128.05907407015653</v>
      </c>
      <c r="F310" s="5">
        <f t="shared" si="46"/>
        <v>803157.95584070287</v>
      </c>
      <c r="G310" s="4">
        <f t="shared" si="47"/>
        <v>19014.236765033176</v>
      </c>
      <c r="H310" s="5">
        <f t="shared" si="48"/>
        <v>15044.405468858324</v>
      </c>
      <c r="I310" s="5">
        <f t="shared" si="42"/>
        <v>3969.8312961748525</v>
      </c>
      <c r="J310" s="5">
        <f t="shared" si="49"/>
        <v>788113.55037184455</v>
      </c>
    </row>
    <row r="311" spans="1:10" ht="15.75" x14ac:dyDescent="0.25">
      <c r="A311" s="3">
        <f t="shared" si="43"/>
        <v>300</v>
      </c>
      <c r="B311" s="7">
        <f t="shared" si="44"/>
        <v>53783</v>
      </c>
      <c r="C311" s="7">
        <f t="shared" si="45"/>
        <v>53812</v>
      </c>
      <c r="D311" s="14">
        <f t="shared" si="40"/>
        <v>30</v>
      </c>
      <c r="E311" s="9">
        <f t="shared" si="41"/>
        <v>125.66032719817744</v>
      </c>
      <c r="F311" s="5">
        <f t="shared" si="46"/>
        <v>788113.55037184455</v>
      </c>
      <c r="G311" s="4">
        <f t="shared" si="47"/>
        <v>19014.236765033176</v>
      </c>
      <c r="H311" s="5">
        <f t="shared" si="48"/>
        <v>15244.426949087852</v>
      </c>
      <c r="I311" s="5">
        <f t="shared" si="42"/>
        <v>3769.8098159453234</v>
      </c>
      <c r="J311" s="5">
        <f t="shared" si="49"/>
        <v>772869.12342275667</v>
      </c>
    </row>
    <row r="312" spans="1:10" ht="15.75" x14ac:dyDescent="0.25">
      <c r="A312" s="3">
        <f t="shared" si="43"/>
        <v>301</v>
      </c>
      <c r="B312" s="7">
        <f t="shared" si="44"/>
        <v>53813</v>
      </c>
      <c r="C312" s="7">
        <f t="shared" ref="C312:C366" si="50">EOMONTH(B312,0)</f>
        <v>53843</v>
      </c>
      <c r="D312" s="14">
        <f t="shared" ref="D312:D366" si="51">B313-B312</f>
        <v>31</v>
      </c>
      <c r="E312" s="9">
        <f t="shared" ref="E312:E366" si="52">F312*$B$5</f>
        <v>123.22968801240621</v>
      </c>
      <c r="F312" s="5">
        <f t="shared" ref="F312:F366" si="53">IF(J311&lt;=0,0,J311)</f>
        <v>772869.12342275667</v>
      </c>
      <c r="G312" s="4">
        <f t="shared" si="47"/>
        <v>19014.236765033176</v>
      </c>
      <c r="H312" s="5">
        <f t="shared" ref="H312:H366" si="54">G312-I312</f>
        <v>15194.116436648583</v>
      </c>
      <c r="I312" s="5">
        <f t="shared" ref="I312:I366" si="55">E312*D312</f>
        <v>3820.1203283845925</v>
      </c>
      <c r="J312" s="5">
        <f t="shared" ref="J312:J366" si="56">F312-H312</f>
        <v>757675.00698610814</v>
      </c>
    </row>
    <row r="313" spans="1:10" ht="15.75" x14ac:dyDescent="0.25">
      <c r="A313" s="3">
        <f t="shared" si="43"/>
        <v>302</v>
      </c>
      <c r="B313" s="7">
        <f t="shared" si="44"/>
        <v>53844</v>
      </c>
      <c r="C313" s="7">
        <f t="shared" si="50"/>
        <v>53873</v>
      </c>
      <c r="D313" s="14">
        <f t="shared" si="51"/>
        <v>30</v>
      </c>
      <c r="E313" s="9">
        <f t="shared" si="52"/>
        <v>120.80707055834058</v>
      </c>
      <c r="F313" s="5">
        <f t="shared" si="53"/>
        <v>757675.00698610814</v>
      </c>
      <c r="G313" s="4">
        <f t="shared" si="47"/>
        <v>19014.236765033176</v>
      </c>
      <c r="H313" s="5">
        <f t="shared" si="54"/>
        <v>15390.024648282959</v>
      </c>
      <c r="I313" s="5">
        <f t="shared" si="55"/>
        <v>3624.2121167502173</v>
      </c>
      <c r="J313" s="5">
        <f t="shared" si="56"/>
        <v>742284.98233782523</v>
      </c>
    </row>
    <row r="314" spans="1:10" ht="15.75" x14ac:dyDescent="0.25">
      <c r="A314" s="3">
        <f t="shared" si="43"/>
        <v>303</v>
      </c>
      <c r="B314" s="7">
        <f t="shared" si="44"/>
        <v>53874</v>
      </c>
      <c r="C314" s="7">
        <f t="shared" si="50"/>
        <v>53904</v>
      </c>
      <c r="D314" s="14">
        <f t="shared" si="51"/>
        <v>31</v>
      </c>
      <c r="E314" s="9">
        <f t="shared" si="52"/>
        <v>118.3532166283088</v>
      </c>
      <c r="F314" s="5">
        <f t="shared" si="53"/>
        <v>742284.98233782523</v>
      </c>
      <c r="G314" s="4">
        <f t="shared" si="47"/>
        <v>19014.236765033176</v>
      </c>
      <c r="H314" s="5">
        <f t="shared" si="54"/>
        <v>15345.287049555604</v>
      </c>
      <c r="I314" s="5">
        <f t="shared" si="55"/>
        <v>3668.9497154775727</v>
      </c>
      <c r="J314" s="5">
        <f t="shared" si="56"/>
        <v>726939.69528826966</v>
      </c>
    </row>
    <row r="315" spans="1:10" ht="15.75" x14ac:dyDescent="0.25">
      <c r="A315" s="3">
        <f t="shared" si="43"/>
        <v>304</v>
      </c>
      <c r="B315" s="7">
        <f t="shared" si="44"/>
        <v>53905</v>
      </c>
      <c r="C315" s="7">
        <f t="shared" si="50"/>
        <v>53935</v>
      </c>
      <c r="D315" s="14">
        <f t="shared" si="51"/>
        <v>31</v>
      </c>
      <c r="E315" s="9">
        <f t="shared" si="52"/>
        <v>115.90649585985189</v>
      </c>
      <c r="F315" s="5">
        <f t="shared" si="53"/>
        <v>726939.69528826966</v>
      </c>
      <c r="G315" s="4">
        <f t="shared" si="47"/>
        <v>19014.236765033176</v>
      </c>
      <c r="H315" s="5">
        <f t="shared" si="54"/>
        <v>15421.135393377768</v>
      </c>
      <c r="I315" s="5">
        <f t="shared" si="55"/>
        <v>3593.1013716554085</v>
      </c>
      <c r="J315" s="5">
        <f t="shared" si="56"/>
        <v>711518.55989489192</v>
      </c>
    </row>
    <row r="316" spans="1:10" ht="15.75" x14ac:dyDescent="0.25">
      <c r="A316" s="3">
        <f t="shared" si="43"/>
        <v>305</v>
      </c>
      <c r="B316" s="7">
        <f t="shared" si="44"/>
        <v>53936</v>
      </c>
      <c r="C316" s="7">
        <f t="shared" si="50"/>
        <v>53965</v>
      </c>
      <c r="D316" s="14">
        <f t="shared" si="51"/>
        <v>30</v>
      </c>
      <c r="E316" s="9">
        <f t="shared" si="52"/>
        <v>113.44768149435221</v>
      </c>
      <c r="F316" s="5">
        <f t="shared" si="53"/>
        <v>711518.55989489192</v>
      </c>
      <c r="G316" s="4">
        <f t="shared" si="47"/>
        <v>19014.236765033176</v>
      </c>
      <c r="H316" s="5">
        <f t="shared" si="54"/>
        <v>15610.80632020261</v>
      </c>
      <c r="I316" s="5">
        <f t="shared" si="55"/>
        <v>3403.4304448305661</v>
      </c>
      <c r="J316" s="5">
        <f t="shared" si="56"/>
        <v>695907.75357468927</v>
      </c>
    </row>
    <row r="317" spans="1:10" ht="15.75" x14ac:dyDescent="0.25">
      <c r="A317" s="3">
        <f t="shared" si="43"/>
        <v>306</v>
      </c>
      <c r="B317" s="7">
        <f t="shared" si="44"/>
        <v>53966</v>
      </c>
      <c r="C317" s="7">
        <f t="shared" si="50"/>
        <v>53996</v>
      </c>
      <c r="D317" s="14">
        <f t="shared" si="51"/>
        <v>31</v>
      </c>
      <c r="E317" s="9">
        <f t="shared" si="52"/>
        <v>110.95862515329767</v>
      </c>
      <c r="F317" s="5">
        <f t="shared" si="53"/>
        <v>695907.75357468927</v>
      </c>
      <c r="G317" s="4">
        <f t="shared" si="47"/>
        <v>19014.236765033176</v>
      </c>
      <c r="H317" s="5">
        <f t="shared" si="54"/>
        <v>15574.519385280948</v>
      </c>
      <c r="I317" s="5">
        <f t="shared" si="55"/>
        <v>3439.7173797522278</v>
      </c>
      <c r="J317" s="5">
        <f t="shared" si="56"/>
        <v>680333.23418940837</v>
      </c>
    </row>
    <row r="318" spans="1:10" ht="15.75" x14ac:dyDescent="0.25">
      <c r="A318" s="3">
        <f t="shared" si="43"/>
        <v>307</v>
      </c>
      <c r="B318" s="7">
        <f t="shared" si="44"/>
        <v>53997</v>
      </c>
      <c r="C318" s="7">
        <f t="shared" si="50"/>
        <v>54026</v>
      </c>
      <c r="D318" s="14">
        <f t="shared" si="51"/>
        <v>30</v>
      </c>
      <c r="E318" s="9">
        <f t="shared" si="52"/>
        <v>108.47535456242234</v>
      </c>
      <c r="F318" s="5">
        <f t="shared" si="53"/>
        <v>680333.23418940837</v>
      </c>
      <c r="G318" s="4">
        <f t="shared" si="47"/>
        <v>19014.236765033176</v>
      </c>
      <c r="H318" s="5">
        <f t="shared" si="54"/>
        <v>15759.976128160506</v>
      </c>
      <c r="I318" s="5">
        <f t="shared" si="55"/>
        <v>3254.2606368726701</v>
      </c>
      <c r="J318" s="5">
        <f t="shared" si="56"/>
        <v>664573.25806124788</v>
      </c>
    </row>
    <row r="319" spans="1:10" ht="15.75" x14ac:dyDescent="0.25">
      <c r="A319" s="3">
        <f t="shared" si="43"/>
        <v>308</v>
      </c>
      <c r="B319" s="7">
        <f t="shared" si="44"/>
        <v>54027</v>
      </c>
      <c r="C319" s="7">
        <f t="shared" si="50"/>
        <v>54057</v>
      </c>
      <c r="D319" s="14">
        <f t="shared" si="51"/>
        <v>31</v>
      </c>
      <c r="E319" s="9">
        <f t="shared" si="52"/>
        <v>105.96251392421009</v>
      </c>
      <c r="F319" s="5">
        <f t="shared" si="53"/>
        <v>664573.25806124788</v>
      </c>
      <c r="G319" s="4">
        <f t="shared" si="47"/>
        <v>19014.236765033176</v>
      </c>
      <c r="H319" s="5">
        <f t="shared" si="54"/>
        <v>15729.398833382664</v>
      </c>
      <c r="I319" s="5">
        <f t="shared" si="55"/>
        <v>3284.8379316505125</v>
      </c>
      <c r="J319" s="5">
        <f t="shared" si="56"/>
        <v>648843.85922786524</v>
      </c>
    </row>
    <row r="320" spans="1:10" ht="15.75" x14ac:dyDescent="0.25">
      <c r="A320" s="3">
        <f t="shared" si="43"/>
        <v>309</v>
      </c>
      <c r="B320" s="7">
        <f t="shared" si="44"/>
        <v>54058</v>
      </c>
      <c r="C320" s="7">
        <f t="shared" si="50"/>
        <v>54088</v>
      </c>
      <c r="D320" s="14">
        <f t="shared" si="51"/>
        <v>31</v>
      </c>
      <c r="E320" s="9">
        <f t="shared" si="52"/>
        <v>103.4545486657763</v>
      </c>
      <c r="F320" s="5">
        <f t="shared" si="53"/>
        <v>648843.85922786524</v>
      </c>
      <c r="G320" s="4">
        <f t="shared" si="47"/>
        <v>19014.236765033176</v>
      </c>
      <c r="H320" s="5">
        <f t="shared" si="54"/>
        <v>15807.145756394111</v>
      </c>
      <c r="I320" s="5">
        <f t="shared" si="55"/>
        <v>3207.0910086390654</v>
      </c>
      <c r="J320" s="5">
        <f t="shared" si="56"/>
        <v>633036.7134714711</v>
      </c>
    </row>
    <row r="321" spans="1:10" ht="15.75" x14ac:dyDescent="0.25">
      <c r="A321" s="3">
        <f t="shared" si="43"/>
        <v>310</v>
      </c>
      <c r="B321" s="7">
        <f t="shared" si="44"/>
        <v>54089</v>
      </c>
      <c r="C321" s="7">
        <f t="shared" si="50"/>
        <v>54117</v>
      </c>
      <c r="D321" s="14">
        <f t="shared" si="51"/>
        <v>29</v>
      </c>
      <c r="E321" s="9">
        <f t="shared" si="52"/>
        <v>100.93418709239567</v>
      </c>
      <c r="F321" s="5">
        <f t="shared" si="53"/>
        <v>633036.7134714711</v>
      </c>
      <c r="G321" s="4">
        <f t="shared" si="47"/>
        <v>19014.236765033176</v>
      </c>
      <c r="H321" s="5">
        <f t="shared" si="54"/>
        <v>16087.145339353701</v>
      </c>
      <c r="I321" s="5">
        <f t="shared" si="55"/>
        <v>2927.0914256794745</v>
      </c>
      <c r="J321" s="5">
        <f t="shared" si="56"/>
        <v>616949.56813211739</v>
      </c>
    </row>
    <row r="322" spans="1:10" ht="15.75" x14ac:dyDescent="0.25">
      <c r="A322" s="3">
        <f t="shared" si="43"/>
        <v>311</v>
      </c>
      <c r="B322" s="7">
        <f t="shared" si="44"/>
        <v>54118</v>
      </c>
      <c r="C322" s="7">
        <f t="shared" si="50"/>
        <v>54148</v>
      </c>
      <c r="D322" s="14">
        <f t="shared" si="51"/>
        <v>31</v>
      </c>
      <c r="E322" s="9">
        <f t="shared" si="52"/>
        <v>98.369181141065383</v>
      </c>
      <c r="F322" s="5">
        <f t="shared" si="53"/>
        <v>616949.56813211739</v>
      </c>
      <c r="G322" s="4">
        <f t="shared" si="47"/>
        <v>19014.236765033176</v>
      </c>
      <c r="H322" s="5">
        <f t="shared" si="54"/>
        <v>15964.792149660148</v>
      </c>
      <c r="I322" s="5">
        <f t="shared" si="55"/>
        <v>3049.4446153730269</v>
      </c>
      <c r="J322" s="5">
        <f t="shared" si="56"/>
        <v>600984.77598245721</v>
      </c>
    </row>
    <row r="323" spans="1:10" ht="15.75" x14ac:dyDescent="0.25">
      <c r="A323" s="3">
        <f t="shared" si="43"/>
        <v>312</v>
      </c>
      <c r="B323" s="7">
        <f t="shared" si="44"/>
        <v>54149</v>
      </c>
      <c r="C323" s="7">
        <f t="shared" si="50"/>
        <v>54178</v>
      </c>
      <c r="D323" s="14">
        <f t="shared" si="51"/>
        <v>30</v>
      </c>
      <c r="E323" s="9">
        <f t="shared" si="52"/>
        <v>95.823683726091787</v>
      </c>
      <c r="F323" s="5">
        <f t="shared" si="53"/>
        <v>600984.77598245721</v>
      </c>
      <c r="G323" s="4">
        <f t="shared" si="47"/>
        <v>19014.236765033176</v>
      </c>
      <c r="H323" s="5">
        <f t="shared" si="54"/>
        <v>16139.526253250422</v>
      </c>
      <c r="I323" s="5">
        <f t="shared" si="55"/>
        <v>2874.7105117827537</v>
      </c>
      <c r="J323" s="5">
        <f t="shared" si="56"/>
        <v>584845.24972920679</v>
      </c>
    </row>
    <row r="324" spans="1:10" ht="15.75" x14ac:dyDescent="0.25">
      <c r="A324" s="3">
        <f t="shared" si="43"/>
        <v>313</v>
      </c>
      <c r="B324" s="7">
        <f t="shared" si="44"/>
        <v>54179</v>
      </c>
      <c r="C324" s="7">
        <f t="shared" si="50"/>
        <v>54209</v>
      </c>
      <c r="D324" s="14">
        <f t="shared" si="51"/>
        <v>31</v>
      </c>
      <c r="E324" s="9">
        <f t="shared" si="52"/>
        <v>93.250325929045758</v>
      </c>
      <c r="F324" s="5">
        <f t="shared" si="53"/>
        <v>584845.24972920679</v>
      </c>
      <c r="G324" s="4">
        <f t="shared" si="47"/>
        <v>19014.236765033176</v>
      </c>
      <c r="H324" s="5">
        <f t="shared" si="54"/>
        <v>16123.476661232758</v>
      </c>
      <c r="I324" s="5">
        <f t="shared" si="55"/>
        <v>2890.7601038004186</v>
      </c>
      <c r="J324" s="5">
        <f t="shared" si="56"/>
        <v>568721.77306797402</v>
      </c>
    </row>
    <row r="325" spans="1:10" ht="15.75" x14ac:dyDescent="0.25">
      <c r="A325" s="3">
        <f t="shared" si="43"/>
        <v>314</v>
      </c>
      <c r="B325" s="7">
        <f t="shared" si="44"/>
        <v>54210</v>
      </c>
      <c r="C325" s="7">
        <f t="shared" si="50"/>
        <v>54239</v>
      </c>
      <c r="D325" s="14">
        <f t="shared" si="51"/>
        <v>30</v>
      </c>
      <c r="E325" s="9">
        <f t="shared" si="52"/>
        <v>90.679527150282524</v>
      </c>
      <c r="F325" s="5">
        <f t="shared" si="53"/>
        <v>568721.77306797402</v>
      </c>
      <c r="G325" s="4">
        <f t="shared" si="47"/>
        <v>19014.236765033176</v>
      </c>
      <c r="H325" s="5">
        <f t="shared" si="54"/>
        <v>16293.8509505247</v>
      </c>
      <c r="I325" s="5">
        <f t="shared" si="55"/>
        <v>2720.385814508476</v>
      </c>
      <c r="J325" s="5">
        <f t="shared" si="56"/>
        <v>552427.92211744934</v>
      </c>
    </row>
    <row r="326" spans="1:10" ht="15.75" x14ac:dyDescent="0.25">
      <c r="A326" s="3">
        <f t="shared" si="43"/>
        <v>315</v>
      </c>
      <c r="B326" s="7">
        <f t="shared" si="44"/>
        <v>54240</v>
      </c>
      <c r="C326" s="7">
        <f t="shared" si="50"/>
        <v>54270</v>
      </c>
      <c r="D326" s="14">
        <f t="shared" si="51"/>
        <v>31</v>
      </c>
      <c r="E326" s="9">
        <f t="shared" si="52"/>
        <v>88.081563137615532</v>
      </c>
      <c r="F326" s="5">
        <f t="shared" si="53"/>
        <v>552427.92211744934</v>
      </c>
      <c r="G326" s="4">
        <f t="shared" si="47"/>
        <v>19014.236765033176</v>
      </c>
      <c r="H326" s="5">
        <f t="shared" si="54"/>
        <v>16283.708307767094</v>
      </c>
      <c r="I326" s="5">
        <f t="shared" si="55"/>
        <v>2730.5284572660817</v>
      </c>
      <c r="J326" s="5">
        <f t="shared" si="56"/>
        <v>536144.21380968229</v>
      </c>
    </row>
    <row r="327" spans="1:10" ht="15.75" x14ac:dyDescent="0.25">
      <c r="A327" s="3">
        <f t="shared" si="43"/>
        <v>316</v>
      </c>
      <c r="B327" s="7">
        <f t="shared" si="44"/>
        <v>54271</v>
      </c>
      <c r="C327" s="7">
        <f t="shared" si="50"/>
        <v>54301</v>
      </c>
      <c r="D327" s="14">
        <f t="shared" si="51"/>
        <v>31</v>
      </c>
      <c r="E327" s="9">
        <f t="shared" si="52"/>
        <v>85.485216312988229</v>
      </c>
      <c r="F327" s="5">
        <f t="shared" si="53"/>
        <v>536144.21380968229</v>
      </c>
      <c r="G327" s="4">
        <f t="shared" si="47"/>
        <v>19014.236765033176</v>
      </c>
      <c r="H327" s="5">
        <f t="shared" si="54"/>
        <v>16364.195059330541</v>
      </c>
      <c r="I327" s="5">
        <f t="shared" si="55"/>
        <v>2650.0417057026352</v>
      </c>
      <c r="J327" s="5">
        <f t="shared" si="56"/>
        <v>519780.01875035174</v>
      </c>
    </row>
    <row r="328" spans="1:10" ht="15.75" x14ac:dyDescent="0.25">
      <c r="A328" s="3">
        <f t="shared" si="43"/>
        <v>317</v>
      </c>
      <c r="B328" s="7">
        <f t="shared" si="44"/>
        <v>54302</v>
      </c>
      <c r="C328" s="7">
        <f t="shared" si="50"/>
        <v>54331</v>
      </c>
      <c r="D328" s="14">
        <f t="shared" si="51"/>
        <v>30</v>
      </c>
      <c r="E328" s="9">
        <f t="shared" si="52"/>
        <v>82.876036322972752</v>
      </c>
      <c r="F328" s="5">
        <f t="shared" si="53"/>
        <v>519780.01875035174</v>
      </c>
      <c r="G328" s="4">
        <f t="shared" si="47"/>
        <v>19014.236765033176</v>
      </c>
      <c r="H328" s="5">
        <f t="shared" si="54"/>
        <v>16527.955675343994</v>
      </c>
      <c r="I328" s="5">
        <f t="shared" si="55"/>
        <v>2486.2810896891824</v>
      </c>
      <c r="J328" s="5">
        <f t="shared" si="56"/>
        <v>503252.06307500775</v>
      </c>
    </row>
    <row r="329" spans="1:10" ht="15.75" x14ac:dyDescent="0.25">
      <c r="A329" s="3">
        <f t="shared" si="43"/>
        <v>318</v>
      </c>
      <c r="B329" s="7">
        <f t="shared" si="44"/>
        <v>54332</v>
      </c>
      <c r="C329" s="7">
        <f t="shared" si="50"/>
        <v>54362</v>
      </c>
      <c r="D329" s="14">
        <f t="shared" si="51"/>
        <v>31</v>
      </c>
      <c r="E329" s="9">
        <f t="shared" si="52"/>
        <v>80.240745612515127</v>
      </c>
      <c r="F329" s="5">
        <f t="shared" si="53"/>
        <v>503252.06307500775</v>
      </c>
      <c r="G329" s="4">
        <f t="shared" si="47"/>
        <v>19014.236765033176</v>
      </c>
      <c r="H329" s="5">
        <f t="shared" si="54"/>
        <v>16526.773651045209</v>
      </c>
      <c r="I329" s="5">
        <f t="shared" si="55"/>
        <v>2487.4631139879689</v>
      </c>
      <c r="J329" s="5">
        <f t="shared" si="56"/>
        <v>486725.28942396253</v>
      </c>
    </row>
    <row r="330" spans="1:10" ht="15.75" x14ac:dyDescent="0.25">
      <c r="A330" s="3">
        <f t="shared" si="43"/>
        <v>319</v>
      </c>
      <c r="B330" s="7">
        <f t="shared" si="44"/>
        <v>54363</v>
      </c>
      <c r="C330" s="7">
        <f t="shared" si="50"/>
        <v>54392</v>
      </c>
      <c r="D330" s="14">
        <f t="shared" si="51"/>
        <v>30</v>
      </c>
      <c r="E330" s="9">
        <f t="shared" si="52"/>
        <v>77.605643369265138</v>
      </c>
      <c r="F330" s="5">
        <f t="shared" si="53"/>
        <v>486725.28942396253</v>
      </c>
      <c r="G330" s="4">
        <f t="shared" si="47"/>
        <v>19014.236765033176</v>
      </c>
      <c r="H330" s="5">
        <f t="shared" si="54"/>
        <v>16686.067463955224</v>
      </c>
      <c r="I330" s="5">
        <f t="shared" si="55"/>
        <v>2328.1693010779541</v>
      </c>
      <c r="J330" s="5">
        <f t="shared" si="56"/>
        <v>470039.22196000733</v>
      </c>
    </row>
    <row r="331" spans="1:10" ht="15.75" x14ac:dyDescent="0.25">
      <c r="A331" s="3">
        <f t="shared" si="43"/>
        <v>320</v>
      </c>
      <c r="B331" s="7">
        <f t="shared" si="44"/>
        <v>54393</v>
      </c>
      <c r="C331" s="7">
        <f t="shared" si="50"/>
        <v>54423</v>
      </c>
      <c r="D331" s="14">
        <f t="shared" si="51"/>
        <v>31</v>
      </c>
      <c r="E331" s="9">
        <f t="shared" si="52"/>
        <v>74.945142612512285</v>
      </c>
      <c r="F331" s="5">
        <f t="shared" si="53"/>
        <v>470039.22196000733</v>
      </c>
      <c r="G331" s="4">
        <f t="shared" si="47"/>
        <v>19014.236765033176</v>
      </c>
      <c r="H331" s="5">
        <f t="shared" si="54"/>
        <v>16690.937344045295</v>
      </c>
      <c r="I331" s="5">
        <f t="shared" si="55"/>
        <v>2323.2994209878807</v>
      </c>
      <c r="J331" s="5">
        <f t="shared" si="56"/>
        <v>453348.28461596201</v>
      </c>
    </row>
    <row r="332" spans="1:10" ht="15.75" x14ac:dyDescent="0.25">
      <c r="A332" s="3">
        <f t="shared" si="43"/>
        <v>321</v>
      </c>
      <c r="B332" s="7">
        <f t="shared" si="44"/>
        <v>54424</v>
      </c>
      <c r="C332" s="7">
        <f t="shared" si="50"/>
        <v>54454</v>
      </c>
      <c r="D332" s="14">
        <f t="shared" si="51"/>
        <v>31</v>
      </c>
      <c r="E332" s="9">
        <f t="shared" si="52"/>
        <v>72.283865380433951</v>
      </c>
      <c r="F332" s="5">
        <f t="shared" si="53"/>
        <v>453348.28461596201</v>
      </c>
      <c r="G332" s="4">
        <f t="shared" si="47"/>
        <v>19014.236765033176</v>
      </c>
      <c r="H332" s="5">
        <f t="shared" si="54"/>
        <v>16773.436938239724</v>
      </c>
      <c r="I332" s="5">
        <f t="shared" si="55"/>
        <v>2240.7998267934527</v>
      </c>
      <c r="J332" s="5">
        <f t="shared" si="56"/>
        <v>436574.84767772228</v>
      </c>
    </row>
    <row r="333" spans="1:10" ht="15.75" x14ac:dyDescent="0.25">
      <c r="A333" s="3">
        <f t="shared" si="43"/>
        <v>322</v>
      </c>
      <c r="B333" s="7">
        <f t="shared" si="44"/>
        <v>54455</v>
      </c>
      <c r="C333" s="7">
        <f t="shared" si="50"/>
        <v>54482</v>
      </c>
      <c r="D333" s="14">
        <f t="shared" si="51"/>
        <v>28</v>
      </c>
      <c r="E333" s="9">
        <f t="shared" si="52"/>
        <v>69.609434046392394</v>
      </c>
      <c r="F333" s="5">
        <f t="shared" si="53"/>
        <v>436574.84767772228</v>
      </c>
      <c r="G333" s="4">
        <f t="shared" si="47"/>
        <v>19014.236765033176</v>
      </c>
      <c r="H333" s="5">
        <f t="shared" si="54"/>
        <v>17065.17261173419</v>
      </c>
      <c r="I333" s="5">
        <f t="shared" si="55"/>
        <v>1949.0641532989871</v>
      </c>
      <c r="J333" s="5">
        <f t="shared" si="56"/>
        <v>419509.67506598809</v>
      </c>
    </row>
    <row r="334" spans="1:10" ht="15.75" x14ac:dyDescent="0.25">
      <c r="A334" s="3">
        <f t="shared" ref="A334:A366" si="57">A333+1</f>
        <v>323</v>
      </c>
      <c r="B334" s="7">
        <f t="shared" ref="B334:B366" si="58">EOMONTH(B333,0)+1</f>
        <v>54483</v>
      </c>
      <c r="C334" s="7">
        <f t="shared" si="50"/>
        <v>54513</v>
      </c>
      <c r="D334" s="14">
        <f t="shared" si="51"/>
        <v>31</v>
      </c>
      <c r="E334" s="9">
        <f t="shared" si="52"/>
        <v>66.888487079965884</v>
      </c>
      <c r="F334" s="5">
        <f t="shared" si="53"/>
        <v>419509.67506598809</v>
      </c>
      <c r="G334" s="4">
        <f t="shared" ref="G334:G366" si="59">$B$7</f>
        <v>19014.236765033176</v>
      </c>
      <c r="H334" s="5">
        <f t="shared" si="54"/>
        <v>16940.693665554234</v>
      </c>
      <c r="I334" s="5">
        <f t="shared" si="55"/>
        <v>2073.5430994789426</v>
      </c>
      <c r="J334" s="5">
        <f t="shared" si="56"/>
        <v>402568.98140043387</v>
      </c>
    </row>
    <row r="335" spans="1:10" ht="15.75" x14ac:dyDescent="0.25">
      <c r="A335" s="3">
        <f t="shared" si="57"/>
        <v>324</v>
      </c>
      <c r="B335" s="7">
        <f t="shared" si="58"/>
        <v>54514</v>
      </c>
      <c r="C335" s="7">
        <f t="shared" si="50"/>
        <v>54543</v>
      </c>
      <c r="D335" s="14">
        <f t="shared" si="51"/>
        <v>30</v>
      </c>
      <c r="E335" s="9">
        <f t="shared" si="52"/>
        <v>64.187387589958064</v>
      </c>
      <c r="F335" s="5">
        <f t="shared" si="53"/>
        <v>402568.98140043387</v>
      </c>
      <c r="G335" s="4">
        <f t="shared" si="59"/>
        <v>19014.236765033176</v>
      </c>
      <c r="H335" s="5">
        <f t="shared" si="54"/>
        <v>17088.615137334433</v>
      </c>
      <c r="I335" s="5">
        <f t="shared" si="55"/>
        <v>1925.621627698742</v>
      </c>
      <c r="J335" s="5">
        <f t="shared" si="56"/>
        <v>385480.36626309942</v>
      </c>
    </row>
    <row r="336" spans="1:10" ht="15.75" x14ac:dyDescent="0.25">
      <c r="A336" s="3">
        <f t="shared" si="57"/>
        <v>325</v>
      </c>
      <c r="B336" s="7">
        <f t="shared" si="58"/>
        <v>54544</v>
      </c>
      <c r="C336" s="7">
        <f t="shared" si="50"/>
        <v>54574</v>
      </c>
      <c r="D336" s="14">
        <f t="shared" si="51"/>
        <v>31</v>
      </c>
      <c r="E336" s="9">
        <f t="shared" si="52"/>
        <v>61.462702843060853</v>
      </c>
      <c r="F336" s="5">
        <f t="shared" si="53"/>
        <v>385480.36626309942</v>
      </c>
      <c r="G336" s="4">
        <f t="shared" si="59"/>
        <v>19014.236765033176</v>
      </c>
      <c r="H336" s="5">
        <f t="shared" si="54"/>
        <v>17108.892976898289</v>
      </c>
      <c r="I336" s="5">
        <f t="shared" si="55"/>
        <v>1905.3437881348864</v>
      </c>
      <c r="J336" s="5">
        <f t="shared" si="56"/>
        <v>368371.47328620113</v>
      </c>
    </row>
    <row r="337" spans="1:10" ht="15.75" x14ac:dyDescent="0.25">
      <c r="A337" s="3">
        <f t="shared" si="57"/>
        <v>326</v>
      </c>
      <c r="B337" s="7">
        <f t="shared" si="58"/>
        <v>54575</v>
      </c>
      <c r="C337" s="7">
        <f t="shared" si="50"/>
        <v>54604</v>
      </c>
      <c r="D337" s="14">
        <f t="shared" si="51"/>
        <v>30</v>
      </c>
      <c r="E337" s="9">
        <f t="shared" si="52"/>
        <v>58.734784907299847</v>
      </c>
      <c r="F337" s="5">
        <f t="shared" si="53"/>
        <v>368371.47328620113</v>
      </c>
      <c r="G337" s="4">
        <f t="shared" si="59"/>
        <v>19014.236765033176</v>
      </c>
      <c r="H337" s="5">
        <f t="shared" si="54"/>
        <v>17252.19321781418</v>
      </c>
      <c r="I337" s="5">
        <f t="shared" si="55"/>
        <v>1762.0435472189954</v>
      </c>
      <c r="J337" s="5">
        <f t="shared" si="56"/>
        <v>351119.28006838693</v>
      </c>
    </row>
    <row r="338" spans="1:10" ht="15.75" x14ac:dyDescent="0.25">
      <c r="A338" s="3">
        <f t="shared" si="57"/>
        <v>327</v>
      </c>
      <c r="B338" s="7">
        <f t="shared" si="58"/>
        <v>54605</v>
      </c>
      <c r="C338" s="7">
        <f t="shared" si="50"/>
        <v>54635</v>
      </c>
      <c r="D338" s="14">
        <f t="shared" si="51"/>
        <v>31</v>
      </c>
      <c r="E338" s="9">
        <f t="shared" si="52"/>
        <v>55.984018544237252</v>
      </c>
      <c r="F338" s="5">
        <f t="shared" si="53"/>
        <v>351119.28006838693</v>
      </c>
      <c r="G338" s="4">
        <f t="shared" si="59"/>
        <v>19014.236765033176</v>
      </c>
      <c r="H338" s="5">
        <f t="shared" si="54"/>
        <v>17278.73219016182</v>
      </c>
      <c r="I338" s="5">
        <f t="shared" si="55"/>
        <v>1735.5045748713549</v>
      </c>
      <c r="J338" s="5">
        <f t="shared" si="56"/>
        <v>333840.5478782251</v>
      </c>
    </row>
    <row r="339" spans="1:10" ht="15.75" x14ac:dyDescent="0.25">
      <c r="A339" s="3">
        <f t="shared" si="57"/>
        <v>328</v>
      </c>
      <c r="B339" s="7">
        <f t="shared" si="58"/>
        <v>54636</v>
      </c>
      <c r="C339" s="7">
        <f t="shared" si="50"/>
        <v>54666</v>
      </c>
      <c r="D339" s="14">
        <f t="shared" si="51"/>
        <v>31</v>
      </c>
      <c r="E339" s="9">
        <f t="shared" si="52"/>
        <v>53.229020689472563</v>
      </c>
      <c r="F339" s="5">
        <f t="shared" si="53"/>
        <v>333840.5478782251</v>
      </c>
      <c r="G339" s="4">
        <f t="shared" si="59"/>
        <v>19014.236765033176</v>
      </c>
      <c r="H339" s="5">
        <f t="shared" si="54"/>
        <v>17364.137123659526</v>
      </c>
      <c r="I339" s="5">
        <f t="shared" si="55"/>
        <v>1650.0996413736495</v>
      </c>
      <c r="J339" s="5">
        <f t="shared" si="56"/>
        <v>316476.41075456556</v>
      </c>
    </row>
    <row r="340" spans="1:10" ht="15.75" x14ac:dyDescent="0.25">
      <c r="A340" s="3">
        <f t="shared" si="57"/>
        <v>329</v>
      </c>
      <c r="B340" s="7">
        <f t="shared" si="58"/>
        <v>54667</v>
      </c>
      <c r="C340" s="7">
        <f t="shared" si="50"/>
        <v>54696</v>
      </c>
      <c r="D340" s="14">
        <f t="shared" si="51"/>
        <v>30</v>
      </c>
      <c r="E340" s="9">
        <f t="shared" si="52"/>
        <v>50.460405492533511</v>
      </c>
      <c r="F340" s="5">
        <f t="shared" si="53"/>
        <v>316476.41075456556</v>
      </c>
      <c r="G340" s="4">
        <f t="shared" si="59"/>
        <v>19014.236765033176</v>
      </c>
      <c r="H340" s="5">
        <f t="shared" si="54"/>
        <v>17500.424600257171</v>
      </c>
      <c r="I340" s="5">
        <f t="shared" si="55"/>
        <v>1513.8121647760054</v>
      </c>
      <c r="J340" s="5">
        <f t="shared" si="56"/>
        <v>298975.98615430837</v>
      </c>
    </row>
    <row r="341" spans="1:10" ht="15.75" x14ac:dyDescent="0.25">
      <c r="A341" s="3">
        <f t="shared" si="57"/>
        <v>330</v>
      </c>
      <c r="B341" s="7">
        <f t="shared" si="58"/>
        <v>54697</v>
      </c>
      <c r="C341" s="7">
        <f t="shared" si="50"/>
        <v>54727</v>
      </c>
      <c r="D341" s="14">
        <f t="shared" si="51"/>
        <v>31</v>
      </c>
      <c r="E341" s="9">
        <f t="shared" si="52"/>
        <v>47.670060014603614</v>
      </c>
      <c r="F341" s="5">
        <f t="shared" si="53"/>
        <v>298975.98615430837</v>
      </c>
      <c r="G341" s="4">
        <f t="shared" si="59"/>
        <v>19014.236765033176</v>
      </c>
      <c r="H341" s="5">
        <f t="shared" si="54"/>
        <v>17536.464904580465</v>
      </c>
      <c r="I341" s="5">
        <f t="shared" si="55"/>
        <v>1477.771860452712</v>
      </c>
      <c r="J341" s="5">
        <f t="shared" si="56"/>
        <v>281439.52124972793</v>
      </c>
    </row>
    <row r="342" spans="1:10" ht="15.75" x14ac:dyDescent="0.25">
      <c r="A342" s="3">
        <f t="shared" si="57"/>
        <v>331</v>
      </c>
      <c r="B342" s="7">
        <f t="shared" si="58"/>
        <v>54728</v>
      </c>
      <c r="C342" s="7">
        <f t="shared" si="50"/>
        <v>54757</v>
      </c>
      <c r="D342" s="14">
        <f t="shared" si="51"/>
        <v>30</v>
      </c>
      <c r="E342" s="9">
        <f t="shared" si="52"/>
        <v>44.873968110373291</v>
      </c>
      <c r="F342" s="5">
        <f t="shared" si="53"/>
        <v>281439.52124972793</v>
      </c>
      <c r="G342" s="4">
        <f t="shared" si="59"/>
        <v>19014.236765033176</v>
      </c>
      <c r="H342" s="5">
        <f t="shared" si="54"/>
        <v>17668.017721721979</v>
      </c>
      <c r="I342" s="5">
        <f t="shared" si="55"/>
        <v>1346.2190433111987</v>
      </c>
      <c r="J342" s="5">
        <f t="shared" si="56"/>
        <v>263771.50352800597</v>
      </c>
    </row>
    <row r="343" spans="1:10" ht="15.75" x14ac:dyDescent="0.25">
      <c r="A343" s="3">
        <f t="shared" si="57"/>
        <v>332</v>
      </c>
      <c r="B343" s="7">
        <f t="shared" si="58"/>
        <v>54758</v>
      </c>
      <c r="C343" s="7">
        <f t="shared" si="50"/>
        <v>54788</v>
      </c>
      <c r="D343" s="14">
        <f t="shared" si="51"/>
        <v>31</v>
      </c>
      <c r="E343" s="9">
        <f t="shared" si="52"/>
        <v>42.056900840298731</v>
      </c>
      <c r="F343" s="5">
        <f t="shared" si="53"/>
        <v>263771.50352800597</v>
      </c>
      <c r="G343" s="4">
        <f t="shared" si="59"/>
        <v>19014.236765033176</v>
      </c>
      <c r="H343" s="5">
        <f t="shared" si="54"/>
        <v>17710.472838983915</v>
      </c>
      <c r="I343" s="5">
        <f t="shared" si="55"/>
        <v>1303.7639260492606</v>
      </c>
      <c r="J343" s="5">
        <f t="shared" si="56"/>
        <v>246061.03068902204</v>
      </c>
    </row>
    <row r="344" spans="1:10" ht="15.75" x14ac:dyDescent="0.25">
      <c r="A344" s="3">
        <f t="shared" si="57"/>
        <v>333</v>
      </c>
      <c r="B344" s="7">
        <f t="shared" si="58"/>
        <v>54789</v>
      </c>
      <c r="C344" s="7">
        <f t="shared" si="50"/>
        <v>54819</v>
      </c>
      <c r="D344" s="14">
        <f t="shared" si="51"/>
        <v>31</v>
      </c>
      <c r="E344" s="9">
        <f t="shared" si="52"/>
        <v>39.233064337638517</v>
      </c>
      <c r="F344" s="5">
        <f t="shared" si="53"/>
        <v>246061.03068902204</v>
      </c>
      <c r="G344" s="4">
        <f t="shared" si="59"/>
        <v>19014.236765033176</v>
      </c>
      <c r="H344" s="5">
        <f t="shared" si="54"/>
        <v>17798.011770566383</v>
      </c>
      <c r="I344" s="5">
        <f t="shared" si="55"/>
        <v>1216.224994466794</v>
      </c>
      <c r="J344" s="5">
        <f t="shared" si="56"/>
        <v>228263.01891845567</v>
      </c>
    </row>
    <row r="345" spans="1:10" ht="15.75" x14ac:dyDescent="0.25">
      <c r="A345" s="3">
        <f t="shared" si="57"/>
        <v>334</v>
      </c>
      <c r="B345" s="7">
        <f t="shared" si="58"/>
        <v>54820</v>
      </c>
      <c r="C345" s="7">
        <f t="shared" si="50"/>
        <v>54847</v>
      </c>
      <c r="D345" s="14">
        <f t="shared" si="51"/>
        <v>28</v>
      </c>
      <c r="E345" s="9">
        <f t="shared" si="52"/>
        <v>36.395270238664878</v>
      </c>
      <c r="F345" s="5">
        <f t="shared" si="53"/>
        <v>228263.01891845567</v>
      </c>
      <c r="G345" s="4">
        <f t="shared" si="59"/>
        <v>19014.236765033176</v>
      </c>
      <c r="H345" s="5">
        <f t="shared" si="54"/>
        <v>17995.169198350559</v>
      </c>
      <c r="I345" s="5">
        <f t="shared" si="55"/>
        <v>1019.0675666826166</v>
      </c>
      <c r="J345" s="5">
        <f t="shared" si="56"/>
        <v>210267.84972010512</v>
      </c>
    </row>
    <row r="346" spans="1:10" ht="15.75" x14ac:dyDescent="0.25">
      <c r="A346" s="3">
        <f t="shared" si="57"/>
        <v>335</v>
      </c>
      <c r="B346" s="7">
        <f t="shared" si="58"/>
        <v>54848</v>
      </c>
      <c r="C346" s="7">
        <f t="shared" si="50"/>
        <v>54878</v>
      </c>
      <c r="D346" s="14">
        <f t="shared" si="51"/>
        <v>31</v>
      </c>
      <c r="E346" s="9">
        <f t="shared" si="52"/>
        <v>33.526040483150098</v>
      </c>
      <c r="F346" s="5">
        <f t="shared" si="53"/>
        <v>210267.84972010512</v>
      </c>
      <c r="G346" s="4">
        <f t="shared" si="59"/>
        <v>19014.236765033176</v>
      </c>
      <c r="H346" s="5">
        <f t="shared" si="54"/>
        <v>17974.929510055525</v>
      </c>
      <c r="I346" s="5">
        <f t="shared" si="55"/>
        <v>1039.307254977653</v>
      </c>
      <c r="J346" s="5">
        <f t="shared" si="56"/>
        <v>192292.9202100496</v>
      </c>
    </row>
    <row r="347" spans="1:10" ht="15.75" x14ac:dyDescent="0.25">
      <c r="A347" s="3">
        <f t="shared" si="57"/>
        <v>336</v>
      </c>
      <c r="B347" s="7">
        <f t="shared" si="58"/>
        <v>54879</v>
      </c>
      <c r="C347" s="7">
        <f t="shared" si="50"/>
        <v>54908</v>
      </c>
      <c r="D347" s="14">
        <f t="shared" si="51"/>
        <v>30</v>
      </c>
      <c r="E347" s="9">
        <f t="shared" si="52"/>
        <v>30.660037833491245</v>
      </c>
      <c r="F347" s="5">
        <f t="shared" si="53"/>
        <v>192292.9202100496</v>
      </c>
      <c r="G347" s="4">
        <f t="shared" si="59"/>
        <v>19014.236765033176</v>
      </c>
      <c r="H347" s="5">
        <f t="shared" si="54"/>
        <v>18094.435630028438</v>
      </c>
      <c r="I347" s="5">
        <f t="shared" si="55"/>
        <v>919.80113500473738</v>
      </c>
      <c r="J347" s="5">
        <f t="shared" si="56"/>
        <v>174198.48458002118</v>
      </c>
    </row>
    <row r="348" spans="1:10" ht="15.75" x14ac:dyDescent="0.25">
      <c r="A348" s="3">
        <f t="shared" si="57"/>
        <v>337</v>
      </c>
      <c r="B348" s="7">
        <f t="shared" si="58"/>
        <v>54909</v>
      </c>
      <c r="C348" s="7">
        <f t="shared" si="50"/>
        <v>54939</v>
      </c>
      <c r="D348" s="14">
        <f t="shared" si="51"/>
        <v>31</v>
      </c>
      <c r="E348" s="9">
        <f t="shared" si="52"/>
        <v>27.774980596925598</v>
      </c>
      <c r="F348" s="5">
        <f t="shared" si="53"/>
        <v>174198.48458002118</v>
      </c>
      <c r="G348" s="4">
        <f t="shared" si="59"/>
        <v>19014.236765033176</v>
      </c>
      <c r="H348" s="5">
        <f t="shared" si="54"/>
        <v>18153.212366528482</v>
      </c>
      <c r="I348" s="5">
        <f t="shared" si="55"/>
        <v>861.02439850469352</v>
      </c>
      <c r="J348" s="5">
        <f t="shared" si="56"/>
        <v>156045.27221349269</v>
      </c>
    </row>
    <row r="349" spans="1:10" ht="15.75" x14ac:dyDescent="0.25">
      <c r="A349" s="3">
        <f t="shared" si="57"/>
        <v>338</v>
      </c>
      <c r="B349" s="7">
        <f t="shared" si="58"/>
        <v>54940</v>
      </c>
      <c r="C349" s="7">
        <f t="shared" si="50"/>
        <v>54969</v>
      </c>
      <c r="D349" s="14">
        <f t="shared" si="51"/>
        <v>30</v>
      </c>
      <c r="E349" s="9">
        <f t="shared" si="52"/>
        <v>24.880551736262447</v>
      </c>
      <c r="F349" s="5">
        <f t="shared" si="53"/>
        <v>156045.27221349269</v>
      </c>
      <c r="G349" s="4">
        <f t="shared" si="59"/>
        <v>19014.236765033176</v>
      </c>
      <c r="H349" s="5">
        <f t="shared" si="54"/>
        <v>18267.820212945302</v>
      </c>
      <c r="I349" s="5">
        <f t="shared" si="55"/>
        <v>746.41655208787347</v>
      </c>
      <c r="J349" s="5">
        <f t="shared" si="56"/>
        <v>137777.45200054738</v>
      </c>
    </row>
    <row r="350" spans="1:10" ht="15.75" x14ac:dyDescent="0.25">
      <c r="A350" s="3">
        <f t="shared" si="57"/>
        <v>339</v>
      </c>
      <c r="B350" s="7">
        <f t="shared" si="58"/>
        <v>54970</v>
      </c>
      <c r="C350" s="7">
        <f t="shared" si="50"/>
        <v>55000</v>
      </c>
      <c r="D350" s="14">
        <f t="shared" si="51"/>
        <v>31</v>
      </c>
      <c r="E350" s="9">
        <f t="shared" si="52"/>
        <v>21.967849291198387</v>
      </c>
      <c r="F350" s="5">
        <f t="shared" si="53"/>
        <v>137777.45200054738</v>
      </c>
      <c r="G350" s="4">
        <f t="shared" si="59"/>
        <v>19014.236765033176</v>
      </c>
      <c r="H350" s="5">
        <f t="shared" si="54"/>
        <v>18333.233437006027</v>
      </c>
      <c r="I350" s="5">
        <f t="shared" si="55"/>
        <v>681.00332802715002</v>
      </c>
      <c r="J350" s="5">
        <f t="shared" si="56"/>
        <v>119444.21856354135</v>
      </c>
    </row>
    <row r="351" spans="1:10" ht="15.75" x14ac:dyDescent="0.25">
      <c r="A351" s="3">
        <f t="shared" si="57"/>
        <v>340</v>
      </c>
      <c r="B351" s="7">
        <f t="shared" si="58"/>
        <v>55001</v>
      </c>
      <c r="C351" s="7">
        <f t="shared" si="50"/>
        <v>55031</v>
      </c>
      <c r="D351" s="14">
        <f t="shared" si="51"/>
        <v>31</v>
      </c>
      <c r="E351" s="9">
        <f t="shared" si="52"/>
        <v>19.044717070964648</v>
      </c>
      <c r="F351" s="5">
        <f t="shared" si="53"/>
        <v>119444.21856354135</v>
      </c>
      <c r="G351" s="4">
        <f t="shared" si="59"/>
        <v>19014.236765033176</v>
      </c>
      <c r="H351" s="5">
        <f t="shared" si="54"/>
        <v>18423.850535833273</v>
      </c>
      <c r="I351" s="5">
        <f t="shared" si="55"/>
        <v>590.38622919990405</v>
      </c>
      <c r="J351" s="5">
        <f t="shared" si="56"/>
        <v>101020.36802770807</v>
      </c>
    </row>
    <row r="352" spans="1:10" ht="15.75" x14ac:dyDescent="0.25">
      <c r="A352" s="3">
        <f t="shared" si="57"/>
        <v>341</v>
      </c>
      <c r="B352" s="7">
        <f t="shared" si="58"/>
        <v>55032</v>
      </c>
      <c r="C352" s="7">
        <f t="shared" si="50"/>
        <v>55061</v>
      </c>
      <c r="D352" s="14">
        <f t="shared" si="51"/>
        <v>30</v>
      </c>
      <c r="E352" s="9">
        <f t="shared" si="52"/>
        <v>16.107136457751231</v>
      </c>
      <c r="F352" s="5">
        <f t="shared" si="53"/>
        <v>101020.36802770807</v>
      </c>
      <c r="G352" s="4">
        <f t="shared" si="59"/>
        <v>19014.236765033176</v>
      </c>
      <c r="H352" s="5">
        <f t="shared" si="54"/>
        <v>18531.022671300638</v>
      </c>
      <c r="I352" s="5">
        <f t="shared" si="55"/>
        <v>483.21409373253692</v>
      </c>
      <c r="J352" s="5">
        <f t="shared" si="56"/>
        <v>82489.34535640743</v>
      </c>
    </row>
    <row r="353" spans="1:10" ht="15.75" x14ac:dyDescent="0.25">
      <c r="A353" s="3">
        <f t="shared" si="57"/>
        <v>342</v>
      </c>
      <c r="B353" s="7">
        <f t="shared" si="58"/>
        <v>55062</v>
      </c>
      <c r="C353" s="7">
        <f t="shared" si="50"/>
        <v>55092</v>
      </c>
      <c r="D353" s="14">
        <f t="shared" si="51"/>
        <v>31</v>
      </c>
      <c r="E353" s="9">
        <f t="shared" si="52"/>
        <v>13.152467842938297</v>
      </c>
      <c r="F353" s="5">
        <f t="shared" si="53"/>
        <v>82489.34535640743</v>
      </c>
      <c r="G353" s="4">
        <f t="shared" si="59"/>
        <v>19014.236765033176</v>
      </c>
      <c r="H353" s="5">
        <f t="shared" si="54"/>
        <v>18606.510261902087</v>
      </c>
      <c r="I353" s="5">
        <f t="shared" si="55"/>
        <v>407.72650313108721</v>
      </c>
      <c r="J353" s="5">
        <f t="shared" si="56"/>
        <v>63882.835094505339</v>
      </c>
    </row>
    <row r="354" spans="1:10" ht="15.75" x14ac:dyDescent="0.25">
      <c r="A354" s="3">
        <f t="shared" si="57"/>
        <v>343</v>
      </c>
      <c r="B354" s="7">
        <f t="shared" si="58"/>
        <v>55093</v>
      </c>
      <c r="C354" s="7">
        <f t="shared" si="50"/>
        <v>55122</v>
      </c>
      <c r="D354" s="14">
        <f t="shared" si="51"/>
        <v>30</v>
      </c>
      <c r="E354" s="9">
        <f t="shared" si="52"/>
        <v>10.185763151179463</v>
      </c>
      <c r="F354" s="5">
        <f t="shared" si="53"/>
        <v>63882.835094505339</v>
      </c>
      <c r="G354" s="4">
        <f t="shared" si="59"/>
        <v>19014.236765033176</v>
      </c>
      <c r="H354" s="5">
        <f t="shared" si="54"/>
        <v>18708.663870497792</v>
      </c>
      <c r="I354" s="5">
        <f t="shared" si="55"/>
        <v>305.57289453538391</v>
      </c>
      <c r="J354" s="5">
        <f t="shared" si="56"/>
        <v>45174.171224007543</v>
      </c>
    </row>
    <row r="355" spans="1:10" ht="15.75" x14ac:dyDescent="0.25">
      <c r="A355" s="3">
        <f t="shared" si="57"/>
        <v>344</v>
      </c>
      <c r="B355" s="7">
        <f t="shared" si="58"/>
        <v>55123</v>
      </c>
      <c r="C355" s="7">
        <f t="shared" si="50"/>
        <v>55153</v>
      </c>
      <c r="D355" s="14">
        <f t="shared" si="51"/>
        <v>31</v>
      </c>
      <c r="E355" s="9">
        <f t="shared" si="52"/>
        <v>7.2027706340500917</v>
      </c>
      <c r="F355" s="5">
        <f t="shared" si="53"/>
        <v>45174.171224007543</v>
      </c>
      <c r="G355" s="4">
        <f t="shared" si="59"/>
        <v>19014.236765033176</v>
      </c>
      <c r="H355" s="5">
        <f t="shared" si="54"/>
        <v>18790.950875377624</v>
      </c>
      <c r="I355" s="5">
        <f t="shared" si="55"/>
        <v>223.28588965555284</v>
      </c>
      <c r="J355" s="5">
        <f t="shared" si="56"/>
        <v>26383.220348629919</v>
      </c>
    </row>
    <row r="356" spans="1:10" ht="15.75" x14ac:dyDescent="0.25">
      <c r="A356" s="3">
        <f t="shared" si="57"/>
        <v>345</v>
      </c>
      <c r="B356" s="7">
        <f t="shared" si="58"/>
        <v>55154</v>
      </c>
      <c r="C356" s="7">
        <f t="shared" si="50"/>
        <v>55184</v>
      </c>
      <c r="D356" s="14">
        <f t="shared" si="51"/>
        <v>31</v>
      </c>
      <c r="E356" s="9">
        <f t="shared" si="52"/>
        <v>4.206657911142659</v>
      </c>
      <c r="F356" s="5">
        <f t="shared" si="53"/>
        <v>26383.220348629919</v>
      </c>
      <c r="G356" s="4">
        <f t="shared" si="59"/>
        <v>19014.236765033176</v>
      </c>
      <c r="H356" s="5">
        <f t="shared" si="54"/>
        <v>18883.830369787753</v>
      </c>
      <c r="I356" s="5">
        <f t="shared" si="55"/>
        <v>130.40639524542243</v>
      </c>
      <c r="J356" s="5">
        <f t="shared" si="56"/>
        <v>7499.3899788421659</v>
      </c>
    </row>
    <row r="357" spans="1:10" ht="15.75" x14ac:dyDescent="0.25">
      <c r="A357" s="3">
        <f t="shared" si="57"/>
        <v>346</v>
      </c>
      <c r="B357" s="7">
        <f t="shared" si="58"/>
        <v>55185</v>
      </c>
      <c r="C357" s="7">
        <f t="shared" si="50"/>
        <v>55212</v>
      </c>
      <c r="D357" s="14">
        <f t="shared" si="51"/>
        <v>28</v>
      </c>
      <c r="E357" s="9">
        <f t="shared" si="52"/>
        <v>1.1957360688487231</v>
      </c>
      <c r="F357" s="5">
        <f t="shared" si="53"/>
        <v>7499.3899788421659</v>
      </c>
      <c r="G357" s="4">
        <f t="shared" si="59"/>
        <v>19014.236765033176</v>
      </c>
      <c r="H357" s="5">
        <f t="shared" si="54"/>
        <v>18980.756155105413</v>
      </c>
      <c r="I357" s="5">
        <f t="shared" si="55"/>
        <v>33.480609927764249</v>
      </c>
      <c r="J357" s="5">
        <f t="shared" si="56"/>
        <v>-11481.366176263247</v>
      </c>
    </row>
    <row r="358" spans="1:10" ht="15.75" x14ac:dyDescent="0.25">
      <c r="A358" s="3">
        <f t="shared" si="57"/>
        <v>347</v>
      </c>
      <c r="B358" s="7">
        <f t="shared" si="58"/>
        <v>55213</v>
      </c>
      <c r="C358" s="7">
        <f t="shared" si="50"/>
        <v>55243</v>
      </c>
      <c r="D358" s="14">
        <f t="shared" si="51"/>
        <v>31</v>
      </c>
      <c r="E358" s="9">
        <f t="shared" si="52"/>
        <v>0</v>
      </c>
      <c r="F358" s="5">
        <f t="shared" si="53"/>
        <v>0</v>
      </c>
      <c r="G358" s="4">
        <f t="shared" si="59"/>
        <v>19014.236765033176</v>
      </c>
      <c r="H358" s="5">
        <f t="shared" si="54"/>
        <v>19014.236765033176</v>
      </c>
      <c r="I358" s="5">
        <f t="shared" si="55"/>
        <v>0</v>
      </c>
      <c r="J358" s="5">
        <f t="shared" si="56"/>
        <v>-19014.236765033176</v>
      </c>
    </row>
    <row r="359" spans="1:10" ht="15.75" x14ac:dyDescent="0.25">
      <c r="A359" s="3">
        <f t="shared" si="57"/>
        <v>348</v>
      </c>
      <c r="B359" s="7">
        <f t="shared" si="58"/>
        <v>55244</v>
      </c>
      <c r="C359" s="7">
        <f t="shared" si="50"/>
        <v>55273</v>
      </c>
      <c r="D359" s="14">
        <f t="shared" si="51"/>
        <v>30</v>
      </c>
      <c r="E359" s="9">
        <f t="shared" si="52"/>
        <v>0</v>
      </c>
      <c r="F359" s="5">
        <f t="shared" si="53"/>
        <v>0</v>
      </c>
      <c r="G359" s="4">
        <f t="shared" si="59"/>
        <v>19014.236765033176</v>
      </c>
      <c r="H359" s="5">
        <f t="shared" si="54"/>
        <v>19014.236765033176</v>
      </c>
      <c r="I359" s="5">
        <f t="shared" si="55"/>
        <v>0</v>
      </c>
      <c r="J359" s="5">
        <f t="shared" si="56"/>
        <v>-19014.236765033176</v>
      </c>
    </row>
    <row r="360" spans="1:10" ht="15.75" x14ac:dyDescent="0.25">
      <c r="A360" s="3">
        <f t="shared" si="57"/>
        <v>349</v>
      </c>
      <c r="B360" s="7">
        <f t="shared" si="58"/>
        <v>55274</v>
      </c>
      <c r="C360" s="7">
        <f t="shared" si="50"/>
        <v>55304</v>
      </c>
      <c r="D360" s="14">
        <f t="shared" si="51"/>
        <v>31</v>
      </c>
      <c r="E360" s="9">
        <f t="shared" si="52"/>
        <v>0</v>
      </c>
      <c r="F360" s="5">
        <f t="shared" si="53"/>
        <v>0</v>
      </c>
      <c r="G360" s="4">
        <f t="shared" si="59"/>
        <v>19014.236765033176</v>
      </c>
      <c r="H360" s="5">
        <f t="shared" si="54"/>
        <v>19014.236765033176</v>
      </c>
      <c r="I360" s="5">
        <f t="shared" si="55"/>
        <v>0</v>
      </c>
      <c r="J360" s="5">
        <f t="shared" si="56"/>
        <v>-19014.236765033176</v>
      </c>
    </row>
    <row r="361" spans="1:10" ht="15.75" x14ac:dyDescent="0.25">
      <c r="A361" s="3">
        <f t="shared" si="57"/>
        <v>350</v>
      </c>
      <c r="B361" s="7">
        <f t="shared" si="58"/>
        <v>55305</v>
      </c>
      <c r="C361" s="7">
        <f t="shared" si="50"/>
        <v>55334</v>
      </c>
      <c r="D361" s="14">
        <f t="shared" si="51"/>
        <v>30</v>
      </c>
      <c r="E361" s="9">
        <f t="shared" si="52"/>
        <v>0</v>
      </c>
      <c r="F361" s="5">
        <f t="shared" si="53"/>
        <v>0</v>
      </c>
      <c r="G361" s="4">
        <f t="shared" si="59"/>
        <v>19014.236765033176</v>
      </c>
      <c r="H361" s="5">
        <f t="shared" si="54"/>
        <v>19014.236765033176</v>
      </c>
      <c r="I361" s="5">
        <f t="shared" si="55"/>
        <v>0</v>
      </c>
      <c r="J361" s="5">
        <f t="shared" si="56"/>
        <v>-19014.236765033176</v>
      </c>
    </row>
    <row r="362" spans="1:10" ht="15.75" x14ac:dyDescent="0.25">
      <c r="A362" s="3">
        <f t="shared" si="57"/>
        <v>351</v>
      </c>
      <c r="B362" s="7">
        <f t="shared" si="58"/>
        <v>55335</v>
      </c>
      <c r="C362" s="7">
        <f t="shared" si="50"/>
        <v>55365</v>
      </c>
      <c r="D362" s="14">
        <f t="shared" si="51"/>
        <v>31</v>
      </c>
      <c r="E362" s="9">
        <f t="shared" si="52"/>
        <v>0</v>
      </c>
      <c r="F362" s="5">
        <f t="shared" si="53"/>
        <v>0</v>
      </c>
      <c r="G362" s="4">
        <f t="shared" si="59"/>
        <v>19014.236765033176</v>
      </c>
      <c r="H362" s="5">
        <f t="shared" si="54"/>
        <v>19014.236765033176</v>
      </c>
      <c r="I362" s="5">
        <f t="shared" si="55"/>
        <v>0</v>
      </c>
      <c r="J362" s="5">
        <f t="shared" si="56"/>
        <v>-19014.236765033176</v>
      </c>
    </row>
    <row r="363" spans="1:10" ht="15.75" x14ac:dyDescent="0.25">
      <c r="A363" s="3">
        <f t="shared" si="57"/>
        <v>352</v>
      </c>
      <c r="B363" s="7">
        <f t="shared" si="58"/>
        <v>55366</v>
      </c>
      <c r="C363" s="7">
        <f t="shared" si="50"/>
        <v>55396</v>
      </c>
      <c r="D363" s="14">
        <f t="shared" si="51"/>
        <v>31</v>
      </c>
      <c r="E363" s="9">
        <f t="shared" si="52"/>
        <v>0</v>
      </c>
      <c r="F363" s="5">
        <f t="shared" si="53"/>
        <v>0</v>
      </c>
      <c r="G363" s="4">
        <f t="shared" si="59"/>
        <v>19014.236765033176</v>
      </c>
      <c r="H363" s="5">
        <f t="shared" si="54"/>
        <v>19014.236765033176</v>
      </c>
      <c r="I363" s="5">
        <f t="shared" si="55"/>
        <v>0</v>
      </c>
      <c r="J363" s="5">
        <f t="shared" si="56"/>
        <v>-19014.236765033176</v>
      </c>
    </row>
    <row r="364" spans="1:10" ht="15.75" x14ac:dyDescent="0.25">
      <c r="A364" s="3">
        <f t="shared" si="57"/>
        <v>353</v>
      </c>
      <c r="B364" s="7">
        <f t="shared" si="58"/>
        <v>55397</v>
      </c>
      <c r="C364" s="7">
        <f t="shared" si="50"/>
        <v>55426</v>
      </c>
      <c r="D364" s="14">
        <f t="shared" si="51"/>
        <v>30</v>
      </c>
      <c r="E364" s="9">
        <f t="shared" si="52"/>
        <v>0</v>
      </c>
      <c r="F364" s="5">
        <f t="shared" si="53"/>
        <v>0</v>
      </c>
      <c r="G364" s="4">
        <f t="shared" si="59"/>
        <v>19014.236765033176</v>
      </c>
      <c r="H364" s="5">
        <f t="shared" si="54"/>
        <v>19014.236765033176</v>
      </c>
      <c r="I364" s="5">
        <f t="shared" si="55"/>
        <v>0</v>
      </c>
      <c r="J364" s="5">
        <f t="shared" si="56"/>
        <v>-19014.236765033176</v>
      </c>
    </row>
    <row r="365" spans="1:10" ht="15.75" x14ac:dyDescent="0.25">
      <c r="A365" s="3">
        <f t="shared" si="57"/>
        <v>354</v>
      </c>
      <c r="B365" s="7">
        <f t="shared" si="58"/>
        <v>55427</v>
      </c>
      <c r="C365" s="7">
        <f t="shared" si="50"/>
        <v>55457</v>
      </c>
      <c r="D365" s="14">
        <f t="shared" si="51"/>
        <v>31</v>
      </c>
      <c r="E365" s="9">
        <f t="shared" si="52"/>
        <v>0</v>
      </c>
      <c r="F365" s="5">
        <f t="shared" si="53"/>
        <v>0</v>
      </c>
      <c r="G365" s="4">
        <f t="shared" si="59"/>
        <v>19014.236765033176</v>
      </c>
      <c r="H365" s="5">
        <f t="shared" si="54"/>
        <v>19014.236765033176</v>
      </c>
      <c r="I365" s="5">
        <f t="shared" si="55"/>
        <v>0</v>
      </c>
      <c r="J365" s="5">
        <f t="shared" si="56"/>
        <v>-19014.236765033176</v>
      </c>
    </row>
    <row r="366" spans="1:10" ht="15.75" x14ac:dyDescent="0.25">
      <c r="A366" s="3">
        <f t="shared" si="57"/>
        <v>355</v>
      </c>
      <c r="B366" s="7">
        <f t="shared" si="58"/>
        <v>55458</v>
      </c>
      <c r="C366" s="7">
        <f t="shared" si="50"/>
        <v>55487</v>
      </c>
      <c r="D366" s="14">
        <f t="shared" si="51"/>
        <v>-55458</v>
      </c>
      <c r="E366" s="9">
        <f t="shared" si="52"/>
        <v>0</v>
      </c>
      <c r="F366" s="5">
        <f t="shared" si="53"/>
        <v>0</v>
      </c>
      <c r="G366" s="4">
        <f t="shared" si="59"/>
        <v>19014.236765033176</v>
      </c>
      <c r="H366" s="5">
        <f t="shared" si="54"/>
        <v>19014.236765033176</v>
      </c>
      <c r="I366" s="5">
        <f t="shared" si="55"/>
        <v>0</v>
      </c>
      <c r="J366" s="5">
        <f t="shared" si="56"/>
        <v>-19014.236765033176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74B63-2E6C-4AC4-8CC6-827C35CD8A94}">
  <sheetPr codeName="Sheet2"/>
  <dimension ref="A1:J312"/>
  <sheetViews>
    <sheetView showGridLines="0" workbookViewId="0">
      <pane ySplit="10" topLeftCell="A11" activePane="bottomLeft" state="frozen"/>
      <selection pane="bottomLeft" activeCell="C4" sqref="C4"/>
    </sheetView>
  </sheetViews>
  <sheetFormatPr defaultRowHeight="15" x14ac:dyDescent="0.25"/>
  <cols>
    <col min="1" max="1" width="16.85546875" customWidth="1"/>
    <col min="2" max="2" width="11.5703125" bestFit="1" customWidth="1"/>
    <col min="3" max="3" width="13.5703125" bestFit="1" customWidth="1"/>
    <col min="4" max="4" width="14.7109375" bestFit="1" customWidth="1"/>
    <col min="5" max="5" width="15.85546875" customWidth="1"/>
    <col min="6" max="6" width="13.28515625" bestFit="1" customWidth="1"/>
    <col min="7" max="9" width="9.85546875" bestFit="1" customWidth="1"/>
    <col min="10" max="10" width="12.7109375" bestFit="1" customWidth="1"/>
    <col min="11" max="11" width="14.7109375" bestFit="1" customWidth="1"/>
  </cols>
  <sheetData>
    <row r="1" spans="1:10" ht="19.5" x14ac:dyDescent="0.3">
      <c r="A1" s="12" t="s">
        <v>8</v>
      </c>
    </row>
    <row r="3" spans="1:10" x14ac:dyDescent="0.25">
      <c r="A3" t="s">
        <v>0</v>
      </c>
      <c r="B3" s="15">
        <v>398000</v>
      </c>
      <c r="E3" s="10"/>
    </row>
    <row r="4" spans="1:10" x14ac:dyDescent="0.25">
      <c r="A4" t="s">
        <v>1</v>
      </c>
      <c r="B4" s="16">
        <f>2.53%+4.75%-0.4%</f>
        <v>6.88E-2</v>
      </c>
      <c r="C4" s="13" t="s">
        <v>16</v>
      </c>
    </row>
    <row r="5" spans="1:10" x14ac:dyDescent="0.25">
      <c r="A5" t="s">
        <v>9</v>
      </c>
      <c r="B5" s="11">
        <f>B4/360</f>
        <v>1.9111111111111111E-4</v>
      </c>
    </row>
    <row r="6" spans="1:10" x14ac:dyDescent="0.25">
      <c r="A6" t="s">
        <v>10</v>
      </c>
      <c r="B6" s="15">
        <f>15*12</f>
        <v>180</v>
      </c>
    </row>
    <row r="7" spans="1:10" x14ac:dyDescent="0.25">
      <c r="A7" t="s">
        <v>2</v>
      </c>
      <c r="B7" s="17">
        <v>3573.1993077030456</v>
      </c>
      <c r="C7" s="6">
        <f>12*B7</f>
        <v>42878.391692436548</v>
      </c>
    </row>
    <row r="10" spans="1:10" s="19" customFormat="1" ht="15.75" x14ac:dyDescent="0.25">
      <c r="A10" s="2" t="s">
        <v>3</v>
      </c>
      <c r="B10" s="2" t="s">
        <v>11</v>
      </c>
      <c r="C10" s="2" t="s">
        <v>12</v>
      </c>
      <c r="D10" s="2" t="s">
        <v>13</v>
      </c>
      <c r="E10" s="2" t="s">
        <v>14</v>
      </c>
      <c r="F10" s="2" t="s">
        <v>4</v>
      </c>
      <c r="G10" s="2" t="s">
        <v>2</v>
      </c>
      <c r="H10" s="2" t="s">
        <v>5</v>
      </c>
      <c r="I10" s="2" t="s">
        <v>6</v>
      </c>
      <c r="J10" s="2" t="s">
        <v>7</v>
      </c>
    </row>
    <row r="11" spans="1:10" ht="15.75" x14ac:dyDescent="0.25">
      <c r="A11" s="1"/>
      <c r="B11" s="8"/>
      <c r="C11" s="1"/>
      <c r="D11" s="1"/>
      <c r="E11" s="1"/>
      <c r="F11" s="2"/>
      <c r="G11" s="2"/>
      <c r="H11" s="2"/>
      <c r="I11" s="2"/>
      <c r="J11" s="2"/>
    </row>
    <row r="12" spans="1:10" ht="15.75" x14ac:dyDescent="0.25">
      <c r="A12" s="3">
        <v>1</v>
      </c>
      <c r="B12" s="18">
        <f>'Loan A'!B12</f>
        <v>44713</v>
      </c>
      <c r="C12" s="7">
        <f>EOMONTH(B12,0)</f>
        <v>44742</v>
      </c>
      <c r="D12" s="14">
        <f>B13-B12</f>
        <v>30</v>
      </c>
      <c r="E12" s="9">
        <f>F12*$B$5</f>
        <v>76.062222222222218</v>
      </c>
      <c r="F12" s="4">
        <f>B3</f>
        <v>398000</v>
      </c>
      <c r="G12" s="4">
        <f>$B$7</f>
        <v>3573.1993077030456</v>
      </c>
      <c r="H12" s="5">
        <f>G12-I12</f>
        <v>1291.3326410363793</v>
      </c>
      <c r="I12" s="5">
        <f>E12*D12</f>
        <v>2281.8666666666663</v>
      </c>
      <c r="J12" s="5">
        <f>F12-H12</f>
        <v>396708.66735896363</v>
      </c>
    </row>
    <row r="13" spans="1:10" ht="15.75" x14ac:dyDescent="0.25">
      <c r="A13" s="3">
        <f>A12+1</f>
        <v>2</v>
      </c>
      <c r="B13" s="7">
        <f>EOMONTH(B12,0)+1</f>
        <v>44743</v>
      </c>
      <c r="C13" s="7">
        <f>EOMONTH(B13,0)</f>
        <v>44773</v>
      </c>
      <c r="D13" s="14">
        <f t="shared" ref="D13:D76" si="0">B14-B13</f>
        <v>31</v>
      </c>
      <c r="E13" s="9">
        <f t="shared" ref="E13:E76" si="1">F13*$B$5</f>
        <v>75.81543420637972</v>
      </c>
      <c r="F13" s="5">
        <f>IF(J12&lt;=0,0,J12)</f>
        <v>396708.66735896363</v>
      </c>
      <c r="G13" s="4">
        <f>$B$7</f>
        <v>3573.1993077030456</v>
      </c>
      <c r="H13" s="5">
        <f>G13-I13</f>
        <v>1222.9208473052745</v>
      </c>
      <c r="I13" s="5">
        <f t="shared" ref="I13:I76" si="2">E13*D13</f>
        <v>2350.2784603977711</v>
      </c>
      <c r="J13" s="5">
        <f>F13-H13</f>
        <v>395485.74651165836</v>
      </c>
    </row>
    <row r="14" spans="1:10" ht="15.75" x14ac:dyDescent="0.25">
      <c r="A14" s="3">
        <f t="shared" ref="A14:A77" si="3">A13+1</f>
        <v>3</v>
      </c>
      <c r="B14" s="7">
        <f t="shared" ref="B14:B77" si="4">EOMONTH(B13,0)+1</f>
        <v>44774</v>
      </c>
      <c r="C14" s="7">
        <f t="shared" ref="C14:C77" si="5">EOMONTH(B14,0)</f>
        <v>44804</v>
      </c>
      <c r="D14" s="14">
        <f t="shared" si="0"/>
        <v>31</v>
      </c>
      <c r="E14" s="9">
        <f t="shared" si="1"/>
        <v>75.581720444450269</v>
      </c>
      <c r="F14" s="5">
        <f t="shared" ref="F14:F77" si="6">IF(J13&lt;=0,0,J13)</f>
        <v>395485.74651165836</v>
      </c>
      <c r="G14" s="4">
        <f t="shared" ref="G14:G77" si="7">$B$7</f>
        <v>3573.1993077030456</v>
      </c>
      <c r="H14" s="5">
        <f t="shared" ref="H14:H77" si="8">G14-I14</f>
        <v>1230.1659739250872</v>
      </c>
      <c r="I14" s="5">
        <f t="shared" si="2"/>
        <v>2343.0333337779584</v>
      </c>
      <c r="J14" s="5">
        <f t="shared" ref="J14:J77" si="9">F14-H14</f>
        <v>394255.58053773327</v>
      </c>
    </row>
    <row r="15" spans="1:10" ht="15.75" x14ac:dyDescent="0.25">
      <c r="A15" s="3">
        <f t="shared" si="3"/>
        <v>4</v>
      </c>
      <c r="B15" s="7">
        <f t="shared" si="4"/>
        <v>44805</v>
      </c>
      <c r="C15" s="7">
        <f t="shared" si="5"/>
        <v>44834</v>
      </c>
      <c r="D15" s="14">
        <f t="shared" si="0"/>
        <v>30</v>
      </c>
      <c r="E15" s="9">
        <f t="shared" si="1"/>
        <v>75.346622058322353</v>
      </c>
      <c r="F15" s="5">
        <f t="shared" si="6"/>
        <v>394255.58053773327</v>
      </c>
      <c r="G15" s="4">
        <f t="shared" si="7"/>
        <v>3573.1993077030456</v>
      </c>
      <c r="H15" s="5">
        <f t="shared" si="8"/>
        <v>1312.8006459533749</v>
      </c>
      <c r="I15" s="5">
        <f t="shared" si="2"/>
        <v>2260.3986617496707</v>
      </c>
      <c r="J15" s="5">
        <f t="shared" si="9"/>
        <v>392942.77989177988</v>
      </c>
    </row>
    <row r="16" spans="1:10" ht="15.75" x14ac:dyDescent="0.25">
      <c r="A16" s="3">
        <f t="shared" si="3"/>
        <v>5</v>
      </c>
      <c r="B16" s="7">
        <f t="shared" si="4"/>
        <v>44835</v>
      </c>
      <c r="C16" s="7">
        <f t="shared" si="5"/>
        <v>44865</v>
      </c>
      <c r="D16" s="14">
        <f t="shared" si="0"/>
        <v>31</v>
      </c>
      <c r="E16" s="9">
        <f t="shared" si="1"/>
        <v>75.095731268206819</v>
      </c>
      <c r="F16" s="5">
        <f t="shared" si="6"/>
        <v>392942.77989177988</v>
      </c>
      <c r="G16" s="4">
        <f t="shared" si="7"/>
        <v>3573.1993077030456</v>
      </c>
      <c r="H16" s="5">
        <f t="shared" si="8"/>
        <v>1245.2316383886341</v>
      </c>
      <c r="I16" s="5">
        <f t="shared" si="2"/>
        <v>2327.9676693144115</v>
      </c>
      <c r="J16" s="5">
        <f t="shared" si="9"/>
        <v>391697.54825339123</v>
      </c>
    </row>
    <row r="17" spans="1:10" ht="15.75" x14ac:dyDescent="0.25">
      <c r="A17" s="3">
        <f t="shared" si="3"/>
        <v>6</v>
      </c>
      <c r="B17" s="7">
        <f t="shared" si="4"/>
        <v>44866</v>
      </c>
      <c r="C17" s="7">
        <f t="shared" si="5"/>
        <v>44895</v>
      </c>
      <c r="D17" s="14">
        <f t="shared" si="0"/>
        <v>30</v>
      </c>
      <c r="E17" s="9">
        <f t="shared" si="1"/>
        <v>74.857753666203649</v>
      </c>
      <c r="F17" s="5">
        <f t="shared" si="6"/>
        <v>391697.54825339123</v>
      </c>
      <c r="G17" s="4">
        <f t="shared" si="7"/>
        <v>3573.1993077030456</v>
      </c>
      <c r="H17" s="5">
        <f t="shared" si="8"/>
        <v>1327.4666977169363</v>
      </c>
      <c r="I17" s="5">
        <f t="shared" si="2"/>
        <v>2245.7326099861093</v>
      </c>
      <c r="J17" s="5">
        <f t="shared" si="9"/>
        <v>390370.08155567432</v>
      </c>
    </row>
    <row r="18" spans="1:10" ht="15.75" x14ac:dyDescent="0.25">
      <c r="A18" s="3">
        <f t="shared" si="3"/>
        <v>7</v>
      </c>
      <c r="B18" s="7">
        <f t="shared" si="4"/>
        <v>44896</v>
      </c>
      <c r="C18" s="7">
        <f t="shared" si="5"/>
        <v>44926</v>
      </c>
      <c r="D18" s="14">
        <f t="shared" si="0"/>
        <v>31</v>
      </c>
      <c r="E18" s="9">
        <f t="shared" si="1"/>
        <v>74.604060030639985</v>
      </c>
      <c r="F18" s="5">
        <f t="shared" si="6"/>
        <v>390370.08155567432</v>
      </c>
      <c r="G18" s="4">
        <f t="shared" si="7"/>
        <v>3573.1993077030456</v>
      </c>
      <c r="H18" s="5">
        <f t="shared" si="8"/>
        <v>1260.4734467532062</v>
      </c>
      <c r="I18" s="5">
        <f t="shared" si="2"/>
        <v>2312.7258609498394</v>
      </c>
      <c r="J18" s="5">
        <f t="shared" si="9"/>
        <v>389109.60810892109</v>
      </c>
    </row>
    <row r="19" spans="1:10" ht="15.75" x14ac:dyDescent="0.25">
      <c r="A19" s="3">
        <f t="shared" si="3"/>
        <v>8</v>
      </c>
      <c r="B19" s="7">
        <f t="shared" si="4"/>
        <v>44927</v>
      </c>
      <c r="C19" s="7">
        <f t="shared" si="5"/>
        <v>44957</v>
      </c>
      <c r="D19" s="14">
        <f t="shared" si="0"/>
        <v>31</v>
      </c>
      <c r="E19" s="9">
        <f t="shared" si="1"/>
        <v>74.363169549704921</v>
      </c>
      <c r="F19" s="5">
        <f t="shared" si="6"/>
        <v>389109.60810892109</v>
      </c>
      <c r="G19" s="4">
        <f t="shared" si="7"/>
        <v>3573.1993077030456</v>
      </c>
      <c r="H19" s="5">
        <f t="shared" si="8"/>
        <v>1267.9410516621929</v>
      </c>
      <c r="I19" s="5">
        <f t="shared" si="2"/>
        <v>2305.2582560408528</v>
      </c>
      <c r="J19" s="5">
        <f t="shared" si="9"/>
        <v>387841.66705725889</v>
      </c>
    </row>
    <row r="20" spans="1:10" ht="15.75" x14ac:dyDescent="0.25">
      <c r="A20" s="3">
        <f t="shared" si="3"/>
        <v>9</v>
      </c>
      <c r="B20" s="7">
        <f t="shared" si="4"/>
        <v>44958</v>
      </c>
      <c r="C20" s="7">
        <f t="shared" si="5"/>
        <v>44985</v>
      </c>
      <c r="D20" s="14">
        <f t="shared" si="0"/>
        <v>28</v>
      </c>
      <c r="E20" s="9">
        <f t="shared" si="1"/>
        <v>74.120851926498361</v>
      </c>
      <c r="F20" s="5">
        <f t="shared" si="6"/>
        <v>387841.66705725889</v>
      </c>
      <c r="G20" s="4">
        <f t="shared" si="7"/>
        <v>3573.1993077030456</v>
      </c>
      <c r="H20" s="5">
        <f t="shared" si="8"/>
        <v>1497.8154537610917</v>
      </c>
      <c r="I20" s="5">
        <f t="shared" si="2"/>
        <v>2075.3838539419539</v>
      </c>
      <c r="J20" s="5">
        <f t="shared" si="9"/>
        <v>386343.85160349781</v>
      </c>
    </row>
    <row r="21" spans="1:10" ht="15.75" x14ac:dyDescent="0.25">
      <c r="A21" s="3">
        <f t="shared" si="3"/>
        <v>10</v>
      </c>
      <c r="B21" s="7">
        <f t="shared" si="4"/>
        <v>44986</v>
      </c>
      <c r="C21" s="7">
        <f t="shared" si="5"/>
        <v>45016</v>
      </c>
      <c r="D21" s="14">
        <f t="shared" si="0"/>
        <v>31</v>
      </c>
      <c r="E21" s="9">
        <f t="shared" si="1"/>
        <v>73.834602750890696</v>
      </c>
      <c r="F21" s="5">
        <f t="shared" si="6"/>
        <v>386343.85160349781</v>
      </c>
      <c r="G21" s="4">
        <f t="shared" si="7"/>
        <v>3573.1993077030456</v>
      </c>
      <c r="H21" s="5">
        <f t="shared" si="8"/>
        <v>1284.3266224254339</v>
      </c>
      <c r="I21" s="5">
        <f t="shared" si="2"/>
        <v>2288.8726852776117</v>
      </c>
      <c r="J21" s="5">
        <f t="shared" si="9"/>
        <v>385059.52498107235</v>
      </c>
    </row>
    <row r="22" spans="1:10" ht="15.75" x14ac:dyDescent="0.25">
      <c r="A22" s="3">
        <f t="shared" si="3"/>
        <v>11</v>
      </c>
      <c r="B22" s="7">
        <f t="shared" si="4"/>
        <v>45017</v>
      </c>
      <c r="C22" s="7">
        <f t="shared" si="5"/>
        <v>45046</v>
      </c>
      <c r="D22" s="14">
        <f t="shared" si="0"/>
        <v>30</v>
      </c>
      <c r="E22" s="9">
        <f t="shared" si="1"/>
        <v>73.589153663049387</v>
      </c>
      <c r="F22" s="5">
        <f t="shared" si="6"/>
        <v>385059.52498107235</v>
      </c>
      <c r="G22" s="4">
        <f t="shared" si="7"/>
        <v>3573.1993077030456</v>
      </c>
      <c r="H22" s="5">
        <f t="shared" si="8"/>
        <v>1365.5246978115638</v>
      </c>
      <c r="I22" s="5">
        <f t="shared" si="2"/>
        <v>2207.6746098914819</v>
      </c>
      <c r="J22" s="5">
        <f t="shared" si="9"/>
        <v>383694.00028326077</v>
      </c>
    </row>
    <row r="23" spans="1:10" ht="15.75" x14ac:dyDescent="0.25">
      <c r="A23" s="3">
        <f t="shared" si="3"/>
        <v>12</v>
      </c>
      <c r="B23" s="7">
        <f t="shared" si="4"/>
        <v>45047</v>
      </c>
      <c r="C23" s="7">
        <f t="shared" si="5"/>
        <v>45077</v>
      </c>
      <c r="D23" s="14">
        <f t="shared" si="0"/>
        <v>31</v>
      </c>
      <c r="E23" s="9">
        <f t="shared" si="1"/>
        <v>73.328186720800943</v>
      </c>
      <c r="F23" s="5">
        <f t="shared" si="6"/>
        <v>383694.00028326077</v>
      </c>
      <c r="G23" s="4">
        <f t="shared" si="7"/>
        <v>3573.1993077030456</v>
      </c>
      <c r="H23" s="5">
        <f t="shared" si="8"/>
        <v>1300.0255193582166</v>
      </c>
      <c r="I23" s="5">
        <f t="shared" si="2"/>
        <v>2273.1737883448291</v>
      </c>
      <c r="J23" s="5">
        <f t="shared" si="9"/>
        <v>382393.97476390254</v>
      </c>
    </row>
    <row r="24" spans="1:10" ht="15.75" x14ac:dyDescent="0.25">
      <c r="A24" s="3">
        <f t="shared" si="3"/>
        <v>13</v>
      </c>
      <c r="B24" s="7">
        <f t="shared" si="4"/>
        <v>45078</v>
      </c>
      <c r="C24" s="7">
        <f t="shared" si="5"/>
        <v>45107</v>
      </c>
      <c r="D24" s="14">
        <f t="shared" si="0"/>
        <v>30</v>
      </c>
      <c r="E24" s="9">
        <f t="shared" si="1"/>
        <v>73.079737399323591</v>
      </c>
      <c r="F24" s="5">
        <f t="shared" si="6"/>
        <v>382393.97476390254</v>
      </c>
      <c r="G24" s="4">
        <f t="shared" si="7"/>
        <v>3573.1993077030456</v>
      </c>
      <c r="H24" s="5">
        <f t="shared" si="8"/>
        <v>1380.8071857233381</v>
      </c>
      <c r="I24" s="5">
        <f t="shared" si="2"/>
        <v>2192.3921219797076</v>
      </c>
      <c r="J24" s="5">
        <f t="shared" si="9"/>
        <v>381013.16757817921</v>
      </c>
    </row>
    <row r="25" spans="1:10" ht="15.75" x14ac:dyDescent="0.25">
      <c r="A25" s="3">
        <f t="shared" si="3"/>
        <v>14</v>
      </c>
      <c r="B25" s="7">
        <f t="shared" si="4"/>
        <v>45108</v>
      </c>
      <c r="C25" s="7">
        <f t="shared" si="5"/>
        <v>45138</v>
      </c>
      <c r="D25" s="14">
        <f t="shared" si="0"/>
        <v>31</v>
      </c>
      <c r="E25" s="9">
        <f t="shared" si="1"/>
        <v>72.815849803829806</v>
      </c>
      <c r="F25" s="5">
        <f t="shared" si="6"/>
        <v>381013.16757817921</v>
      </c>
      <c r="G25" s="4">
        <f t="shared" si="7"/>
        <v>3573.1993077030456</v>
      </c>
      <c r="H25" s="5">
        <f t="shared" si="8"/>
        <v>1315.9079637843215</v>
      </c>
      <c r="I25" s="5">
        <f t="shared" si="2"/>
        <v>2257.2913439187241</v>
      </c>
      <c r="J25" s="5">
        <f t="shared" si="9"/>
        <v>379697.25961439492</v>
      </c>
    </row>
    <row r="26" spans="1:10" ht="15.75" x14ac:dyDescent="0.25">
      <c r="A26" s="3">
        <f t="shared" si="3"/>
        <v>15</v>
      </c>
      <c r="B26" s="7">
        <f t="shared" si="4"/>
        <v>45139</v>
      </c>
      <c r="C26" s="7">
        <f t="shared" si="5"/>
        <v>45169</v>
      </c>
      <c r="D26" s="14">
        <f t="shared" si="0"/>
        <v>31</v>
      </c>
      <c r="E26" s="9">
        <f t="shared" si="1"/>
        <v>72.564365170751032</v>
      </c>
      <c r="F26" s="5">
        <f t="shared" si="6"/>
        <v>379697.25961439492</v>
      </c>
      <c r="G26" s="4">
        <f t="shared" si="7"/>
        <v>3573.1993077030456</v>
      </c>
      <c r="H26" s="5">
        <f t="shared" si="8"/>
        <v>1323.7039874097636</v>
      </c>
      <c r="I26" s="5">
        <f t="shared" si="2"/>
        <v>2249.495320293282</v>
      </c>
      <c r="J26" s="5">
        <f t="shared" si="9"/>
        <v>378373.55562698515</v>
      </c>
    </row>
    <row r="27" spans="1:10" ht="15.75" x14ac:dyDescent="0.25">
      <c r="A27" s="3">
        <f t="shared" si="3"/>
        <v>16</v>
      </c>
      <c r="B27" s="7">
        <f t="shared" si="4"/>
        <v>45170</v>
      </c>
      <c r="C27" s="7">
        <f t="shared" si="5"/>
        <v>45199</v>
      </c>
      <c r="D27" s="14">
        <f t="shared" si="0"/>
        <v>30</v>
      </c>
      <c r="E27" s="9">
        <f t="shared" si="1"/>
        <v>72.311390630934937</v>
      </c>
      <c r="F27" s="5">
        <f t="shared" si="6"/>
        <v>378373.55562698515</v>
      </c>
      <c r="G27" s="4">
        <f t="shared" si="7"/>
        <v>3573.1993077030456</v>
      </c>
      <c r="H27" s="5">
        <f t="shared" si="8"/>
        <v>1403.8575887749976</v>
      </c>
      <c r="I27" s="5">
        <f t="shared" si="2"/>
        <v>2169.3417189280481</v>
      </c>
      <c r="J27" s="5">
        <f t="shared" si="9"/>
        <v>376969.69803821016</v>
      </c>
    </row>
    <row r="28" spans="1:10" ht="15.75" x14ac:dyDescent="0.25">
      <c r="A28" s="3">
        <f t="shared" si="3"/>
        <v>17</v>
      </c>
      <c r="B28" s="7">
        <f t="shared" si="4"/>
        <v>45200</v>
      </c>
      <c r="C28" s="7">
        <f t="shared" si="5"/>
        <v>45230</v>
      </c>
      <c r="D28" s="14">
        <f t="shared" si="0"/>
        <v>31</v>
      </c>
      <c r="E28" s="9">
        <f t="shared" si="1"/>
        <v>72.043097847302391</v>
      </c>
      <c r="F28" s="5">
        <f t="shared" si="6"/>
        <v>376969.69803821016</v>
      </c>
      <c r="G28" s="4">
        <f t="shared" si="7"/>
        <v>3573.1993077030456</v>
      </c>
      <c r="H28" s="5">
        <f t="shared" si="8"/>
        <v>1339.8632744366714</v>
      </c>
      <c r="I28" s="5">
        <f t="shared" si="2"/>
        <v>2233.3360332663742</v>
      </c>
      <c r="J28" s="5">
        <f t="shared" si="9"/>
        <v>375629.83476377348</v>
      </c>
    </row>
    <row r="29" spans="1:10" ht="15.75" x14ac:dyDescent="0.25">
      <c r="A29" s="3">
        <f t="shared" si="3"/>
        <v>18</v>
      </c>
      <c r="B29" s="7">
        <f t="shared" si="4"/>
        <v>45231</v>
      </c>
      <c r="C29" s="7">
        <f t="shared" si="5"/>
        <v>45260</v>
      </c>
      <c r="D29" s="14">
        <f t="shared" si="0"/>
        <v>30</v>
      </c>
      <c r="E29" s="9">
        <f t="shared" si="1"/>
        <v>71.787035088187821</v>
      </c>
      <c r="F29" s="5">
        <f t="shared" si="6"/>
        <v>375629.83476377348</v>
      </c>
      <c r="G29" s="4">
        <f t="shared" si="7"/>
        <v>3573.1993077030456</v>
      </c>
      <c r="H29" s="5">
        <f t="shared" si="8"/>
        <v>1419.5882550574111</v>
      </c>
      <c r="I29" s="5">
        <f t="shared" si="2"/>
        <v>2153.6110526456346</v>
      </c>
      <c r="J29" s="5">
        <f t="shared" si="9"/>
        <v>374210.24650871608</v>
      </c>
    </row>
    <row r="30" spans="1:10" ht="15.75" x14ac:dyDescent="0.25">
      <c r="A30" s="3">
        <f t="shared" si="3"/>
        <v>19</v>
      </c>
      <c r="B30" s="7">
        <f t="shared" si="4"/>
        <v>45261</v>
      </c>
      <c r="C30" s="7">
        <f t="shared" si="5"/>
        <v>45291</v>
      </c>
      <c r="D30" s="14">
        <f t="shared" si="0"/>
        <v>31</v>
      </c>
      <c r="E30" s="9">
        <f t="shared" si="1"/>
        <v>71.515735999443521</v>
      </c>
      <c r="F30" s="5">
        <f t="shared" si="6"/>
        <v>374210.24650871608</v>
      </c>
      <c r="G30" s="4">
        <f t="shared" si="7"/>
        <v>3573.1993077030456</v>
      </c>
      <c r="H30" s="5">
        <f t="shared" si="8"/>
        <v>1356.2114917202966</v>
      </c>
      <c r="I30" s="5">
        <f t="shared" si="2"/>
        <v>2216.987815982749</v>
      </c>
      <c r="J30" s="5">
        <f t="shared" si="9"/>
        <v>372854.0350169958</v>
      </c>
    </row>
    <row r="31" spans="1:10" ht="15.75" x14ac:dyDescent="0.25">
      <c r="A31" s="3">
        <f t="shared" si="3"/>
        <v>20</v>
      </c>
      <c r="B31" s="7">
        <f t="shared" si="4"/>
        <v>45292</v>
      </c>
      <c r="C31" s="7">
        <f t="shared" si="5"/>
        <v>45322</v>
      </c>
      <c r="D31" s="14">
        <f t="shared" si="0"/>
        <v>31</v>
      </c>
      <c r="E31" s="9">
        <f t="shared" si="1"/>
        <v>71.2565489143592</v>
      </c>
      <c r="F31" s="5">
        <f t="shared" si="6"/>
        <v>372854.0350169958</v>
      </c>
      <c r="G31" s="4">
        <f t="shared" si="7"/>
        <v>3573.1993077030456</v>
      </c>
      <c r="H31" s="5">
        <f t="shared" si="8"/>
        <v>1364.2462913579102</v>
      </c>
      <c r="I31" s="5">
        <f t="shared" si="2"/>
        <v>2208.9530163451354</v>
      </c>
      <c r="J31" s="5">
        <f t="shared" si="9"/>
        <v>371489.78872563789</v>
      </c>
    </row>
    <row r="32" spans="1:10" ht="15.75" x14ac:dyDescent="0.25">
      <c r="A32" s="3">
        <f t="shared" si="3"/>
        <v>21</v>
      </c>
      <c r="B32" s="7">
        <f t="shared" si="4"/>
        <v>45323</v>
      </c>
      <c r="C32" s="7">
        <f t="shared" si="5"/>
        <v>45351</v>
      </c>
      <c r="D32" s="14">
        <f t="shared" si="0"/>
        <v>29</v>
      </c>
      <c r="E32" s="9">
        <f t="shared" si="1"/>
        <v>70.995826289788567</v>
      </c>
      <c r="F32" s="5">
        <f t="shared" si="6"/>
        <v>371489.78872563789</v>
      </c>
      <c r="G32" s="4">
        <f t="shared" si="7"/>
        <v>3573.1993077030456</v>
      </c>
      <c r="H32" s="5">
        <f t="shared" si="8"/>
        <v>1514.320345299177</v>
      </c>
      <c r="I32" s="5">
        <f t="shared" si="2"/>
        <v>2058.8789624038686</v>
      </c>
      <c r="J32" s="5">
        <f t="shared" si="9"/>
        <v>369975.46838033869</v>
      </c>
    </row>
    <row r="33" spans="1:10" ht="15.75" x14ac:dyDescent="0.25">
      <c r="A33" s="3">
        <f t="shared" si="3"/>
        <v>22</v>
      </c>
      <c r="B33" s="7">
        <f t="shared" si="4"/>
        <v>45352</v>
      </c>
      <c r="C33" s="7">
        <f t="shared" si="5"/>
        <v>45382</v>
      </c>
      <c r="D33" s="14">
        <f t="shared" si="0"/>
        <v>31</v>
      </c>
      <c r="E33" s="9">
        <f t="shared" si="1"/>
        <v>70.706422846020288</v>
      </c>
      <c r="F33" s="5">
        <f t="shared" si="6"/>
        <v>369975.46838033869</v>
      </c>
      <c r="G33" s="4">
        <f t="shared" si="7"/>
        <v>3573.1993077030456</v>
      </c>
      <c r="H33" s="5">
        <f t="shared" si="8"/>
        <v>1381.3001994764168</v>
      </c>
      <c r="I33" s="5">
        <f t="shared" si="2"/>
        <v>2191.8991082266289</v>
      </c>
      <c r="J33" s="5">
        <f t="shared" si="9"/>
        <v>368594.16818086227</v>
      </c>
    </row>
    <row r="34" spans="1:10" ht="15.75" x14ac:dyDescent="0.25">
      <c r="A34" s="3">
        <f t="shared" si="3"/>
        <v>23</v>
      </c>
      <c r="B34" s="7">
        <f t="shared" si="4"/>
        <v>45383</v>
      </c>
      <c r="C34" s="7">
        <f t="shared" si="5"/>
        <v>45412</v>
      </c>
      <c r="D34" s="14">
        <f t="shared" si="0"/>
        <v>30</v>
      </c>
      <c r="E34" s="9">
        <f t="shared" si="1"/>
        <v>70.442441030120349</v>
      </c>
      <c r="F34" s="5">
        <f t="shared" si="6"/>
        <v>368594.16818086227</v>
      </c>
      <c r="G34" s="4">
        <f t="shared" si="7"/>
        <v>3573.1993077030456</v>
      </c>
      <c r="H34" s="5">
        <f t="shared" si="8"/>
        <v>1459.9260767994351</v>
      </c>
      <c r="I34" s="5">
        <f t="shared" si="2"/>
        <v>2113.2732309036105</v>
      </c>
      <c r="J34" s="5">
        <f t="shared" si="9"/>
        <v>367134.24210406281</v>
      </c>
    </row>
    <row r="35" spans="1:10" ht="15.75" x14ac:dyDescent="0.25">
      <c r="A35" s="3">
        <f t="shared" si="3"/>
        <v>24</v>
      </c>
      <c r="B35" s="7">
        <f t="shared" si="4"/>
        <v>45413</v>
      </c>
      <c r="C35" s="7">
        <f t="shared" si="5"/>
        <v>45443</v>
      </c>
      <c r="D35" s="14">
        <f t="shared" si="0"/>
        <v>31</v>
      </c>
      <c r="E35" s="9">
        <f t="shared" si="1"/>
        <v>70.163432935443112</v>
      </c>
      <c r="F35" s="5">
        <f t="shared" si="6"/>
        <v>367134.24210406281</v>
      </c>
      <c r="G35" s="4">
        <f t="shared" si="7"/>
        <v>3573.1993077030456</v>
      </c>
      <c r="H35" s="5">
        <f t="shared" si="8"/>
        <v>1398.1328867043094</v>
      </c>
      <c r="I35" s="5">
        <f t="shared" si="2"/>
        <v>2175.0664209987362</v>
      </c>
      <c r="J35" s="5">
        <f t="shared" si="9"/>
        <v>365736.10921735852</v>
      </c>
    </row>
    <row r="36" spans="1:10" ht="15.75" x14ac:dyDescent="0.25">
      <c r="A36" s="3">
        <f t="shared" si="3"/>
        <v>25</v>
      </c>
      <c r="B36" s="7">
        <f t="shared" si="4"/>
        <v>45444</v>
      </c>
      <c r="C36" s="7">
        <f t="shared" si="5"/>
        <v>45473</v>
      </c>
      <c r="D36" s="14">
        <f t="shared" si="0"/>
        <v>30</v>
      </c>
      <c r="E36" s="9">
        <f t="shared" si="1"/>
        <v>69.896234205984072</v>
      </c>
      <c r="F36" s="5">
        <f t="shared" si="6"/>
        <v>365736.10921735852</v>
      </c>
      <c r="G36" s="4">
        <f t="shared" si="7"/>
        <v>3573.1993077030456</v>
      </c>
      <c r="H36" s="5">
        <f t="shared" si="8"/>
        <v>1476.3122815235233</v>
      </c>
      <c r="I36" s="5">
        <f t="shared" si="2"/>
        <v>2096.8870261795223</v>
      </c>
      <c r="J36" s="5">
        <f t="shared" si="9"/>
        <v>364259.79693583498</v>
      </c>
    </row>
    <row r="37" spans="1:10" ht="15.75" x14ac:dyDescent="0.25">
      <c r="A37" s="3">
        <f t="shared" si="3"/>
        <v>26</v>
      </c>
      <c r="B37" s="7">
        <f t="shared" si="4"/>
        <v>45474</v>
      </c>
      <c r="C37" s="7">
        <f t="shared" si="5"/>
        <v>45504</v>
      </c>
      <c r="D37" s="14">
        <f t="shared" si="0"/>
        <v>31</v>
      </c>
      <c r="E37" s="9">
        <f t="shared" si="1"/>
        <v>69.614094525515128</v>
      </c>
      <c r="F37" s="5">
        <f t="shared" si="6"/>
        <v>364259.79693583498</v>
      </c>
      <c r="G37" s="4">
        <f t="shared" si="7"/>
        <v>3573.1993077030456</v>
      </c>
      <c r="H37" s="5">
        <f t="shared" si="8"/>
        <v>1415.1623774120767</v>
      </c>
      <c r="I37" s="5">
        <f t="shared" si="2"/>
        <v>2158.0369302909689</v>
      </c>
      <c r="J37" s="5">
        <f t="shared" si="9"/>
        <v>362844.6345584229</v>
      </c>
    </row>
    <row r="38" spans="1:10" ht="15.75" x14ac:dyDescent="0.25">
      <c r="A38" s="3">
        <f t="shared" si="3"/>
        <v>27</v>
      </c>
      <c r="B38" s="7">
        <f t="shared" si="4"/>
        <v>45505</v>
      </c>
      <c r="C38" s="7">
        <f t="shared" si="5"/>
        <v>45535</v>
      </c>
      <c r="D38" s="14">
        <f t="shared" si="0"/>
        <v>31</v>
      </c>
      <c r="E38" s="9">
        <f t="shared" si="1"/>
        <v>69.343641271165268</v>
      </c>
      <c r="F38" s="5">
        <f t="shared" si="6"/>
        <v>362844.6345584229</v>
      </c>
      <c r="G38" s="4">
        <f t="shared" si="7"/>
        <v>3573.1993077030456</v>
      </c>
      <c r="H38" s="5">
        <f t="shared" si="8"/>
        <v>1423.5464282969224</v>
      </c>
      <c r="I38" s="5">
        <f t="shared" si="2"/>
        <v>2149.6528794061232</v>
      </c>
      <c r="J38" s="5">
        <f t="shared" si="9"/>
        <v>361421.08813012595</v>
      </c>
    </row>
    <row r="39" spans="1:10" ht="15.75" x14ac:dyDescent="0.25">
      <c r="A39" s="3">
        <f t="shared" si="3"/>
        <v>28</v>
      </c>
      <c r="B39" s="7">
        <f t="shared" si="4"/>
        <v>45536</v>
      </c>
      <c r="C39" s="7">
        <f t="shared" si="5"/>
        <v>45565</v>
      </c>
      <c r="D39" s="14">
        <f t="shared" si="0"/>
        <v>30</v>
      </c>
      <c r="E39" s="9">
        <f t="shared" si="1"/>
        <v>69.07158573153518</v>
      </c>
      <c r="F39" s="5">
        <f t="shared" si="6"/>
        <v>361421.08813012595</v>
      </c>
      <c r="G39" s="4">
        <f t="shared" si="7"/>
        <v>3573.1993077030456</v>
      </c>
      <c r="H39" s="5">
        <f t="shared" si="8"/>
        <v>1501.0517357569902</v>
      </c>
      <c r="I39" s="5">
        <f t="shared" si="2"/>
        <v>2072.1475719460555</v>
      </c>
      <c r="J39" s="5">
        <f t="shared" si="9"/>
        <v>359920.03639436897</v>
      </c>
    </row>
    <row r="40" spans="1:10" ht="15.75" x14ac:dyDescent="0.25">
      <c r="A40" s="3">
        <f t="shared" si="3"/>
        <v>29</v>
      </c>
      <c r="B40" s="7">
        <f t="shared" si="4"/>
        <v>45566</v>
      </c>
      <c r="C40" s="7">
        <f t="shared" si="5"/>
        <v>45596</v>
      </c>
      <c r="D40" s="14">
        <f t="shared" si="0"/>
        <v>31</v>
      </c>
      <c r="E40" s="9">
        <f t="shared" si="1"/>
        <v>68.7847180664794</v>
      </c>
      <c r="F40" s="5">
        <f t="shared" si="6"/>
        <v>359920.03639436897</v>
      </c>
      <c r="G40" s="4">
        <f t="shared" si="7"/>
        <v>3573.1993077030456</v>
      </c>
      <c r="H40" s="5">
        <f t="shared" si="8"/>
        <v>1440.8730476421842</v>
      </c>
      <c r="I40" s="5">
        <f t="shared" si="2"/>
        <v>2132.3262600608614</v>
      </c>
      <c r="J40" s="5">
        <f t="shared" si="9"/>
        <v>358479.1633467268</v>
      </c>
    </row>
    <row r="41" spans="1:10" ht="15.75" x14ac:dyDescent="0.25">
      <c r="A41" s="3">
        <f t="shared" si="3"/>
        <v>30</v>
      </c>
      <c r="B41" s="7">
        <f t="shared" si="4"/>
        <v>45597</v>
      </c>
      <c r="C41" s="7">
        <f t="shared" si="5"/>
        <v>45626</v>
      </c>
      <c r="D41" s="14">
        <f t="shared" si="0"/>
        <v>30</v>
      </c>
      <c r="E41" s="9">
        <f t="shared" si="1"/>
        <v>68.509351217374459</v>
      </c>
      <c r="F41" s="5">
        <f t="shared" si="6"/>
        <v>358479.1633467268</v>
      </c>
      <c r="G41" s="4">
        <f t="shared" si="7"/>
        <v>3573.1993077030456</v>
      </c>
      <c r="H41" s="5">
        <f t="shared" si="8"/>
        <v>1517.9187711818117</v>
      </c>
      <c r="I41" s="5">
        <f t="shared" si="2"/>
        <v>2055.2805365212339</v>
      </c>
      <c r="J41" s="5">
        <f t="shared" si="9"/>
        <v>356961.24457554496</v>
      </c>
    </row>
    <row r="42" spans="1:10" ht="15.75" x14ac:dyDescent="0.25">
      <c r="A42" s="3">
        <f t="shared" si="3"/>
        <v>31</v>
      </c>
      <c r="B42" s="7">
        <f t="shared" si="4"/>
        <v>45627</v>
      </c>
      <c r="C42" s="7">
        <f t="shared" si="5"/>
        <v>45657</v>
      </c>
      <c r="D42" s="14">
        <f t="shared" si="0"/>
        <v>31</v>
      </c>
      <c r="E42" s="9">
        <f t="shared" si="1"/>
        <v>68.219260074437486</v>
      </c>
      <c r="F42" s="5">
        <f t="shared" si="6"/>
        <v>356961.24457554496</v>
      </c>
      <c r="G42" s="4">
        <f t="shared" si="7"/>
        <v>3573.1993077030456</v>
      </c>
      <c r="H42" s="5">
        <f t="shared" si="8"/>
        <v>1458.4022453954835</v>
      </c>
      <c r="I42" s="5">
        <f t="shared" si="2"/>
        <v>2114.7970623075621</v>
      </c>
      <c r="J42" s="5">
        <f t="shared" si="9"/>
        <v>355502.84233014949</v>
      </c>
    </row>
    <row r="43" spans="1:10" ht="15.75" x14ac:dyDescent="0.25">
      <c r="A43" s="3">
        <f t="shared" si="3"/>
        <v>32</v>
      </c>
      <c r="B43" s="7">
        <f t="shared" si="4"/>
        <v>45658</v>
      </c>
      <c r="C43" s="7">
        <f t="shared" si="5"/>
        <v>45688</v>
      </c>
      <c r="D43" s="14">
        <f t="shared" si="0"/>
        <v>31</v>
      </c>
      <c r="E43" s="9">
        <f t="shared" si="1"/>
        <v>67.940543200873009</v>
      </c>
      <c r="F43" s="5">
        <f t="shared" si="6"/>
        <v>355502.84233014949</v>
      </c>
      <c r="G43" s="4">
        <f t="shared" si="7"/>
        <v>3573.1993077030456</v>
      </c>
      <c r="H43" s="5">
        <f t="shared" si="8"/>
        <v>1467.0424684759823</v>
      </c>
      <c r="I43" s="5">
        <f t="shared" si="2"/>
        <v>2106.1568392270633</v>
      </c>
      <c r="J43" s="5">
        <f t="shared" si="9"/>
        <v>354035.7998616735</v>
      </c>
    </row>
    <row r="44" spans="1:10" ht="15.75" x14ac:dyDescent="0.25">
      <c r="A44" s="3">
        <f t="shared" si="3"/>
        <v>33</v>
      </c>
      <c r="B44" s="7">
        <f t="shared" si="4"/>
        <v>45689</v>
      </c>
      <c r="C44" s="7">
        <f t="shared" si="5"/>
        <v>45716</v>
      </c>
      <c r="D44" s="14">
        <f t="shared" si="0"/>
        <v>28</v>
      </c>
      <c r="E44" s="9">
        <f t="shared" si="1"/>
        <v>67.660175084675373</v>
      </c>
      <c r="F44" s="5">
        <f t="shared" si="6"/>
        <v>354035.7998616735</v>
      </c>
      <c r="G44" s="4">
        <f t="shared" si="7"/>
        <v>3573.1993077030456</v>
      </c>
      <c r="H44" s="5">
        <f t="shared" si="8"/>
        <v>1678.7144053321351</v>
      </c>
      <c r="I44" s="5">
        <f t="shared" si="2"/>
        <v>1894.4849023709105</v>
      </c>
      <c r="J44" s="5">
        <f t="shared" si="9"/>
        <v>352357.08545634139</v>
      </c>
    </row>
    <row r="45" spans="1:10" ht="15.75" x14ac:dyDescent="0.25">
      <c r="A45" s="3">
        <f t="shared" si="3"/>
        <v>34</v>
      </c>
      <c r="B45" s="7">
        <f t="shared" si="4"/>
        <v>45717</v>
      </c>
      <c r="C45" s="7">
        <f t="shared" si="5"/>
        <v>45747</v>
      </c>
      <c r="D45" s="14">
        <f t="shared" si="0"/>
        <v>31</v>
      </c>
      <c r="E45" s="9">
        <f t="shared" si="1"/>
        <v>67.339354109434126</v>
      </c>
      <c r="F45" s="5">
        <f t="shared" si="6"/>
        <v>352357.08545634139</v>
      </c>
      <c r="G45" s="4">
        <f t="shared" si="7"/>
        <v>3573.1993077030456</v>
      </c>
      <c r="H45" s="5">
        <f t="shared" si="8"/>
        <v>1485.6793303105878</v>
      </c>
      <c r="I45" s="5">
        <f t="shared" si="2"/>
        <v>2087.5199773924578</v>
      </c>
      <c r="J45" s="5">
        <f t="shared" si="9"/>
        <v>350871.40612603078</v>
      </c>
    </row>
    <row r="46" spans="1:10" ht="15.75" x14ac:dyDescent="0.25">
      <c r="A46" s="3">
        <f t="shared" si="3"/>
        <v>35</v>
      </c>
      <c r="B46" s="7">
        <f t="shared" si="4"/>
        <v>45748</v>
      </c>
      <c r="C46" s="7">
        <f t="shared" si="5"/>
        <v>45777</v>
      </c>
      <c r="D46" s="14">
        <f t="shared" si="0"/>
        <v>30</v>
      </c>
      <c r="E46" s="9">
        <f t="shared" si="1"/>
        <v>67.055424281863665</v>
      </c>
      <c r="F46" s="5">
        <f t="shared" si="6"/>
        <v>350871.40612603078</v>
      </c>
      <c r="G46" s="4">
        <f t="shared" si="7"/>
        <v>3573.1993077030456</v>
      </c>
      <c r="H46" s="5">
        <f t="shared" si="8"/>
        <v>1561.5365792471357</v>
      </c>
      <c r="I46" s="5">
        <f t="shared" si="2"/>
        <v>2011.6627284559099</v>
      </c>
      <c r="J46" s="5">
        <f t="shared" si="9"/>
        <v>349309.86954678362</v>
      </c>
    </row>
    <row r="47" spans="1:10" ht="15.75" x14ac:dyDescent="0.25">
      <c r="A47" s="3">
        <f t="shared" si="3"/>
        <v>36</v>
      </c>
      <c r="B47" s="7">
        <f t="shared" si="4"/>
        <v>45778</v>
      </c>
      <c r="C47" s="7">
        <f t="shared" si="5"/>
        <v>45808</v>
      </c>
      <c r="D47" s="14">
        <f t="shared" si="0"/>
        <v>31</v>
      </c>
      <c r="E47" s="9">
        <f t="shared" si="1"/>
        <v>66.756997291163088</v>
      </c>
      <c r="F47" s="5">
        <f t="shared" si="6"/>
        <v>349309.86954678362</v>
      </c>
      <c r="G47" s="4">
        <f t="shared" si="7"/>
        <v>3573.1993077030456</v>
      </c>
      <c r="H47" s="5">
        <f t="shared" si="8"/>
        <v>1503.7323916769901</v>
      </c>
      <c r="I47" s="5">
        <f t="shared" si="2"/>
        <v>2069.4669160260555</v>
      </c>
      <c r="J47" s="5">
        <f t="shared" si="9"/>
        <v>347806.13715510664</v>
      </c>
    </row>
    <row r="48" spans="1:10" ht="15.75" x14ac:dyDescent="0.25">
      <c r="A48" s="3">
        <f t="shared" si="3"/>
        <v>37</v>
      </c>
      <c r="B48" s="7">
        <f t="shared" si="4"/>
        <v>45809</v>
      </c>
      <c r="C48" s="7">
        <f t="shared" si="5"/>
        <v>45838</v>
      </c>
      <c r="D48" s="14">
        <f t="shared" si="0"/>
        <v>30</v>
      </c>
      <c r="E48" s="9">
        <f t="shared" si="1"/>
        <v>66.469617322975935</v>
      </c>
      <c r="F48" s="5">
        <f t="shared" si="6"/>
        <v>347806.13715510664</v>
      </c>
      <c r="G48" s="4">
        <f t="shared" si="7"/>
        <v>3573.1993077030456</v>
      </c>
      <c r="H48" s="5">
        <f t="shared" si="8"/>
        <v>1579.1107880137677</v>
      </c>
      <c r="I48" s="5">
        <f t="shared" si="2"/>
        <v>1994.088519689278</v>
      </c>
      <c r="J48" s="5">
        <f t="shared" si="9"/>
        <v>346227.02636709285</v>
      </c>
    </row>
    <row r="49" spans="1:10" ht="15.75" x14ac:dyDescent="0.25">
      <c r="A49" s="3">
        <f t="shared" si="3"/>
        <v>38</v>
      </c>
      <c r="B49" s="7">
        <f t="shared" si="4"/>
        <v>45839</v>
      </c>
      <c r="C49" s="7">
        <f t="shared" si="5"/>
        <v>45869</v>
      </c>
      <c r="D49" s="14">
        <f t="shared" si="0"/>
        <v>31</v>
      </c>
      <c r="E49" s="9">
        <f t="shared" si="1"/>
        <v>66.16783170571108</v>
      </c>
      <c r="F49" s="5">
        <f t="shared" si="6"/>
        <v>346227.02636709285</v>
      </c>
      <c r="G49" s="4">
        <f t="shared" si="7"/>
        <v>3573.1993077030456</v>
      </c>
      <c r="H49" s="5">
        <f t="shared" si="8"/>
        <v>1521.9965248260023</v>
      </c>
      <c r="I49" s="5">
        <f t="shared" si="2"/>
        <v>2051.2027828770433</v>
      </c>
      <c r="J49" s="5">
        <f t="shared" si="9"/>
        <v>344705.02984226687</v>
      </c>
    </row>
    <row r="50" spans="1:10" ht="15.75" x14ac:dyDescent="0.25">
      <c r="A50" s="3">
        <f t="shared" si="3"/>
        <v>39</v>
      </c>
      <c r="B50" s="7">
        <f t="shared" si="4"/>
        <v>45870</v>
      </c>
      <c r="C50" s="7">
        <f t="shared" si="5"/>
        <v>45900</v>
      </c>
      <c r="D50" s="14">
        <f t="shared" si="0"/>
        <v>31</v>
      </c>
      <c r="E50" s="9">
        <f t="shared" si="1"/>
        <v>65.876961258744331</v>
      </c>
      <c r="F50" s="5">
        <f t="shared" si="6"/>
        <v>344705.02984226687</v>
      </c>
      <c r="G50" s="4">
        <f t="shared" si="7"/>
        <v>3573.1993077030456</v>
      </c>
      <c r="H50" s="5">
        <f t="shared" si="8"/>
        <v>1531.0135086819714</v>
      </c>
      <c r="I50" s="5">
        <f t="shared" si="2"/>
        <v>2042.1857990210742</v>
      </c>
      <c r="J50" s="5">
        <f t="shared" si="9"/>
        <v>343174.01633358491</v>
      </c>
    </row>
    <row r="51" spans="1:10" ht="15.75" x14ac:dyDescent="0.25">
      <c r="A51" s="3">
        <f t="shared" si="3"/>
        <v>40</v>
      </c>
      <c r="B51" s="7">
        <f t="shared" si="4"/>
        <v>45901</v>
      </c>
      <c r="C51" s="7">
        <f t="shared" si="5"/>
        <v>45930</v>
      </c>
      <c r="D51" s="14">
        <f t="shared" si="0"/>
        <v>30</v>
      </c>
      <c r="E51" s="9">
        <f t="shared" si="1"/>
        <v>65.584367565974006</v>
      </c>
      <c r="F51" s="5">
        <f t="shared" si="6"/>
        <v>343174.01633358491</v>
      </c>
      <c r="G51" s="4">
        <f t="shared" si="7"/>
        <v>3573.1993077030456</v>
      </c>
      <c r="H51" s="5">
        <f t="shared" si="8"/>
        <v>1605.6682807238255</v>
      </c>
      <c r="I51" s="5">
        <f t="shared" si="2"/>
        <v>1967.5310269792201</v>
      </c>
      <c r="J51" s="5">
        <f t="shared" si="9"/>
        <v>341568.34805286105</v>
      </c>
    </row>
    <row r="52" spans="1:10" ht="15.75" x14ac:dyDescent="0.25">
      <c r="A52" s="3">
        <f t="shared" si="3"/>
        <v>41</v>
      </c>
      <c r="B52" s="7">
        <f t="shared" si="4"/>
        <v>45931</v>
      </c>
      <c r="C52" s="7">
        <f t="shared" si="5"/>
        <v>45961</v>
      </c>
      <c r="D52" s="14">
        <f t="shared" si="0"/>
        <v>31</v>
      </c>
      <c r="E52" s="9">
        <f t="shared" si="1"/>
        <v>65.277506516768995</v>
      </c>
      <c r="F52" s="5">
        <f t="shared" si="6"/>
        <v>341568.34805286105</v>
      </c>
      <c r="G52" s="4">
        <f t="shared" si="7"/>
        <v>3573.1993077030456</v>
      </c>
      <c r="H52" s="5">
        <f t="shared" si="8"/>
        <v>1549.5966056832067</v>
      </c>
      <c r="I52" s="5">
        <f t="shared" si="2"/>
        <v>2023.6027020198389</v>
      </c>
      <c r="J52" s="5">
        <f t="shared" si="9"/>
        <v>340018.75144717784</v>
      </c>
    </row>
    <row r="53" spans="1:10" ht="15.75" x14ac:dyDescent="0.25">
      <c r="A53" s="3">
        <f t="shared" si="3"/>
        <v>42</v>
      </c>
      <c r="B53" s="7">
        <f t="shared" si="4"/>
        <v>45962</v>
      </c>
      <c r="C53" s="7">
        <f t="shared" si="5"/>
        <v>45991</v>
      </c>
      <c r="D53" s="14">
        <f t="shared" si="0"/>
        <v>30</v>
      </c>
      <c r="E53" s="9">
        <f t="shared" si="1"/>
        <v>64.981361387682881</v>
      </c>
      <c r="F53" s="5">
        <f t="shared" si="6"/>
        <v>340018.75144717784</v>
      </c>
      <c r="G53" s="4">
        <f t="shared" si="7"/>
        <v>3573.1993077030456</v>
      </c>
      <c r="H53" s="5">
        <f t="shared" si="8"/>
        <v>1623.7584660725593</v>
      </c>
      <c r="I53" s="5">
        <f t="shared" si="2"/>
        <v>1949.4408416304864</v>
      </c>
      <c r="J53" s="5">
        <f t="shared" si="9"/>
        <v>338394.99298110529</v>
      </c>
    </row>
    <row r="54" spans="1:10" ht="15.75" x14ac:dyDescent="0.25">
      <c r="A54" s="3">
        <f t="shared" si="3"/>
        <v>43</v>
      </c>
      <c r="B54" s="7">
        <f t="shared" si="4"/>
        <v>45992</v>
      </c>
      <c r="C54" s="7">
        <f t="shared" si="5"/>
        <v>46022</v>
      </c>
      <c r="D54" s="14">
        <f t="shared" si="0"/>
        <v>31</v>
      </c>
      <c r="E54" s="9">
        <f t="shared" si="1"/>
        <v>64.67104310305568</v>
      </c>
      <c r="F54" s="5">
        <f t="shared" si="6"/>
        <v>338394.99298110529</v>
      </c>
      <c r="G54" s="4">
        <f t="shared" si="7"/>
        <v>3573.1993077030456</v>
      </c>
      <c r="H54" s="5">
        <f t="shared" si="8"/>
        <v>1568.3969715083194</v>
      </c>
      <c r="I54" s="5">
        <f t="shared" si="2"/>
        <v>2004.8023361947262</v>
      </c>
      <c r="J54" s="5">
        <f t="shared" si="9"/>
        <v>336826.59600959695</v>
      </c>
    </row>
    <row r="55" spans="1:10" ht="15.75" x14ac:dyDescent="0.25">
      <c r="A55" s="3">
        <f t="shared" si="3"/>
        <v>44</v>
      </c>
      <c r="B55" s="7">
        <f t="shared" si="4"/>
        <v>46023</v>
      </c>
      <c r="C55" s="7">
        <f t="shared" si="5"/>
        <v>46053</v>
      </c>
      <c r="D55" s="14">
        <f t="shared" si="0"/>
        <v>31</v>
      </c>
      <c r="E55" s="9">
        <f t="shared" si="1"/>
        <v>64.371305015167422</v>
      </c>
      <c r="F55" s="5">
        <f t="shared" si="6"/>
        <v>336826.59600959695</v>
      </c>
      <c r="G55" s="4">
        <f t="shared" si="7"/>
        <v>3573.1993077030456</v>
      </c>
      <c r="H55" s="5">
        <f t="shared" si="8"/>
        <v>1577.6888522328554</v>
      </c>
      <c r="I55" s="5">
        <f t="shared" si="2"/>
        <v>1995.5104554701902</v>
      </c>
      <c r="J55" s="5">
        <f t="shared" si="9"/>
        <v>335248.90715736407</v>
      </c>
    </row>
    <row r="56" spans="1:10" ht="15.75" x14ac:dyDescent="0.25">
      <c r="A56" s="3">
        <f t="shared" si="3"/>
        <v>45</v>
      </c>
      <c r="B56" s="7">
        <f t="shared" si="4"/>
        <v>46054</v>
      </c>
      <c r="C56" s="7">
        <f t="shared" si="5"/>
        <v>46081</v>
      </c>
      <c r="D56" s="14">
        <f t="shared" si="0"/>
        <v>28</v>
      </c>
      <c r="E56" s="9">
        <f t="shared" si="1"/>
        <v>64.06979114562958</v>
      </c>
      <c r="F56" s="5">
        <f t="shared" si="6"/>
        <v>335248.90715736407</v>
      </c>
      <c r="G56" s="4">
        <f t="shared" si="7"/>
        <v>3573.1993077030456</v>
      </c>
      <c r="H56" s="5">
        <f t="shared" si="8"/>
        <v>1779.2451556254173</v>
      </c>
      <c r="I56" s="5">
        <f t="shared" si="2"/>
        <v>1793.9541520776284</v>
      </c>
      <c r="J56" s="5">
        <f t="shared" si="9"/>
        <v>333469.66200173867</v>
      </c>
    </row>
    <row r="57" spans="1:10" ht="15.75" x14ac:dyDescent="0.25">
      <c r="A57" s="3">
        <f t="shared" si="3"/>
        <v>46</v>
      </c>
      <c r="B57" s="7">
        <f t="shared" si="4"/>
        <v>46082</v>
      </c>
      <c r="C57" s="7">
        <f t="shared" si="5"/>
        <v>46112</v>
      </c>
      <c r="D57" s="14">
        <f t="shared" si="0"/>
        <v>31</v>
      </c>
      <c r="E57" s="9">
        <f t="shared" si="1"/>
        <v>63.729757626998946</v>
      </c>
      <c r="F57" s="5">
        <f t="shared" si="6"/>
        <v>333469.66200173867</v>
      </c>
      <c r="G57" s="4">
        <f t="shared" si="7"/>
        <v>3573.1993077030456</v>
      </c>
      <c r="H57" s="5">
        <f t="shared" si="8"/>
        <v>1597.5768212660782</v>
      </c>
      <c r="I57" s="5">
        <f t="shared" si="2"/>
        <v>1975.6224864369674</v>
      </c>
      <c r="J57" s="5">
        <f t="shared" si="9"/>
        <v>331872.08518047258</v>
      </c>
    </row>
    <row r="58" spans="1:10" ht="15.75" x14ac:dyDescent="0.25">
      <c r="A58" s="3">
        <f t="shared" si="3"/>
        <v>47</v>
      </c>
      <c r="B58" s="7">
        <f t="shared" si="4"/>
        <v>46113</v>
      </c>
      <c r="C58" s="7">
        <f t="shared" si="5"/>
        <v>46142</v>
      </c>
      <c r="D58" s="14">
        <f t="shared" si="0"/>
        <v>30</v>
      </c>
      <c r="E58" s="9">
        <f t="shared" si="1"/>
        <v>63.424442945601427</v>
      </c>
      <c r="F58" s="5">
        <f t="shared" si="6"/>
        <v>331872.08518047258</v>
      </c>
      <c r="G58" s="4">
        <f t="shared" si="7"/>
        <v>3573.1993077030456</v>
      </c>
      <c r="H58" s="5">
        <f t="shared" si="8"/>
        <v>1670.4660193350028</v>
      </c>
      <c r="I58" s="5">
        <f t="shared" si="2"/>
        <v>1902.7332883680428</v>
      </c>
      <c r="J58" s="5">
        <f t="shared" si="9"/>
        <v>330201.61916113755</v>
      </c>
    </row>
    <row r="59" spans="1:10" ht="15.75" x14ac:dyDescent="0.25">
      <c r="A59" s="3">
        <f t="shared" si="3"/>
        <v>48</v>
      </c>
      <c r="B59" s="7">
        <f t="shared" si="4"/>
        <v>46143</v>
      </c>
      <c r="C59" s="7">
        <f t="shared" si="5"/>
        <v>46173</v>
      </c>
      <c r="D59" s="14">
        <f t="shared" si="0"/>
        <v>31</v>
      </c>
      <c r="E59" s="9">
        <f t="shared" si="1"/>
        <v>63.105198328572953</v>
      </c>
      <c r="F59" s="5">
        <f t="shared" si="6"/>
        <v>330201.61916113755</v>
      </c>
      <c r="G59" s="4">
        <f t="shared" si="7"/>
        <v>3573.1993077030456</v>
      </c>
      <c r="H59" s="5">
        <f t="shared" si="8"/>
        <v>1616.938159517284</v>
      </c>
      <c r="I59" s="5">
        <f t="shared" si="2"/>
        <v>1956.2611481857616</v>
      </c>
      <c r="J59" s="5">
        <f t="shared" si="9"/>
        <v>328584.68100162025</v>
      </c>
    </row>
    <row r="60" spans="1:10" ht="15.75" x14ac:dyDescent="0.25">
      <c r="A60" s="3">
        <f t="shared" si="3"/>
        <v>49</v>
      </c>
      <c r="B60" s="7">
        <f t="shared" si="4"/>
        <v>46174</v>
      </c>
      <c r="C60" s="7">
        <f t="shared" si="5"/>
        <v>46203</v>
      </c>
      <c r="D60" s="14">
        <f t="shared" si="0"/>
        <v>30</v>
      </c>
      <c r="E60" s="9">
        <f t="shared" si="1"/>
        <v>62.796183480309651</v>
      </c>
      <c r="F60" s="5">
        <f t="shared" si="6"/>
        <v>328584.68100162025</v>
      </c>
      <c r="G60" s="4">
        <f t="shared" si="7"/>
        <v>3573.1993077030456</v>
      </c>
      <c r="H60" s="5">
        <f t="shared" si="8"/>
        <v>1689.3138032937561</v>
      </c>
      <c r="I60" s="5">
        <f t="shared" si="2"/>
        <v>1883.8855044092895</v>
      </c>
      <c r="J60" s="5">
        <f t="shared" si="9"/>
        <v>326895.36719832651</v>
      </c>
    </row>
    <row r="61" spans="1:10" ht="15.75" x14ac:dyDescent="0.25">
      <c r="A61" s="3">
        <f t="shared" si="3"/>
        <v>50</v>
      </c>
      <c r="B61" s="7">
        <f t="shared" si="4"/>
        <v>46204</v>
      </c>
      <c r="C61" s="7">
        <f t="shared" si="5"/>
        <v>46234</v>
      </c>
      <c r="D61" s="14">
        <f t="shared" si="0"/>
        <v>31</v>
      </c>
      <c r="E61" s="9">
        <f t="shared" si="1"/>
        <v>62.473336842346846</v>
      </c>
      <c r="F61" s="5">
        <f t="shared" si="6"/>
        <v>326895.36719832651</v>
      </c>
      <c r="G61" s="4">
        <f t="shared" si="7"/>
        <v>3573.1993077030456</v>
      </c>
      <c r="H61" s="5">
        <f t="shared" si="8"/>
        <v>1636.5258655902935</v>
      </c>
      <c r="I61" s="5">
        <f t="shared" si="2"/>
        <v>1936.6734421127521</v>
      </c>
      <c r="J61" s="5">
        <f t="shared" si="9"/>
        <v>325258.84133273619</v>
      </c>
    </row>
    <row r="62" spans="1:10" ht="15.75" x14ac:dyDescent="0.25">
      <c r="A62" s="3">
        <f t="shared" si="3"/>
        <v>51</v>
      </c>
      <c r="B62" s="7">
        <f t="shared" si="4"/>
        <v>46235</v>
      </c>
      <c r="C62" s="7">
        <f t="shared" si="5"/>
        <v>46265</v>
      </c>
      <c r="D62" s="14">
        <f t="shared" si="0"/>
        <v>31</v>
      </c>
      <c r="E62" s="9">
        <f t="shared" si="1"/>
        <v>62.160578565811804</v>
      </c>
      <c r="F62" s="5">
        <f t="shared" si="6"/>
        <v>325258.84133273619</v>
      </c>
      <c r="G62" s="4">
        <f t="shared" si="7"/>
        <v>3573.1993077030456</v>
      </c>
      <c r="H62" s="5">
        <f t="shared" si="8"/>
        <v>1646.2213721628798</v>
      </c>
      <c r="I62" s="5">
        <f t="shared" si="2"/>
        <v>1926.9779355401658</v>
      </c>
      <c r="J62" s="5">
        <f t="shared" si="9"/>
        <v>323612.61996057333</v>
      </c>
    </row>
    <row r="63" spans="1:10" ht="15.75" x14ac:dyDescent="0.25">
      <c r="A63" s="3">
        <f t="shared" si="3"/>
        <v>52</v>
      </c>
      <c r="B63" s="7">
        <f t="shared" si="4"/>
        <v>46266</v>
      </c>
      <c r="C63" s="7">
        <f t="shared" si="5"/>
        <v>46295</v>
      </c>
      <c r="D63" s="14">
        <f t="shared" si="0"/>
        <v>30</v>
      </c>
      <c r="E63" s="9">
        <f t="shared" si="1"/>
        <v>61.845967370242903</v>
      </c>
      <c r="F63" s="5">
        <f t="shared" si="6"/>
        <v>323612.61996057333</v>
      </c>
      <c r="G63" s="4">
        <f t="shared" si="7"/>
        <v>3573.1993077030456</v>
      </c>
      <c r="H63" s="5">
        <f t="shared" si="8"/>
        <v>1717.8202865957585</v>
      </c>
      <c r="I63" s="5">
        <f t="shared" si="2"/>
        <v>1855.3790211072871</v>
      </c>
      <c r="J63" s="5">
        <f t="shared" si="9"/>
        <v>321894.79967397754</v>
      </c>
    </row>
    <row r="64" spans="1:10" ht="15.75" x14ac:dyDescent="0.25">
      <c r="A64" s="3">
        <f t="shared" si="3"/>
        <v>53</v>
      </c>
      <c r="B64" s="7">
        <f t="shared" si="4"/>
        <v>46296</v>
      </c>
      <c r="C64" s="7">
        <f t="shared" si="5"/>
        <v>46326</v>
      </c>
      <c r="D64" s="14">
        <f t="shared" si="0"/>
        <v>31</v>
      </c>
      <c r="E64" s="9">
        <f t="shared" si="1"/>
        <v>61.517672826582377</v>
      </c>
      <c r="F64" s="5">
        <f t="shared" si="6"/>
        <v>321894.79967397754</v>
      </c>
      <c r="G64" s="4">
        <f t="shared" si="7"/>
        <v>3573.1993077030456</v>
      </c>
      <c r="H64" s="5">
        <f t="shared" si="8"/>
        <v>1666.151450078992</v>
      </c>
      <c r="I64" s="5">
        <f t="shared" si="2"/>
        <v>1907.0478576240537</v>
      </c>
      <c r="J64" s="5">
        <f t="shared" si="9"/>
        <v>320228.64822389855</v>
      </c>
    </row>
    <row r="65" spans="1:10" ht="15.75" x14ac:dyDescent="0.25">
      <c r="A65" s="3">
        <f t="shared" si="3"/>
        <v>54</v>
      </c>
      <c r="B65" s="7">
        <f t="shared" si="4"/>
        <v>46327</v>
      </c>
      <c r="C65" s="7">
        <f t="shared" si="5"/>
        <v>46356</v>
      </c>
      <c r="D65" s="14">
        <f t="shared" si="0"/>
        <v>30</v>
      </c>
      <c r="E65" s="9">
        <f t="shared" si="1"/>
        <v>61.199252771678388</v>
      </c>
      <c r="F65" s="5">
        <f t="shared" si="6"/>
        <v>320228.64822389855</v>
      </c>
      <c r="G65" s="4">
        <f t="shared" si="7"/>
        <v>3573.1993077030456</v>
      </c>
      <c r="H65" s="5">
        <f t="shared" si="8"/>
        <v>1737.221724552694</v>
      </c>
      <c r="I65" s="5">
        <f t="shared" si="2"/>
        <v>1835.9775831503516</v>
      </c>
      <c r="J65" s="5">
        <f t="shared" si="9"/>
        <v>318491.42649934586</v>
      </c>
    </row>
    <row r="66" spans="1:10" ht="15.75" x14ac:dyDescent="0.25">
      <c r="A66" s="3">
        <f t="shared" si="3"/>
        <v>55</v>
      </c>
      <c r="B66" s="7">
        <f t="shared" si="4"/>
        <v>46357</v>
      </c>
      <c r="C66" s="7">
        <f t="shared" si="5"/>
        <v>46387</v>
      </c>
      <c r="D66" s="14">
        <f t="shared" si="0"/>
        <v>31</v>
      </c>
      <c r="E66" s="9">
        <f t="shared" si="1"/>
        <v>60.867250397652768</v>
      </c>
      <c r="F66" s="5">
        <f t="shared" si="6"/>
        <v>318491.42649934586</v>
      </c>
      <c r="G66" s="4">
        <f t="shared" si="7"/>
        <v>3573.1993077030456</v>
      </c>
      <c r="H66" s="5">
        <f t="shared" si="8"/>
        <v>1686.3145453758098</v>
      </c>
      <c r="I66" s="5">
        <f t="shared" si="2"/>
        <v>1886.8847623272359</v>
      </c>
      <c r="J66" s="5">
        <f t="shared" si="9"/>
        <v>316805.11195397004</v>
      </c>
    </row>
    <row r="67" spans="1:10" ht="15.75" x14ac:dyDescent="0.25">
      <c r="A67" s="3">
        <f t="shared" si="3"/>
        <v>56</v>
      </c>
      <c r="B67" s="7">
        <f t="shared" si="4"/>
        <v>46388</v>
      </c>
      <c r="C67" s="7">
        <f t="shared" si="5"/>
        <v>46418</v>
      </c>
      <c r="D67" s="14">
        <f t="shared" si="0"/>
        <v>31</v>
      </c>
      <c r="E67" s="9">
        <f t="shared" si="1"/>
        <v>60.544976951203161</v>
      </c>
      <c r="F67" s="5">
        <f t="shared" si="6"/>
        <v>316805.11195397004</v>
      </c>
      <c r="G67" s="4">
        <f t="shared" si="7"/>
        <v>3573.1993077030456</v>
      </c>
      <c r="H67" s="5">
        <f t="shared" si="8"/>
        <v>1696.3050222157476</v>
      </c>
      <c r="I67" s="5">
        <f t="shared" si="2"/>
        <v>1876.894285487298</v>
      </c>
      <c r="J67" s="5">
        <f t="shared" si="9"/>
        <v>315108.80693175428</v>
      </c>
    </row>
    <row r="68" spans="1:10" ht="15.75" x14ac:dyDescent="0.25">
      <c r="A68" s="3">
        <f t="shared" si="3"/>
        <v>57</v>
      </c>
      <c r="B68" s="7">
        <f t="shared" si="4"/>
        <v>46419</v>
      </c>
      <c r="C68" s="7">
        <f t="shared" si="5"/>
        <v>46446</v>
      </c>
      <c r="D68" s="14">
        <f t="shared" si="0"/>
        <v>28</v>
      </c>
      <c r="E68" s="9">
        <f t="shared" si="1"/>
        <v>60.220794213624153</v>
      </c>
      <c r="F68" s="5">
        <f t="shared" si="6"/>
        <v>315108.80693175428</v>
      </c>
      <c r="G68" s="4">
        <f t="shared" si="7"/>
        <v>3573.1993077030456</v>
      </c>
      <c r="H68" s="5">
        <f t="shared" si="8"/>
        <v>1887.0170697215694</v>
      </c>
      <c r="I68" s="5">
        <f t="shared" si="2"/>
        <v>1686.1822379814762</v>
      </c>
      <c r="J68" s="5">
        <f t="shared" si="9"/>
        <v>313221.78986203269</v>
      </c>
    </row>
    <row r="69" spans="1:10" ht="15.75" x14ac:dyDescent="0.25">
      <c r="A69" s="3">
        <f t="shared" si="3"/>
        <v>58</v>
      </c>
      <c r="B69" s="7">
        <f t="shared" si="4"/>
        <v>46447</v>
      </c>
      <c r="C69" s="7">
        <f t="shared" si="5"/>
        <v>46477</v>
      </c>
      <c r="D69" s="14">
        <f t="shared" si="0"/>
        <v>31</v>
      </c>
      <c r="E69" s="9">
        <f t="shared" si="1"/>
        <v>59.860164284744023</v>
      </c>
      <c r="F69" s="5">
        <f t="shared" si="6"/>
        <v>313221.78986203269</v>
      </c>
      <c r="G69" s="4">
        <f t="shared" si="7"/>
        <v>3573.1993077030456</v>
      </c>
      <c r="H69" s="5">
        <f t="shared" si="8"/>
        <v>1717.534214875981</v>
      </c>
      <c r="I69" s="5">
        <f t="shared" si="2"/>
        <v>1855.6650928270647</v>
      </c>
      <c r="J69" s="5">
        <f t="shared" si="9"/>
        <v>311504.25564715674</v>
      </c>
    </row>
    <row r="70" spans="1:10" ht="15.75" x14ac:dyDescent="0.25">
      <c r="A70" s="3">
        <f t="shared" si="3"/>
        <v>59</v>
      </c>
      <c r="B70" s="7">
        <f t="shared" si="4"/>
        <v>46478</v>
      </c>
      <c r="C70" s="7">
        <f t="shared" si="5"/>
        <v>46507</v>
      </c>
      <c r="D70" s="14">
        <f t="shared" si="0"/>
        <v>30</v>
      </c>
      <c r="E70" s="9">
        <f t="shared" si="1"/>
        <v>59.531924412567733</v>
      </c>
      <c r="F70" s="5">
        <f t="shared" si="6"/>
        <v>311504.25564715674</v>
      </c>
      <c r="G70" s="4">
        <f t="shared" si="7"/>
        <v>3573.1993077030456</v>
      </c>
      <c r="H70" s="5">
        <f t="shared" si="8"/>
        <v>1787.2415753260136</v>
      </c>
      <c r="I70" s="5">
        <f t="shared" si="2"/>
        <v>1785.957732377032</v>
      </c>
      <c r="J70" s="5">
        <f t="shared" si="9"/>
        <v>309717.01407183072</v>
      </c>
    </row>
    <row r="71" spans="1:10" ht="15.75" x14ac:dyDescent="0.25">
      <c r="A71" s="3">
        <f t="shared" si="3"/>
        <v>60</v>
      </c>
      <c r="B71" s="7">
        <f t="shared" si="4"/>
        <v>46508</v>
      </c>
      <c r="C71" s="7">
        <f t="shared" si="5"/>
        <v>46538</v>
      </c>
      <c r="D71" s="14">
        <f t="shared" si="0"/>
        <v>31</v>
      </c>
      <c r="E71" s="9">
        <f t="shared" si="1"/>
        <v>59.190362689283205</v>
      </c>
      <c r="F71" s="5">
        <f t="shared" si="6"/>
        <v>309717.01407183072</v>
      </c>
      <c r="G71" s="4">
        <f t="shared" si="7"/>
        <v>3573.1993077030456</v>
      </c>
      <c r="H71" s="5">
        <f t="shared" si="8"/>
        <v>1738.2980643352662</v>
      </c>
      <c r="I71" s="5">
        <f t="shared" si="2"/>
        <v>1834.9012433677794</v>
      </c>
      <c r="J71" s="5">
        <f t="shared" si="9"/>
        <v>307978.71600749547</v>
      </c>
    </row>
    <row r="72" spans="1:10" ht="15.75" x14ac:dyDescent="0.25">
      <c r="A72" s="3">
        <f t="shared" si="3"/>
        <v>61</v>
      </c>
      <c r="B72" s="7">
        <f t="shared" si="4"/>
        <v>46539</v>
      </c>
      <c r="C72" s="7">
        <f t="shared" si="5"/>
        <v>46568</v>
      </c>
      <c r="D72" s="14">
        <f t="shared" si="0"/>
        <v>30</v>
      </c>
      <c r="E72" s="9">
        <f t="shared" si="1"/>
        <v>58.858154614765802</v>
      </c>
      <c r="F72" s="5">
        <f t="shared" si="6"/>
        <v>307978.71600749547</v>
      </c>
      <c r="G72" s="4">
        <f t="shared" si="7"/>
        <v>3573.1993077030456</v>
      </c>
      <c r="H72" s="5">
        <f t="shared" si="8"/>
        <v>1807.4546692600716</v>
      </c>
      <c r="I72" s="5">
        <f t="shared" si="2"/>
        <v>1765.7446384429741</v>
      </c>
      <c r="J72" s="5">
        <f t="shared" si="9"/>
        <v>306171.2613382354</v>
      </c>
    </row>
    <row r="73" spans="1:10" ht="15.75" x14ac:dyDescent="0.25">
      <c r="A73" s="3">
        <f t="shared" si="3"/>
        <v>62</v>
      </c>
      <c r="B73" s="7">
        <f t="shared" si="4"/>
        <v>46569</v>
      </c>
      <c r="C73" s="7">
        <f t="shared" si="5"/>
        <v>46599</v>
      </c>
      <c r="D73" s="14">
        <f t="shared" si="0"/>
        <v>31</v>
      </c>
      <c r="E73" s="9">
        <f t="shared" si="1"/>
        <v>58.51272994464054</v>
      </c>
      <c r="F73" s="5">
        <f t="shared" si="6"/>
        <v>306171.2613382354</v>
      </c>
      <c r="G73" s="4">
        <f t="shared" si="7"/>
        <v>3573.1993077030456</v>
      </c>
      <c r="H73" s="5">
        <f t="shared" si="8"/>
        <v>1759.3046794191889</v>
      </c>
      <c r="I73" s="5">
        <f t="shared" si="2"/>
        <v>1813.8946282838567</v>
      </c>
      <c r="J73" s="5">
        <f t="shared" si="9"/>
        <v>304411.9566588162</v>
      </c>
    </row>
    <row r="74" spans="1:10" ht="15.75" x14ac:dyDescent="0.25">
      <c r="A74" s="3">
        <f t="shared" si="3"/>
        <v>63</v>
      </c>
      <c r="B74" s="7">
        <f t="shared" si="4"/>
        <v>46600</v>
      </c>
      <c r="C74" s="7">
        <f t="shared" si="5"/>
        <v>46630</v>
      </c>
      <c r="D74" s="14">
        <f t="shared" si="0"/>
        <v>31</v>
      </c>
      <c r="E74" s="9">
        <f t="shared" si="1"/>
        <v>58.176507272573758</v>
      </c>
      <c r="F74" s="5">
        <f t="shared" si="6"/>
        <v>304411.9566588162</v>
      </c>
      <c r="G74" s="4">
        <f t="shared" si="7"/>
        <v>3573.1993077030456</v>
      </c>
      <c r="H74" s="5">
        <f t="shared" si="8"/>
        <v>1769.7275822532592</v>
      </c>
      <c r="I74" s="5">
        <f t="shared" si="2"/>
        <v>1803.4717254497864</v>
      </c>
      <c r="J74" s="5">
        <f t="shared" si="9"/>
        <v>302642.22907656291</v>
      </c>
    </row>
    <row r="75" spans="1:10" ht="15.75" x14ac:dyDescent="0.25">
      <c r="A75" s="3">
        <f t="shared" si="3"/>
        <v>64</v>
      </c>
      <c r="B75" s="7">
        <f t="shared" si="4"/>
        <v>46631</v>
      </c>
      <c r="C75" s="7">
        <f t="shared" si="5"/>
        <v>46660</v>
      </c>
      <c r="D75" s="14">
        <f t="shared" si="0"/>
        <v>30</v>
      </c>
      <c r="E75" s="9">
        <f t="shared" si="1"/>
        <v>57.838292667965355</v>
      </c>
      <c r="F75" s="5">
        <f t="shared" si="6"/>
        <v>302642.22907656291</v>
      </c>
      <c r="G75" s="4">
        <f t="shared" si="7"/>
        <v>3573.1993077030456</v>
      </c>
      <c r="H75" s="5">
        <f t="shared" si="8"/>
        <v>1838.0505276640849</v>
      </c>
      <c r="I75" s="5">
        <f t="shared" si="2"/>
        <v>1735.1487800389607</v>
      </c>
      <c r="J75" s="5">
        <f t="shared" si="9"/>
        <v>300804.17854889884</v>
      </c>
    </row>
    <row r="76" spans="1:10" ht="15.75" x14ac:dyDescent="0.25">
      <c r="A76" s="3">
        <f t="shared" si="3"/>
        <v>65</v>
      </c>
      <c r="B76" s="7">
        <f t="shared" si="4"/>
        <v>46661</v>
      </c>
      <c r="C76" s="7">
        <f t="shared" si="5"/>
        <v>46691</v>
      </c>
      <c r="D76" s="14">
        <f t="shared" si="0"/>
        <v>31</v>
      </c>
      <c r="E76" s="9">
        <f t="shared" si="1"/>
        <v>57.48702078934511</v>
      </c>
      <c r="F76" s="5">
        <f t="shared" si="6"/>
        <v>300804.17854889884</v>
      </c>
      <c r="G76" s="4">
        <f t="shared" si="7"/>
        <v>3573.1993077030456</v>
      </c>
      <c r="H76" s="5">
        <f t="shared" si="8"/>
        <v>1791.1016632333472</v>
      </c>
      <c r="I76" s="5">
        <f t="shared" si="2"/>
        <v>1782.0976444696985</v>
      </c>
      <c r="J76" s="5">
        <f t="shared" si="9"/>
        <v>299013.07688566548</v>
      </c>
    </row>
    <row r="77" spans="1:10" ht="15.75" x14ac:dyDescent="0.25">
      <c r="A77" s="3">
        <f t="shared" si="3"/>
        <v>66</v>
      </c>
      <c r="B77" s="7">
        <f t="shared" si="4"/>
        <v>46692</v>
      </c>
      <c r="C77" s="7">
        <f t="shared" si="5"/>
        <v>46721</v>
      </c>
      <c r="D77" s="14">
        <f t="shared" ref="D77:D140" si="10">B78-B77</f>
        <v>30</v>
      </c>
      <c r="E77" s="9">
        <f t="shared" ref="E77:E140" si="11">F77*$B$5</f>
        <v>57.144721360371626</v>
      </c>
      <c r="F77" s="5">
        <f t="shared" si="6"/>
        <v>299013.07688566548</v>
      </c>
      <c r="G77" s="4">
        <f t="shared" si="7"/>
        <v>3573.1993077030456</v>
      </c>
      <c r="H77" s="5">
        <f t="shared" si="8"/>
        <v>1858.8576668918968</v>
      </c>
      <c r="I77" s="5">
        <f t="shared" ref="I77:I140" si="12">E77*D77</f>
        <v>1714.3416408111489</v>
      </c>
      <c r="J77" s="5">
        <f t="shared" si="9"/>
        <v>297154.21921877359</v>
      </c>
    </row>
    <row r="78" spans="1:10" ht="15.75" x14ac:dyDescent="0.25">
      <c r="A78" s="3">
        <f t="shared" ref="A78:A141" si="13">A77+1</f>
        <v>67</v>
      </c>
      <c r="B78" s="7">
        <f t="shared" ref="B78:B141" si="14">EOMONTH(B77,0)+1</f>
        <v>46722</v>
      </c>
      <c r="C78" s="7">
        <f t="shared" ref="C78:C141" si="15">EOMONTH(B78,0)</f>
        <v>46752</v>
      </c>
      <c r="D78" s="14">
        <f t="shared" si="10"/>
        <v>31</v>
      </c>
      <c r="E78" s="9">
        <f t="shared" si="11"/>
        <v>56.789473006254511</v>
      </c>
      <c r="F78" s="5">
        <f t="shared" ref="F78:F141" si="16">IF(J77&lt;=0,0,J77)</f>
        <v>297154.21921877359</v>
      </c>
      <c r="G78" s="4">
        <f t="shared" ref="G78:G141" si="17">$B$7</f>
        <v>3573.1993077030456</v>
      </c>
      <c r="H78" s="5">
        <f t="shared" ref="H78:H141" si="18">G78-I78</f>
        <v>1812.7256445091557</v>
      </c>
      <c r="I78" s="5">
        <f t="shared" si="12"/>
        <v>1760.4736631938899</v>
      </c>
      <c r="J78" s="5">
        <f t="shared" ref="J78:J141" si="19">F78-H78</f>
        <v>295341.49357426446</v>
      </c>
    </row>
    <row r="79" spans="1:10" ht="15.75" x14ac:dyDescent="0.25">
      <c r="A79" s="3">
        <f t="shared" si="13"/>
        <v>68</v>
      </c>
      <c r="B79" s="7">
        <f t="shared" si="14"/>
        <v>46753</v>
      </c>
      <c r="C79" s="7">
        <f t="shared" si="15"/>
        <v>46783</v>
      </c>
      <c r="D79" s="14">
        <f t="shared" si="10"/>
        <v>31</v>
      </c>
      <c r="E79" s="9">
        <f t="shared" si="11"/>
        <v>56.443040994192764</v>
      </c>
      <c r="F79" s="5">
        <f t="shared" si="16"/>
        <v>295341.49357426446</v>
      </c>
      <c r="G79" s="4">
        <f t="shared" si="17"/>
        <v>3573.1993077030456</v>
      </c>
      <c r="H79" s="5">
        <f t="shared" si="18"/>
        <v>1823.4650368830701</v>
      </c>
      <c r="I79" s="5">
        <f t="shared" si="12"/>
        <v>1749.7342708199756</v>
      </c>
      <c r="J79" s="5">
        <f t="shared" si="19"/>
        <v>293518.02853738138</v>
      </c>
    </row>
    <row r="80" spans="1:10" ht="15.75" x14ac:dyDescent="0.25">
      <c r="A80" s="3">
        <f t="shared" si="13"/>
        <v>69</v>
      </c>
      <c r="B80" s="7">
        <f t="shared" si="14"/>
        <v>46784</v>
      </c>
      <c r="C80" s="7">
        <f t="shared" si="15"/>
        <v>46812</v>
      </c>
      <c r="D80" s="14">
        <f t="shared" si="10"/>
        <v>29</v>
      </c>
      <c r="E80" s="9">
        <f t="shared" si="11"/>
        <v>56.094556564921774</v>
      </c>
      <c r="F80" s="5">
        <f t="shared" si="16"/>
        <v>293518.02853738138</v>
      </c>
      <c r="G80" s="4">
        <f t="shared" si="17"/>
        <v>3573.1993077030456</v>
      </c>
      <c r="H80" s="5">
        <f t="shared" si="18"/>
        <v>1946.4571673203143</v>
      </c>
      <c r="I80" s="5">
        <f t="shared" si="12"/>
        <v>1626.7421403827313</v>
      </c>
      <c r="J80" s="5">
        <f t="shared" si="19"/>
        <v>291571.57137006108</v>
      </c>
    </row>
    <row r="81" spans="1:10" ht="15.75" x14ac:dyDescent="0.25">
      <c r="A81" s="3">
        <f t="shared" si="13"/>
        <v>70</v>
      </c>
      <c r="B81" s="7">
        <f t="shared" si="14"/>
        <v>46813</v>
      </c>
      <c r="C81" s="7">
        <f t="shared" si="15"/>
        <v>46843</v>
      </c>
      <c r="D81" s="14">
        <f t="shared" si="10"/>
        <v>31</v>
      </c>
      <c r="E81" s="9">
        <f t="shared" si="11"/>
        <v>55.722566972945003</v>
      </c>
      <c r="F81" s="5">
        <f t="shared" si="16"/>
        <v>291571.57137006108</v>
      </c>
      <c r="G81" s="4">
        <f t="shared" si="17"/>
        <v>3573.1993077030456</v>
      </c>
      <c r="H81" s="5">
        <f t="shared" si="18"/>
        <v>1845.7997315417506</v>
      </c>
      <c r="I81" s="5">
        <f t="shared" si="12"/>
        <v>1727.399576161295</v>
      </c>
      <c r="J81" s="5">
        <f t="shared" si="19"/>
        <v>289725.77163851931</v>
      </c>
    </row>
    <row r="82" spans="1:10" ht="15.75" x14ac:dyDescent="0.25">
      <c r="A82" s="3">
        <f t="shared" si="13"/>
        <v>71</v>
      </c>
      <c r="B82" s="7">
        <f t="shared" si="14"/>
        <v>46844</v>
      </c>
      <c r="C82" s="7">
        <f t="shared" si="15"/>
        <v>46873</v>
      </c>
      <c r="D82" s="14">
        <f t="shared" si="10"/>
        <v>30</v>
      </c>
      <c r="E82" s="9">
        <f t="shared" si="11"/>
        <v>55.369814135361466</v>
      </c>
      <c r="F82" s="5">
        <f t="shared" si="16"/>
        <v>289725.77163851931</v>
      </c>
      <c r="G82" s="4">
        <f t="shared" si="17"/>
        <v>3573.1993077030456</v>
      </c>
      <c r="H82" s="5">
        <f t="shared" si="18"/>
        <v>1912.1048836422017</v>
      </c>
      <c r="I82" s="5">
        <f t="shared" si="12"/>
        <v>1661.0944240608439</v>
      </c>
      <c r="J82" s="5">
        <f t="shared" si="19"/>
        <v>287813.66675487708</v>
      </c>
    </row>
    <row r="83" spans="1:10" ht="15.75" x14ac:dyDescent="0.25">
      <c r="A83" s="3">
        <f t="shared" si="13"/>
        <v>72</v>
      </c>
      <c r="B83" s="7">
        <f t="shared" si="14"/>
        <v>46874</v>
      </c>
      <c r="C83" s="7">
        <f t="shared" si="15"/>
        <v>46904</v>
      </c>
      <c r="D83" s="14">
        <f t="shared" si="10"/>
        <v>31</v>
      </c>
      <c r="E83" s="9">
        <f t="shared" si="11"/>
        <v>55.004389646487617</v>
      </c>
      <c r="F83" s="5">
        <f t="shared" si="16"/>
        <v>287813.66675487708</v>
      </c>
      <c r="G83" s="4">
        <f t="shared" si="17"/>
        <v>3573.1993077030456</v>
      </c>
      <c r="H83" s="5">
        <f t="shared" si="18"/>
        <v>1868.0632286619295</v>
      </c>
      <c r="I83" s="5">
        <f t="shared" si="12"/>
        <v>1705.1360790411161</v>
      </c>
      <c r="J83" s="5">
        <f t="shared" si="19"/>
        <v>285945.60352621513</v>
      </c>
    </row>
    <row r="84" spans="1:10" ht="15.75" x14ac:dyDescent="0.25">
      <c r="A84" s="3">
        <f t="shared" si="13"/>
        <v>73</v>
      </c>
      <c r="B84" s="7">
        <f t="shared" si="14"/>
        <v>46905</v>
      </c>
      <c r="C84" s="7">
        <f t="shared" si="15"/>
        <v>46934</v>
      </c>
      <c r="D84" s="14">
        <f t="shared" si="10"/>
        <v>30</v>
      </c>
      <c r="E84" s="9">
        <f t="shared" si="11"/>
        <v>54.647382007232224</v>
      </c>
      <c r="F84" s="5">
        <f t="shared" si="16"/>
        <v>285945.60352621513</v>
      </c>
      <c r="G84" s="4">
        <f t="shared" si="17"/>
        <v>3573.1993077030456</v>
      </c>
      <c r="H84" s="5">
        <f t="shared" si="18"/>
        <v>1933.7778474860788</v>
      </c>
      <c r="I84" s="5">
        <f t="shared" si="12"/>
        <v>1639.4214602169668</v>
      </c>
      <c r="J84" s="5">
        <f t="shared" si="19"/>
        <v>284011.82567872904</v>
      </c>
    </row>
    <row r="85" spans="1:10" ht="15.75" x14ac:dyDescent="0.25">
      <c r="A85" s="3">
        <f t="shared" si="13"/>
        <v>74</v>
      </c>
      <c r="B85" s="7">
        <f t="shared" si="14"/>
        <v>46935</v>
      </c>
      <c r="C85" s="7">
        <f t="shared" si="15"/>
        <v>46965</v>
      </c>
      <c r="D85" s="14">
        <f t="shared" si="10"/>
        <v>31</v>
      </c>
      <c r="E85" s="9">
        <f t="shared" si="11"/>
        <v>54.277815574157103</v>
      </c>
      <c r="F85" s="5">
        <f t="shared" si="16"/>
        <v>284011.82567872904</v>
      </c>
      <c r="G85" s="4">
        <f t="shared" si="17"/>
        <v>3573.1993077030456</v>
      </c>
      <c r="H85" s="5">
        <f t="shared" si="18"/>
        <v>1890.5870249041755</v>
      </c>
      <c r="I85" s="5">
        <f t="shared" si="12"/>
        <v>1682.6122827988702</v>
      </c>
      <c r="J85" s="5">
        <f t="shared" si="19"/>
        <v>282121.2386538249</v>
      </c>
    </row>
    <row r="86" spans="1:10" ht="15.75" x14ac:dyDescent="0.25">
      <c r="A86" s="3">
        <f t="shared" si="13"/>
        <v>75</v>
      </c>
      <c r="B86" s="7">
        <f t="shared" si="14"/>
        <v>46966</v>
      </c>
      <c r="C86" s="7">
        <f t="shared" si="15"/>
        <v>46996</v>
      </c>
      <c r="D86" s="14">
        <f t="shared" si="10"/>
        <v>31</v>
      </c>
      <c r="E86" s="9">
        <f t="shared" si="11"/>
        <v>53.916503387175425</v>
      </c>
      <c r="F86" s="5">
        <f t="shared" si="16"/>
        <v>282121.2386538249</v>
      </c>
      <c r="G86" s="4">
        <f t="shared" si="17"/>
        <v>3573.1993077030456</v>
      </c>
      <c r="H86" s="5">
        <f t="shared" si="18"/>
        <v>1901.7877027006075</v>
      </c>
      <c r="I86" s="5">
        <f t="shared" si="12"/>
        <v>1671.4116050024381</v>
      </c>
      <c r="J86" s="5">
        <f t="shared" si="19"/>
        <v>280219.45095112431</v>
      </c>
    </row>
    <row r="87" spans="1:10" ht="15.75" x14ac:dyDescent="0.25">
      <c r="A87" s="3">
        <f t="shared" si="13"/>
        <v>76</v>
      </c>
      <c r="B87" s="7">
        <f t="shared" si="14"/>
        <v>46997</v>
      </c>
      <c r="C87" s="7">
        <f t="shared" si="15"/>
        <v>47026</v>
      </c>
      <c r="D87" s="14">
        <f t="shared" si="10"/>
        <v>30</v>
      </c>
      <c r="E87" s="9">
        <f t="shared" si="11"/>
        <v>53.553050626214869</v>
      </c>
      <c r="F87" s="5">
        <f t="shared" si="16"/>
        <v>280219.45095112431</v>
      </c>
      <c r="G87" s="4">
        <f t="shared" si="17"/>
        <v>3573.1993077030456</v>
      </c>
      <c r="H87" s="5">
        <f t="shared" si="18"/>
        <v>1966.6077889165995</v>
      </c>
      <c r="I87" s="5">
        <f t="shared" si="12"/>
        <v>1606.5915187864462</v>
      </c>
      <c r="J87" s="5">
        <f t="shared" si="19"/>
        <v>278252.84316220769</v>
      </c>
    </row>
    <row r="88" spans="1:10" ht="15.75" x14ac:dyDescent="0.25">
      <c r="A88" s="3">
        <f t="shared" si="13"/>
        <v>77</v>
      </c>
      <c r="B88" s="7">
        <f t="shared" si="14"/>
        <v>47027</v>
      </c>
      <c r="C88" s="7">
        <f t="shared" si="15"/>
        <v>47057</v>
      </c>
      <c r="D88" s="14">
        <f t="shared" si="10"/>
        <v>31</v>
      </c>
      <c r="E88" s="9">
        <f t="shared" si="11"/>
        <v>53.177210026555244</v>
      </c>
      <c r="F88" s="5">
        <f t="shared" si="16"/>
        <v>278252.84316220769</v>
      </c>
      <c r="G88" s="4">
        <f t="shared" si="17"/>
        <v>3573.1993077030456</v>
      </c>
      <c r="H88" s="5">
        <f t="shared" si="18"/>
        <v>1924.7057968798331</v>
      </c>
      <c r="I88" s="5">
        <f t="shared" si="12"/>
        <v>1648.4935108232125</v>
      </c>
      <c r="J88" s="5">
        <f t="shared" si="19"/>
        <v>276328.13736532786</v>
      </c>
    </row>
    <row r="89" spans="1:10" ht="15.75" x14ac:dyDescent="0.25">
      <c r="A89" s="3">
        <f t="shared" si="13"/>
        <v>78</v>
      </c>
      <c r="B89" s="7">
        <f t="shared" si="14"/>
        <v>47058</v>
      </c>
      <c r="C89" s="7">
        <f t="shared" si="15"/>
        <v>47087</v>
      </c>
      <c r="D89" s="14">
        <f t="shared" si="10"/>
        <v>30</v>
      </c>
      <c r="E89" s="9">
        <f t="shared" si="11"/>
        <v>52.809377363151548</v>
      </c>
      <c r="F89" s="5">
        <f t="shared" si="16"/>
        <v>276328.13736532786</v>
      </c>
      <c r="G89" s="4">
        <f t="shared" si="17"/>
        <v>3573.1993077030456</v>
      </c>
      <c r="H89" s="5">
        <f t="shared" si="18"/>
        <v>1988.9179868084991</v>
      </c>
      <c r="I89" s="5">
        <f t="shared" si="12"/>
        <v>1584.2813208945465</v>
      </c>
      <c r="J89" s="5">
        <f t="shared" si="19"/>
        <v>274339.21937851934</v>
      </c>
    </row>
    <row r="90" spans="1:10" ht="15.75" x14ac:dyDescent="0.25">
      <c r="A90" s="3">
        <f t="shared" si="13"/>
        <v>79</v>
      </c>
      <c r="B90" s="7">
        <f t="shared" si="14"/>
        <v>47088</v>
      </c>
      <c r="C90" s="7">
        <f t="shared" si="15"/>
        <v>47118</v>
      </c>
      <c r="D90" s="14">
        <f t="shared" si="10"/>
        <v>31</v>
      </c>
      <c r="E90" s="9">
        <f t="shared" si="11"/>
        <v>52.429273036783698</v>
      </c>
      <c r="F90" s="5">
        <f t="shared" si="16"/>
        <v>274339.21937851934</v>
      </c>
      <c r="G90" s="4">
        <f t="shared" si="17"/>
        <v>3573.1993077030456</v>
      </c>
      <c r="H90" s="5">
        <f t="shared" si="18"/>
        <v>1947.8918435627511</v>
      </c>
      <c r="I90" s="5">
        <f t="shared" si="12"/>
        <v>1625.3074641402945</v>
      </c>
      <c r="J90" s="5">
        <f t="shared" si="19"/>
        <v>272391.32753495657</v>
      </c>
    </row>
    <row r="91" spans="1:10" ht="15.75" x14ac:dyDescent="0.25">
      <c r="A91" s="3">
        <f t="shared" si="13"/>
        <v>80</v>
      </c>
      <c r="B91" s="7">
        <f t="shared" si="14"/>
        <v>47119</v>
      </c>
      <c r="C91" s="7">
        <f t="shared" si="15"/>
        <v>47149</v>
      </c>
      <c r="D91" s="14">
        <f t="shared" si="10"/>
        <v>31</v>
      </c>
      <c r="E91" s="9">
        <f t="shared" si="11"/>
        <v>52.057009262236143</v>
      </c>
      <c r="F91" s="5">
        <f t="shared" si="16"/>
        <v>272391.32753495657</v>
      </c>
      <c r="G91" s="4">
        <f t="shared" si="17"/>
        <v>3573.1993077030456</v>
      </c>
      <c r="H91" s="5">
        <f t="shared" si="18"/>
        <v>1959.4320205737251</v>
      </c>
      <c r="I91" s="5">
        <f t="shared" si="12"/>
        <v>1613.7672871293205</v>
      </c>
      <c r="J91" s="5">
        <f t="shared" si="19"/>
        <v>270431.89551438286</v>
      </c>
    </row>
    <row r="92" spans="1:10" ht="15.75" x14ac:dyDescent="0.25">
      <c r="A92" s="3">
        <f t="shared" si="13"/>
        <v>81</v>
      </c>
      <c r="B92" s="7">
        <f t="shared" si="14"/>
        <v>47150</v>
      </c>
      <c r="C92" s="7">
        <f t="shared" si="15"/>
        <v>47177</v>
      </c>
      <c r="D92" s="14">
        <f t="shared" si="10"/>
        <v>28</v>
      </c>
      <c r="E92" s="9">
        <f t="shared" si="11"/>
        <v>51.682540031637615</v>
      </c>
      <c r="F92" s="5">
        <f t="shared" si="16"/>
        <v>270431.89551438286</v>
      </c>
      <c r="G92" s="4">
        <f t="shared" si="17"/>
        <v>3573.1993077030456</v>
      </c>
      <c r="H92" s="5">
        <f t="shared" si="18"/>
        <v>2126.0881868171923</v>
      </c>
      <c r="I92" s="5">
        <f t="shared" si="12"/>
        <v>1447.1111208858533</v>
      </c>
      <c r="J92" s="5">
        <f t="shared" si="19"/>
        <v>268305.80732756568</v>
      </c>
    </row>
    <row r="93" spans="1:10" ht="15.75" x14ac:dyDescent="0.25">
      <c r="A93" s="3">
        <f t="shared" si="13"/>
        <v>82</v>
      </c>
      <c r="B93" s="7">
        <f t="shared" si="14"/>
        <v>47178</v>
      </c>
      <c r="C93" s="7">
        <f t="shared" si="15"/>
        <v>47208</v>
      </c>
      <c r="D93" s="14">
        <f t="shared" si="10"/>
        <v>31</v>
      </c>
      <c r="E93" s="9">
        <f t="shared" si="11"/>
        <v>51.276220955934775</v>
      </c>
      <c r="F93" s="5">
        <f t="shared" si="16"/>
        <v>268305.80732756568</v>
      </c>
      <c r="G93" s="4">
        <f t="shared" si="17"/>
        <v>3573.1993077030456</v>
      </c>
      <c r="H93" s="5">
        <f t="shared" si="18"/>
        <v>1983.6364580690677</v>
      </c>
      <c r="I93" s="5">
        <f t="shared" si="12"/>
        <v>1589.562849633978</v>
      </c>
      <c r="J93" s="5">
        <f t="shared" si="19"/>
        <v>266322.17086949659</v>
      </c>
    </row>
    <row r="94" spans="1:10" ht="15.75" x14ac:dyDescent="0.25">
      <c r="A94" s="3">
        <f t="shared" si="13"/>
        <v>83</v>
      </c>
      <c r="B94" s="7">
        <f t="shared" si="14"/>
        <v>47209</v>
      </c>
      <c r="C94" s="7">
        <f t="shared" si="15"/>
        <v>47238</v>
      </c>
      <c r="D94" s="14">
        <f t="shared" si="10"/>
        <v>30</v>
      </c>
      <c r="E94" s="9">
        <f t="shared" si="11"/>
        <v>50.897125988392681</v>
      </c>
      <c r="F94" s="5">
        <f t="shared" si="16"/>
        <v>266322.17086949659</v>
      </c>
      <c r="G94" s="4">
        <f t="shared" si="17"/>
        <v>3573.1993077030456</v>
      </c>
      <c r="H94" s="5">
        <f t="shared" si="18"/>
        <v>2046.2855280512651</v>
      </c>
      <c r="I94" s="5">
        <f t="shared" si="12"/>
        <v>1526.9137796517805</v>
      </c>
      <c r="J94" s="5">
        <f t="shared" si="19"/>
        <v>264275.88534144533</v>
      </c>
    </row>
    <row r="95" spans="1:10" ht="15.75" x14ac:dyDescent="0.25">
      <c r="A95" s="3">
        <f t="shared" si="13"/>
        <v>84</v>
      </c>
      <c r="B95" s="7">
        <f t="shared" si="14"/>
        <v>47239</v>
      </c>
      <c r="C95" s="7">
        <f t="shared" si="15"/>
        <v>47269</v>
      </c>
      <c r="D95" s="14">
        <f t="shared" si="10"/>
        <v>31</v>
      </c>
      <c r="E95" s="9">
        <f t="shared" si="11"/>
        <v>50.506058087476219</v>
      </c>
      <c r="F95" s="5">
        <f t="shared" si="16"/>
        <v>264275.88534144533</v>
      </c>
      <c r="G95" s="4">
        <f t="shared" si="17"/>
        <v>3573.1993077030456</v>
      </c>
      <c r="H95" s="5">
        <f t="shared" si="18"/>
        <v>2007.5115069912829</v>
      </c>
      <c r="I95" s="5">
        <f t="shared" si="12"/>
        <v>1565.6878007117627</v>
      </c>
      <c r="J95" s="5">
        <f t="shared" si="19"/>
        <v>262268.37383445405</v>
      </c>
    </row>
    <row r="96" spans="1:10" ht="15.75" x14ac:dyDescent="0.25">
      <c r="A96" s="3">
        <f t="shared" si="13"/>
        <v>85</v>
      </c>
      <c r="B96" s="7">
        <f t="shared" si="14"/>
        <v>47270</v>
      </c>
      <c r="C96" s="7">
        <f t="shared" si="15"/>
        <v>47299</v>
      </c>
      <c r="D96" s="14">
        <f t="shared" si="10"/>
        <v>30</v>
      </c>
      <c r="E96" s="9">
        <f t="shared" si="11"/>
        <v>50.12240033280677</v>
      </c>
      <c r="F96" s="5">
        <f t="shared" si="16"/>
        <v>262268.37383445405</v>
      </c>
      <c r="G96" s="4">
        <f t="shared" si="17"/>
        <v>3573.1993077030456</v>
      </c>
      <c r="H96" s="5">
        <f t="shared" si="18"/>
        <v>2069.5272977188424</v>
      </c>
      <c r="I96" s="5">
        <f t="shared" si="12"/>
        <v>1503.672009984203</v>
      </c>
      <c r="J96" s="5">
        <f t="shared" si="19"/>
        <v>260198.84653673522</v>
      </c>
    </row>
    <row r="97" spans="1:10" ht="15.75" x14ac:dyDescent="0.25">
      <c r="A97" s="3">
        <f t="shared" si="13"/>
        <v>86</v>
      </c>
      <c r="B97" s="7">
        <f t="shared" si="14"/>
        <v>47300</v>
      </c>
      <c r="C97" s="7">
        <f t="shared" si="15"/>
        <v>47330</v>
      </c>
      <c r="D97" s="14">
        <f t="shared" si="10"/>
        <v>31</v>
      </c>
      <c r="E97" s="9">
        <f t="shared" si="11"/>
        <v>49.72689067146495</v>
      </c>
      <c r="F97" s="5">
        <f t="shared" si="16"/>
        <v>260198.84653673522</v>
      </c>
      <c r="G97" s="4">
        <f t="shared" si="17"/>
        <v>3573.1993077030456</v>
      </c>
      <c r="H97" s="5">
        <f t="shared" si="18"/>
        <v>2031.6656968876321</v>
      </c>
      <c r="I97" s="5">
        <f t="shared" si="12"/>
        <v>1541.5336108154136</v>
      </c>
      <c r="J97" s="5">
        <f t="shared" si="19"/>
        <v>258167.1808398476</v>
      </c>
    </row>
    <row r="98" spans="1:10" ht="15.75" x14ac:dyDescent="0.25">
      <c r="A98" s="3">
        <f t="shared" si="13"/>
        <v>87</v>
      </c>
      <c r="B98" s="7">
        <f t="shared" si="14"/>
        <v>47331</v>
      </c>
      <c r="C98" s="7">
        <f t="shared" si="15"/>
        <v>47361</v>
      </c>
      <c r="D98" s="14">
        <f t="shared" si="10"/>
        <v>31</v>
      </c>
      <c r="E98" s="9">
        <f t="shared" si="11"/>
        <v>49.338616782726433</v>
      </c>
      <c r="F98" s="5">
        <f t="shared" si="16"/>
        <v>258167.1808398476</v>
      </c>
      <c r="G98" s="4">
        <f t="shared" si="17"/>
        <v>3573.1993077030456</v>
      </c>
      <c r="H98" s="5">
        <f t="shared" si="18"/>
        <v>2043.7021874385262</v>
      </c>
      <c r="I98" s="5">
        <f t="shared" si="12"/>
        <v>1529.4971202645195</v>
      </c>
      <c r="J98" s="5">
        <f t="shared" si="19"/>
        <v>256123.47865240907</v>
      </c>
    </row>
    <row r="99" spans="1:10" ht="15.75" x14ac:dyDescent="0.25">
      <c r="A99" s="3">
        <f t="shared" si="13"/>
        <v>88</v>
      </c>
      <c r="B99" s="7">
        <f t="shared" si="14"/>
        <v>47362</v>
      </c>
      <c r="C99" s="7">
        <f t="shared" si="15"/>
        <v>47391</v>
      </c>
      <c r="D99" s="14">
        <f t="shared" si="10"/>
        <v>30</v>
      </c>
      <c r="E99" s="9">
        <f t="shared" si="11"/>
        <v>48.948042586904847</v>
      </c>
      <c r="F99" s="5">
        <f t="shared" si="16"/>
        <v>256123.47865240907</v>
      </c>
      <c r="G99" s="4">
        <f t="shared" si="17"/>
        <v>3573.1993077030456</v>
      </c>
      <c r="H99" s="5">
        <f t="shared" si="18"/>
        <v>2104.7580300959003</v>
      </c>
      <c r="I99" s="5">
        <f t="shared" si="12"/>
        <v>1468.4412776071454</v>
      </c>
      <c r="J99" s="5">
        <f t="shared" si="19"/>
        <v>254018.72062231318</v>
      </c>
    </row>
    <row r="100" spans="1:10" ht="15.75" x14ac:dyDescent="0.25">
      <c r="A100" s="3">
        <f t="shared" si="13"/>
        <v>89</v>
      </c>
      <c r="B100" s="7">
        <f t="shared" si="14"/>
        <v>47392</v>
      </c>
      <c r="C100" s="7">
        <f t="shared" si="15"/>
        <v>47422</v>
      </c>
      <c r="D100" s="14">
        <f t="shared" si="10"/>
        <v>31</v>
      </c>
      <c r="E100" s="9">
        <f t="shared" si="11"/>
        <v>48.545799941153184</v>
      </c>
      <c r="F100" s="5">
        <f t="shared" si="16"/>
        <v>254018.72062231318</v>
      </c>
      <c r="G100" s="4">
        <f t="shared" si="17"/>
        <v>3573.1993077030456</v>
      </c>
      <c r="H100" s="5">
        <f t="shared" si="18"/>
        <v>2068.2795095272968</v>
      </c>
      <c r="I100" s="5">
        <f t="shared" si="12"/>
        <v>1504.9197981757486</v>
      </c>
      <c r="J100" s="5">
        <f t="shared" si="19"/>
        <v>251950.44111278589</v>
      </c>
    </row>
    <row r="101" spans="1:10" ht="15.75" x14ac:dyDescent="0.25">
      <c r="A101" s="3">
        <f t="shared" si="13"/>
        <v>90</v>
      </c>
      <c r="B101" s="7">
        <f t="shared" si="14"/>
        <v>47423</v>
      </c>
      <c r="C101" s="7">
        <f t="shared" si="15"/>
        <v>47452</v>
      </c>
      <c r="D101" s="14">
        <f t="shared" si="10"/>
        <v>30</v>
      </c>
      <c r="E101" s="9">
        <f t="shared" si="11"/>
        <v>48.150528745999083</v>
      </c>
      <c r="F101" s="5">
        <f t="shared" si="16"/>
        <v>251950.44111278589</v>
      </c>
      <c r="G101" s="4">
        <f t="shared" si="17"/>
        <v>3573.1993077030456</v>
      </c>
      <c r="H101" s="5">
        <f t="shared" si="18"/>
        <v>2128.6834453230731</v>
      </c>
      <c r="I101" s="5">
        <f t="shared" si="12"/>
        <v>1444.5158623799725</v>
      </c>
      <c r="J101" s="5">
        <f t="shared" si="19"/>
        <v>249821.75766746281</v>
      </c>
    </row>
    <row r="102" spans="1:10" ht="15.75" x14ac:dyDescent="0.25">
      <c r="A102" s="3">
        <f t="shared" si="13"/>
        <v>91</v>
      </c>
      <c r="B102" s="7">
        <f t="shared" si="14"/>
        <v>47453</v>
      </c>
      <c r="C102" s="7">
        <f t="shared" si="15"/>
        <v>47483</v>
      </c>
      <c r="D102" s="14">
        <f t="shared" si="10"/>
        <v>31</v>
      </c>
      <c r="E102" s="9">
        <f t="shared" si="11"/>
        <v>47.743713687559556</v>
      </c>
      <c r="F102" s="5">
        <f t="shared" si="16"/>
        <v>249821.75766746281</v>
      </c>
      <c r="G102" s="4">
        <f t="shared" si="17"/>
        <v>3573.1993077030456</v>
      </c>
      <c r="H102" s="5">
        <f t="shared" si="18"/>
        <v>2093.1441833886993</v>
      </c>
      <c r="I102" s="5">
        <f t="shared" si="12"/>
        <v>1480.0551243143461</v>
      </c>
      <c r="J102" s="5">
        <f t="shared" si="19"/>
        <v>247728.6134840741</v>
      </c>
    </row>
    <row r="103" spans="1:10" ht="15.75" x14ac:dyDescent="0.25">
      <c r="A103" s="3">
        <f t="shared" si="13"/>
        <v>92</v>
      </c>
      <c r="B103" s="7">
        <f t="shared" si="14"/>
        <v>47484</v>
      </c>
      <c r="C103" s="7">
        <f t="shared" si="15"/>
        <v>47514</v>
      </c>
      <c r="D103" s="14">
        <f t="shared" si="10"/>
        <v>31</v>
      </c>
      <c r="E103" s="9">
        <f t="shared" si="11"/>
        <v>47.343690576956384</v>
      </c>
      <c r="F103" s="5">
        <f t="shared" si="16"/>
        <v>247728.6134840741</v>
      </c>
      <c r="G103" s="4">
        <f t="shared" si="17"/>
        <v>3573.1993077030456</v>
      </c>
      <c r="H103" s="5">
        <f t="shared" si="18"/>
        <v>2105.5448998173979</v>
      </c>
      <c r="I103" s="5">
        <f t="shared" si="12"/>
        <v>1467.654407885648</v>
      </c>
      <c r="J103" s="5">
        <f t="shared" si="19"/>
        <v>245623.06858425669</v>
      </c>
    </row>
    <row r="104" spans="1:10" ht="15.75" x14ac:dyDescent="0.25">
      <c r="A104" s="3">
        <f t="shared" si="13"/>
        <v>93</v>
      </c>
      <c r="B104" s="7">
        <f t="shared" si="14"/>
        <v>47515</v>
      </c>
      <c r="C104" s="7">
        <f t="shared" si="15"/>
        <v>47542</v>
      </c>
      <c r="D104" s="14">
        <f t="shared" si="10"/>
        <v>28</v>
      </c>
      <c r="E104" s="9">
        <f t="shared" si="11"/>
        <v>46.941297551657946</v>
      </c>
      <c r="F104" s="5">
        <f t="shared" si="16"/>
        <v>245623.06858425669</v>
      </c>
      <c r="G104" s="4">
        <f t="shared" si="17"/>
        <v>3573.1993077030456</v>
      </c>
      <c r="H104" s="5">
        <f t="shared" si="18"/>
        <v>2258.8429762566229</v>
      </c>
      <c r="I104" s="5">
        <f t="shared" si="12"/>
        <v>1314.3563314464225</v>
      </c>
      <c r="J104" s="5">
        <f t="shared" si="19"/>
        <v>243364.22560800007</v>
      </c>
    </row>
    <row r="105" spans="1:10" ht="15.75" x14ac:dyDescent="0.25">
      <c r="A105" s="3">
        <f t="shared" si="13"/>
        <v>94</v>
      </c>
      <c r="B105" s="7">
        <f t="shared" si="14"/>
        <v>47543</v>
      </c>
      <c r="C105" s="7">
        <f t="shared" si="15"/>
        <v>47573</v>
      </c>
      <c r="D105" s="14">
        <f t="shared" si="10"/>
        <v>31</v>
      </c>
      <c r="E105" s="9">
        <f t="shared" si="11"/>
        <v>46.509607560640013</v>
      </c>
      <c r="F105" s="5">
        <f t="shared" si="16"/>
        <v>243364.22560800007</v>
      </c>
      <c r="G105" s="4">
        <f t="shared" si="17"/>
        <v>3573.1993077030456</v>
      </c>
      <c r="H105" s="5">
        <f t="shared" si="18"/>
        <v>2131.4014733232052</v>
      </c>
      <c r="I105" s="5">
        <f t="shared" si="12"/>
        <v>1441.7978343798404</v>
      </c>
      <c r="J105" s="5">
        <f t="shared" si="19"/>
        <v>241232.82413467686</v>
      </c>
    </row>
    <row r="106" spans="1:10" ht="15.75" x14ac:dyDescent="0.25">
      <c r="A106" s="3">
        <f t="shared" si="13"/>
        <v>95</v>
      </c>
      <c r="B106" s="7">
        <f t="shared" si="14"/>
        <v>47574</v>
      </c>
      <c r="C106" s="7">
        <f t="shared" si="15"/>
        <v>47603</v>
      </c>
      <c r="D106" s="14">
        <f t="shared" si="10"/>
        <v>30</v>
      </c>
      <c r="E106" s="9">
        <f t="shared" si="11"/>
        <v>46.102273056849356</v>
      </c>
      <c r="F106" s="5">
        <f t="shared" si="16"/>
        <v>241232.82413467686</v>
      </c>
      <c r="G106" s="4">
        <f t="shared" si="17"/>
        <v>3573.1993077030456</v>
      </c>
      <c r="H106" s="5">
        <f t="shared" si="18"/>
        <v>2190.1311159975648</v>
      </c>
      <c r="I106" s="5">
        <f t="shared" si="12"/>
        <v>1383.0681917054808</v>
      </c>
      <c r="J106" s="5">
        <f t="shared" si="19"/>
        <v>239042.6930186793</v>
      </c>
    </row>
    <row r="107" spans="1:10" ht="15.75" x14ac:dyDescent="0.25">
      <c r="A107" s="3">
        <f t="shared" si="13"/>
        <v>96</v>
      </c>
      <c r="B107" s="7">
        <f t="shared" si="14"/>
        <v>47604</v>
      </c>
      <c r="C107" s="7">
        <f t="shared" si="15"/>
        <v>47634</v>
      </c>
      <c r="D107" s="14">
        <f t="shared" si="10"/>
        <v>31</v>
      </c>
      <c r="E107" s="9">
        <f t="shared" si="11"/>
        <v>45.683714665792046</v>
      </c>
      <c r="F107" s="5">
        <f t="shared" si="16"/>
        <v>239042.6930186793</v>
      </c>
      <c r="G107" s="4">
        <f t="shared" si="17"/>
        <v>3573.1993077030456</v>
      </c>
      <c r="H107" s="5">
        <f t="shared" si="18"/>
        <v>2157.0041530634921</v>
      </c>
      <c r="I107" s="5">
        <f t="shared" si="12"/>
        <v>1416.1951546395535</v>
      </c>
      <c r="J107" s="5">
        <f t="shared" si="19"/>
        <v>236885.68886561581</v>
      </c>
    </row>
    <row r="108" spans="1:10" ht="15.75" x14ac:dyDescent="0.25">
      <c r="A108" s="3">
        <f t="shared" si="13"/>
        <v>97</v>
      </c>
      <c r="B108" s="7">
        <f t="shared" si="14"/>
        <v>47635</v>
      </c>
      <c r="C108" s="7">
        <f t="shared" si="15"/>
        <v>47664</v>
      </c>
      <c r="D108" s="14">
        <f t="shared" si="10"/>
        <v>30</v>
      </c>
      <c r="E108" s="9">
        <f t="shared" si="11"/>
        <v>45.271487205428798</v>
      </c>
      <c r="F108" s="5">
        <f t="shared" si="16"/>
        <v>236885.68886561581</v>
      </c>
      <c r="G108" s="4">
        <f t="shared" si="17"/>
        <v>3573.1993077030456</v>
      </c>
      <c r="H108" s="5">
        <f t="shared" si="18"/>
        <v>2215.0546915401819</v>
      </c>
      <c r="I108" s="5">
        <f t="shared" si="12"/>
        <v>1358.1446161628639</v>
      </c>
      <c r="J108" s="5">
        <f t="shared" si="19"/>
        <v>234670.63417407562</v>
      </c>
    </row>
    <row r="109" spans="1:10" ht="15.75" x14ac:dyDescent="0.25">
      <c r="A109" s="3">
        <f t="shared" si="13"/>
        <v>98</v>
      </c>
      <c r="B109" s="7">
        <f t="shared" si="14"/>
        <v>47665</v>
      </c>
      <c r="C109" s="7">
        <f t="shared" si="15"/>
        <v>47695</v>
      </c>
      <c r="D109" s="14">
        <f t="shared" si="10"/>
        <v>31</v>
      </c>
      <c r="E109" s="9">
        <f t="shared" si="11"/>
        <v>44.848165642156673</v>
      </c>
      <c r="F109" s="5">
        <f t="shared" si="16"/>
        <v>234670.63417407562</v>
      </c>
      <c r="G109" s="4">
        <f t="shared" si="17"/>
        <v>3573.1993077030456</v>
      </c>
      <c r="H109" s="5">
        <f t="shared" si="18"/>
        <v>2182.9061727961889</v>
      </c>
      <c r="I109" s="5">
        <f t="shared" si="12"/>
        <v>1390.2931349068569</v>
      </c>
      <c r="J109" s="5">
        <f t="shared" si="19"/>
        <v>232487.72800127944</v>
      </c>
    </row>
    <row r="110" spans="1:10" ht="15.75" x14ac:dyDescent="0.25">
      <c r="A110" s="3">
        <f t="shared" si="13"/>
        <v>99</v>
      </c>
      <c r="B110" s="7">
        <f t="shared" si="14"/>
        <v>47696</v>
      </c>
      <c r="C110" s="7">
        <f t="shared" si="15"/>
        <v>47726</v>
      </c>
      <c r="D110" s="14">
        <f t="shared" si="10"/>
        <v>31</v>
      </c>
      <c r="E110" s="9">
        <f t="shared" si="11"/>
        <v>44.43098801802229</v>
      </c>
      <c r="F110" s="5">
        <f t="shared" si="16"/>
        <v>232487.72800127944</v>
      </c>
      <c r="G110" s="4">
        <f t="shared" si="17"/>
        <v>3573.1993077030456</v>
      </c>
      <c r="H110" s="5">
        <f t="shared" si="18"/>
        <v>2195.8386791443545</v>
      </c>
      <c r="I110" s="5">
        <f t="shared" si="12"/>
        <v>1377.3606285586909</v>
      </c>
      <c r="J110" s="5">
        <f t="shared" si="19"/>
        <v>230291.88932213507</v>
      </c>
    </row>
    <row r="111" spans="1:10" ht="15.75" x14ac:dyDescent="0.25">
      <c r="A111" s="3">
        <f t="shared" si="13"/>
        <v>100</v>
      </c>
      <c r="B111" s="7">
        <f t="shared" si="14"/>
        <v>47727</v>
      </c>
      <c r="C111" s="7">
        <f t="shared" si="15"/>
        <v>47756</v>
      </c>
      <c r="D111" s="14">
        <f t="shared" si="10"/>
        <v>30</v>
      </c>
      <c r="E111" s="9">
        <f t="shared" si="11"/>
        <v>44.01133884823026</v>
      </c>
      <c r="F111" s="5">
        <f t="shared" si="16"/>
        <v>230291.88932213507</v>
      </c>
      <c r="G111" s="4">
        <f t="shared" si="17"/>
        <v>3573.1993077030456</v>
      </c>
      <c r="H111" s="5">
        <f t="shared" si="18"/>
        <v>2252.8591422561376</v>
      </c>
      <c r="I111" s="5">
        <f t="shared" si="12"/>
        <v>1320.3401654469078</v>
      </c>
      <c r="J111" s="5">
        <f t="shared" si="19"/>
        <v>228039.03017987893</v>
      </c>
    </row>
    <row r="112" spans="1:10" ht="15.75" x14ac:dyDescent="0.25">
      <c r="A112" s="3">
        <f t="shared" si="13"/>
        <v>101</v>
      </c>
      <c r="B112" s="7">
        <f t="shared" si="14"/>
        <v>47757</v>
      </c>
      <c r="C112" s="7">
        <f t="shared" si="15"/>
        <v>47787</v>
      </c>
      <c r="D112" s="14">
        <f t="shared" si="10"/>
        <v>31</v>
      </c>
      <c r="E112" s="9">
        <f t="shared" si="11"/>
        <v>43.58079243437686</v>
      </c>
      <c r="F112" s="5">
        <f t="shared" si="16"/>
        <v>228039.03017987893</v>
      </c>
      <c r="G112" s="4">
        <f t="shared" si="17"/>
        <v>3573.1993077030456</v>
      </c>
      <c r="H112" s="5">
        <f t="shared" si="18"/>
        <v>2222.1947422373632</v>
      </c>
      <c r="I112" s="5">
        <f t="shared" si="12"/>
        <v>1351.0045654656826</v>
      </c>
      <c r="J112" s="5">
        <f t="shared" si="19"/>
        <v>225816.83543764157</v>
      </c>
    </row>
    <row r="113" spans="1:10" ht="15.75" x14ac:dyDescent="0.25">
      <c r="A113" s="3">
        <f t="shared" si="13"/>
        <v>102</v>
      </c>
      <c r="B113" s="7">
        <f t="shared" si="14"/>
        <v>47788</v>
      </c>
      <c r="C113" s="7">
        <f t="shared" si="15"/>
        <v>47817</v>
      </c>
      <c r="D113" s="14">
        <f t="shared" si="10"/>
        <v>30</v>
      </c>
      <c r="E113" s="9">
        <f t="shared" si="11"/>
        <v>43.156106328082608</v>
      </c>
      <c r="F113" s="5">
        <f t="shared" si="16"/>
        <v>225816.83543764157</v>
      </c>
      <c r="G113" s="4">
        <f t="shared" si="17"/>
        <v>3573.1993077030456</v>
      </c>
      <c r="H113" s="5">
        <f t="shared" si="18"/>
        <v>2278.5161178605676</v>
      </c>
      <c r="I113" s="5">
        <f t="shared" si="12"/>
        <v>1294.6831898424782</v>
      </c>
      <c r="J113" s="5">
        <f t="shared" si="19"/>
        <v>223538.319319781</v>
      </c>
    </row>
    <row r="114" spans="1:10" ht="15.75" x14ac:dyDescent="0.25">
      <c r="A114" s="3">
        <f t="shared" si="13"/>
        <v>103</v>
      </c>
      <c r="B114" s="7">
        <f t="shared" si="14"/>
        <v>47818</v>
      </c>
      <c r="C114" s="7">
        <f t="shared" si="15"/>
        <v>47848</v>
      </c>
      <c r="D114" s="14">
        <f t="shared" si="10"/>
        <v>31</v>
      </c>
      <c r="E114" s="9">
        <f t="shared" si="11"/>
        <v>42.720656581113701</v>
      </c>
      <c r="F114" s="5">
        <f t="shared" si="16"/>
        <v>223538.319319781</v>
      </c>
      <c r="G114" s="4">
        <f t="shared" si="17"/>
        <v>3573.1993077030456</v>
      </c>
      <c r="H114" s="5">
        <f t="shared" si="18"/>
        <v>2248.8589536885211</v>
      </c>
      <c r="I114" s="5">
        <f t="shared" si="12"/>
        <v>1324.3403540145248</v>
      </c>
      <c r="J114" s="5">
        <f t="shared" si="19"/>
        <v>221289.46036609248</v>
      </c>
    </row>
    <row r="115" spans="1:10" ht="15.75" x14ac:dyDescent="0.25">
      <c r="A115" s="3">
        <f t="shared" si="13"/>
        <v>104</v>
      </c>
      <c r="B115" s="7">
        <f t="shared" si="14"/>
        <v>47849</v>
      </c>
      <c r="C115" s="7">
        <f t="shared" si="15"/>
        <v>47879</v>
      </c>
      <c r="D115" s="14">
        <f t="shared" si="10"/>
        <v>31</v>
      </c>
      <c r="E115" s="9">
        <f t="shared" si="11"/>
        <v>42.290874647742115</v>
      </c>
      <c r="F115" s="5">
        <f t="shared" si="16"/>
        <v>221289.46036609248</v>
      </c>
      <c r="G115" s="4">
        <f t="shared" si="17"/>
        <v>3573.1993077030456</v>
      </c>
      <c r="H115" s="5">
        <f t="shared" si="18"/>
        <v>2262.1821936230399</v>
      </c>
      <c r="I115" s="5">
        <f t="shared" si="12"/>
        <v>1311.0171140800055</v>
      </c>
      <c r="J115" s="5">
        <f t="shared" si="19"/>
        <v>219027.27817246944</v>
      </c>
    </row>
    <row r="116" spans="1:10" ht="15.75" x14ac:dyDescent="0.25">
      <c r="A116" s="3">
        <f t="shared" si="13"/>
        <v>105</v>
      </c>
      <c r="B116" s="7">
        <f t="shared" si="14"/>
        <v>47880</v>
      </c>
      <c r="C116" s="7">
        <f t="shared" si="15"/>
        <v>47907</v>
      </c>
      <c r="D116" s="14">
        <f t="shared" si="10"/>
        <v>28</v>
      </c>
      <c r="E116" s="9">
        <f t="shared" si="11"/>
        <v>41.858546495183049</v>
      </c>
      <c r="F116" s="5">
        <f t="shared" si="16"/>
        <v>219027.27817246944</v>
      </c>
      <c r="G116" s="4">
        <f t="shared" si="17"/>
        <v>3573.1993077030456</v>
      </c>
      <c r="H116" s="5">
        <f t="shared" si="18"/>
        <v>2401.1600058379204</v>
      </c>
      <c r="I116" s="5">
        <f t="shared" si="12"/>
        <v>1172.0393018651253</v>
      </c>
      <c r="J116" s="5">
        <f t="shared" si="19"/>
        <v>216626.11816663152</v>
      </c>
    </row>
    <row r="117" spans="1:10" ht="15.75" x14ac:dyDescent="0.25">
      <c r="A117" s="3">
        <f t="shared" si="13"/>
        <v>106</v>
      </c>
      <c r="B117" s="7">
        <f t="shared" si="14"/>
        <v>47908</v>
      </c>
      <c r="C117" s="7">
        <f t="shared" si="15"/>
        <v>47938</v>
      </c>
      <c r="D117" s="14">
        <f t="shared" si="10"/>
        <v>31</v>
      </c>
      <c r="E117" s="9">
        <f t="shared" si="11"/>
        <v>41.399658138511803</v>
      </c>
      <c r="F117" s="5">
        <f t="shared" si="16"/>
        <v>216626.11816663152</v>
      </c>
      <c r="G117" s="4">
        <f t="shared" si="17"/>
        <v>3573.1993077030456</v>
      </c>
      <c r="H117" s="5">
        <f t="shared" si="18"/>
        <v>2289.8099054091799</v>
      </c>
      <c r="I117" s="5">
        <f t="shared" si="12"/>
        <v>1283.3894022938659</v>
      </c>
      <c r="J117" s="5">
        <f t="shared" si="19"/>
        <v>214336.30826122235</v>
      </c>
    </row>
    <row r="118" spans="1:10" ht="15.75" x14ac:dyDescent="0.25">
      <c r="A118" s="3">
        <f t="shared" si="13"/>
        <v>107</v>
      </c>
      <c r="B118" s="7">
        <f t="shared" si="14"/>
        <v>47939</v>
      </c>
      <c r="C118" s="7">
        <f t="shared" si="15"/>
        <v>47968</v>
      </c>
      <c r="D118" s="14">
        <f t="shared" si="10"/>
        <v>30</v>
      </c>
      <c r="E118" s="9">
        <f t="shared" si="11"/>
        <v>40.962050023255827</v>
      </c>
      <c r="F118" s="5">
        <f t="shared" si="16"/>
        <v>214336.30826122235</v>
      </c>
      <c r="G118" s="4">
        <f t="shared" si="17"/>
        <v>3573.1993077030456</v>
      </c>
      <c r="H118" s="5">
        <f t="shared" si="18"/>
        <v>2344.3378070053709</v>
      </c>
      <c r="I118" s="5">
        <f t="shared" si="12"/>
        <v>1228.8615006976747</v>
      </c>
      <c r="J118" s="5">
        <f t="shared" si="19"/>
        <v>211991.97045421699</v>
      </c>
    </row>
    <row r="119" spans="1:10" ht="15.75" x14ac:dyDescent="0.25">
      <c r="A119" s="3">
        <f t="shared" si="13"/>
        <v>108</v>
      </c>
      <c r="B119" s="7">
        <f t="shared" si="14"/>
        <v>47969</v>
      </c>
      <c r="C119" s="7">
        <f t="shared" si="15"/>
        <v>47999</v>
      </c>
      <c r="D119" s="14">
        <f t="shared" si="10"/>
        <v>31</v>
      </c>
      <c r="E119" s="9">
        <f t="shared" si="11"/>
        <v>40.514021020139246</v>
      </c>
      <c r="F119" s="5">
        <f t="shared" si="16"/>
        <v>211991.97045421699</v>
      </c>
      <c r="G119" s="4">
        <f t="shared" si="17"/>
        <v>3573.1993077030456</v>
      </c>
      <c r="H119" s="5">
        <f t="shared" si="18"/>
        <v>2317.2646560787289</v>
      </c>
      <c r="I119" s="5">
        <f t="shared" si="12"/>
        <v>1255.9346516243165</v>
      </c>
      <c r="J119" s="5">
        <f t="shared" si="19"/>
        <v>209674.70579813825</v>
      </c>
    </row>
    <row r="120" spans="1:10" ht="15.75" x14ac:dyDescent="0.25">
      <c r="A120" s="3">
        <f t="shared" si="13"/>
        <v>109</v>
      </c>
      <c r="B120" s="7">
        <f t="shared" si="14"/>
        <v>48000</v>
      </c>
      <c r="C120" s="7">
        <f t="shared" si="15"/>
        <v>48029</v>
      </c>
      <c r="D120" s="14">
        <f t="shared" si="10"/>
        <v>30</v>
      </c>
      <c r="E120" s="9">
        <f t="shared" si="11"/>
        <v>40.071165996977534</v>
      </c>
      <c r="F120" s="5">
        <f t="shared" si="16"/>
        <v>209674.70579813825</v>
      </c>
      <c r="G120" s="4">
        <f t="shared" si="17"/>
        <v>3573.1993077030456</v>
      </c>
      <c r="H120" s="5">
        <f t="shared" si="18"/>
        <v>2371.0643277937197</v>
      </c>
      <c r="I120" s="5">
        <f t="shared" si="12"/>
        <v>1202.1349799093259</v>
      </c>
      <c r="J120" s="5">
        <f t="shared" si="19"/>
        <v>207303.64147034453</v>
      </c>
    </row>
    <row r="121" spans="1:10" ht="15.75" x14ac:dyDescent="0.25">
      <c r="A121" s="3">
        <f t="shared" si="13"/>
        <v>110</v>
      </c>
      <c r="B121" s="7">
        <f t="shared" si="14"/>
        <v>48030</v>
      </c>
      <c r="C121" s="7">
        <f t="shared" si="15"/>
        <v>48060</v>
      </c>
      <c r="D121" s="14">
        <f t="shared" si="10"/>
        <v>31</v>
      </c>
      <c r="E121" s="9">
        <f t="shared" si="11"/>
        <v>39.618029258776957</v>
      </c>
      <c r="F121" s="5">
        <f t="shared" si="16"/>
        <v>207303.64147034453</v>
      </c>
      <c r="G121" s="4">
        <f t="shared" si="17"/>
        <v>3573.1993077030456</v>
      </c>
      <c r="H121" s="5">
        <f t="shared" si="18"/>
        <v>2345.0404006809599</v>
      </c>
      <c r="I121" s="5">
        <f t="shared" si="12"/>
        <v>1228.1589070220857</v>
      </c>
      <c r="J121" s="5">
        <f t="shared" si="19"/>
        <v>204958.60106966356</v>
      </c>
    </row>
    <row r="122" spans="1:10" ht="15.75" x14ac:dyDescent="0.25">
      <c r="A122" s="3">
        <f t="shared" si="13"/>
        <v>111</v>
      </c>
      <c r="B122" s="7">
        <f t="shared" si="14"/>
        <v>48061</v>
      </c>
      <c r="C122" s="7">
        <f t="shared" si="15"/>
        <v>48091</v>
      </c>
      <c r="D122" s="14">
        <f t="shared" si="10"/>
        <v>31</v>
      </c>
      <c r="E122" s="9">
        <f t="shared" si="11"/>
        <v>39.169865982202367</v>
      </c>
      <c r="F122" s="5">
        <f t="shared" si="16"/>
        <v>204958.60106966356</v>
      </c>
      <c r="G122" s="4">
        <f t="shared" si="17"/>
        <v>3573.1993077030456</v>
      </c>
      <c r="H122" s="5">
        <f t="shared" si="18"/>
        <v>2358.9334622547722</v>
      </c>
      <c r="I122" s="5">
        <f t="shared" si="12"/>
        <v>1214.2658454482735</v>
      </c>
      <c r="J122" s="5">
        <f t="shared" si="19"/>
        <v>202599.6676074088</v>
      </c>
    </row>
    <row r="123" spans="1:10" ht="15.75" x14ac:dyDescent="0.25">
      <c r="A123" s="3">
        <f t="shared" si="13"/>
        <v>112</v>
      </c>
      <c r="B123" s="7">
        <f t="shared" si="14"/>
        <v>48092</v>
      </c>
      <c r="C123" s="7">
        <f t="shared" si="15"/>
        <v>48121</v>
      </c>
      <c r="D123" s="14">
        <f t="shared" si="10"/>
        <v>30</v>
      </c>
      <c r="E123" s="9">
        <f t="shared" si="11"/>
        <v>38.719047587193685</v>
      </c>
      <c r="F123" s="5">
        <f t="shared" si="16"/>
        <v>202599.6676074088</v>
      </c>
      <c r="G123" s="4">
        <f t="shared" si="17"/>
        <v>3573.1993077030456</v>
      </c>
      <c r="H123" s="5">
        <f t="shared" si="18"/>
        <v>2411.6278800872351</v>
      </c>
      <c r="I123" s="5">
        <f t="shared" si="12"/>
        <v>1161.5714276158105</v>
      </c>
      <c r="J123" s="5">
        <f t="shared" si="19"/>
        <v>200188.03972732156</v>
      </c>
    </row>
    <row r="124" spans="1:10" ht="15.75" x14ac:dyDescent="0.25">
      <c r="A124" s="3">
        <f t="shared" si="13"/>
        <v>113</v>
      </c>
      <c r="B124" s="7">
        <f t="shared" si="14"/>
        <v>48122</v>
      </c>
      <c r="C124" s="7">
        <f t="shared" si="15"/>
        <v>48152</v>
      </c>
      <c r="D124" s="14">
        <f t="shared" si="10"/>
        <v>31</v>
      </c>
      <c r="E124" s="9">
        <f t="shared" si="11"/>
        <v>38.258158703443677</v>
      </c>
      <c r="F124" s="5">
        <f t="shared" si="16"/>
        <v>200188.03972732156</v>
      </c>
      <c r="G124" s="4">
        <f t="shared" si="17"/>
        <v>3573.1993077030456</v>
      </c>
      <c r="H124" s="5">
        <f t="shared" si="18"/>
        <v>2387.1963878962915</v>
      </c>
      <c r="I124" s="5">
        <f t="shared" si="12"/>
        <v>1186.0029198067539</v>
      </c>
      <c r="J124" s="5">
        <f t="shared" si="19"/>
        <v>197800.84333942528</v>
      </c>
    </row>
    <row r="125" spans="1:10" ht="15.75" x14ac:dyDescent="0.25">
      <c r="A125" s="3">
        <f t="shared" si="13"/>
        <v>114</v>
      </c>
      <c r="B125" s="7">
        <f t="shared" si="14"/>
        <v>48153</v>
      </c>
      <c r="C125" s="7">
        <f t="shared" si="15"/>
        <v>48182</v>
      </c>
      <c r="D125" s="14">
        <f t="shared" si="10"/>
        <v>30</v>
      </c>
      <c r="E125" s="9">
        <f t="shared" si="11"/>
        <v>37.801938949312387</v>
      </c>
      <c r="F125" s="5">
        <f t="shared" si="16"/>
        <v>197800.84333942528</v>
      </c>
      <c r="G125" s="4">
        <f t="shared" si="17"/>
        <v>3573.1993077030456</v>
      </c>
      <c r="H125" s="5">
        <f t="shared" si="18"/>
        <v>2439.1411392236741</v>
      </c>
      <c r="I125" s="5">
        <f t="shared" si="12"/>
        <v>1134.0581684793715</v>
      </c>
      <c r="J125" s="5">
        <f t="shared" si="19"/>
        <v>195361.7022002016</v>
      </c>
    </row>
    <row r="126" spans="1:10" ht="15.75" x14ac:dyDescent="0.25">
      <c r="A126" s="3">
        <f t="shared" si="13"/>
        <v>115</v>
      </c>
      <c r="B126" s="7">
        <f t="shared" si="14"/>
        <v>48183</v>
      </c>
      <c r="C126" s="7">
        <f t="shared" si="15"/>
        <v>48213</v>
      </c>
      <c r="D126" s="14">
        <f t="shared" si="10"/>
        <v>31</v>
      </c>
      <c r="E126" s="9">
        <f t="shared" si="11"/>
        <v>37.335791976038529</v>
      </c>
      <c r="F126" s="5">
        <f t="shared" si="16"/>
        <v>195361.7022002016</v>
      </c>
      <c r="G126" s="4">
        <f t="shared" si="17"/>
        <v>3573.1993077030456</v>
      </c>
      <c r="H126" s="5">
        <f t="shared" si="18"/>
        <v>2415.7897564458513</v>
      </c>
      <c r="I126" s="5">
        <f t="shared" si="12"/>
        <v>1157.4095512571944</v>
      </c>
      <c r="J126" s="5">
        <f t="shared" si="19"/>
        <v>192945.91244375575</v>
      </c>
    </row>
    <row r="127" spans="1:10" ht="15.75" x14ac:dyDescent="0.25">
      <c r="A127" s="3">
        <f t="shared" si="13"/>
        <v>116</v>
      </c>
      <c r="B127" s="7">
        <f t="shared" si="14"/>
        <v>48214</v>
      </c>
      <c r="C127" s="7">
        <f t="shared" si="15"/>
        <v>48244</v>
      </c>
      <c r="D127" s="14">
        <f t="shared" si="10"/>
        <v>31</v>
      </c>
      <c r="E127" s="9">
        <f t="shared" si="11"/>
        <v>36.874107711473322</v>
      </c>
      <c r="F127" s="5">
        <f t="shared" si="16"/>
        <v>192945.91244375575</v>
      </c>
      <c r="G127" s="4">
        <f t="shared" si="17"/>
        <v>3573.1993077030456</v>
      </c>
      <c r="H127" s="5">
        <f t="shared" si="18"/>
        <v>2430.1019686473728</v>
      </c>
      <c r="I127" s="5">
        <f t="shared" si="12"/>
        <v>1143.097339055673</v>
      </c>
      <c r="J127" s="5">
        <f t="shared" si="19"/>
        <v>190515.81047510839</v>
      </c>
    </row>
    <row r="128" spans="1:10" ht="15.75" x14ac:dyDescent="0.25">
      <c r="A128" s="3">
        <f t="shared" si="13"/>
        <v>117</v>
      </c>
      <c r="B128" s="7">
        <f t="shared" si="14"/>
        <v>48245</v>
      </c>
      <c r="C128" s="7">
        <f t="shared" si="15"/>
        <v>48273</v>
      </c>
      <c r="D128" s="14">
        <f t="shared" si="10"/>
        <v>29</v>
      </c>
      <c r="E128" s="9">
        <f t="shared" si="11"/>
        <v>36.409688224131827</v>
      </c>
      <c r="F128" s="5">
        <f t="shared" si="16"/>
        <v>190515.81047510839</v>
      </c>
      <c r="G128" s="4">
        <f t="shared" si="17"/>
        <v>3573.1993077030456</v>
      </c>
      <c r="H128" s="5">
        <f t="shared" si="18"/>
        <v>2517.3183492032226</v>
      </c>
      <c r="I128" s="5">
        <f t="shared" si="12"/>
        <v>1055.880958499823</v>
      </c>
      <c r="J128" s="5">
        <f t="shared" si="19"/>
        <v>187998.49212590518</v>
      </c>
    </row>
    <row r="129" spans="1:10" ht="15.75" x14ac:dyDescent="0.25">
      <c r="A129" s="3">
        <f t="shared" si="13"/>
        <v>118</v>
      </c>
      <c r="B129" s="7">
        <f t="shared" si="14"/>
        <v>48274</v>
      </c>
      <c r="C129" s="7">
        <f t="shared" si="15"/>
        <v>48304</v>
      </c>
      <c r="D129" s="14">
        <f t="shared" si="10"/>
        <v>31</v>
      </c>
      <c r="E129" s="9">
        <f t="shared" si="11"/>
        <v>35.928600717395213</v>
      </c>
      <c r="F129" s="5">
        <f t="shared" si="16"/>
        <v>187998.49212590518</v>
      </c>
      <c r="G129" s="4">
        <f t="shared" si="17"/>
        <v>3573.1993077030456</v>
      </c>
      <c r="H129" s="5">
        <f t="shared" si="18"/>
        <v>2459.4126854637943</v>
      </c>
      <c r="I129" s="5">
        <f t="shared" si="12"/>
        <v>1113.7866222392515</v>
      </c>
      <c r="J129" s="5">
        <f t="shared" si="19"/>
        <v>185539.07944044139</v>
      </c>
    </row>
    <row r="130" spans="1:10" ht="15.75" x14ac:dyDescent="0.25">
      <c r="A130" s="3">
        <f t="shared" si="13"/>
        <v>119</v>
      </c>
      <c r="B130" s="7">
        <f t="shared" si="14"/>
        <v>48305</v>
      </c>
      <c r="C130" s="7">
        <f t="shared" si="15"/>
        <v>48334</v>
      </c>
      <c r="D130" s="14">
        <f t="shared" si="10"/>
        <v>30</v>
      </c>
      <c r="E130" s="9">
        <f t="shared" si="11"/>
        <v>35.458579626395462</v>
      </c>
      <c r="F130" s="5">
        <f t="shared" si="16"/>
        <v>185539.07944044139</v>
      </c>
      <c r="G130" s="4">
        <f t="shared" si="17"/>
        <v>3573.1993077030456</v>
      </c>
      <c r="H130" s="5">
        <f t="shared" si="18"/>
        <v>2509.4419189111818</v>
      </c>
      <c r="I130" s="5">
        <f t="shared" si="12"/>
        <v>1063.7573887918638</v>
      </c>
      <c r="J130" s="5">
        <f t="shared" si="19"/>
        <v>183029.63752153021</v>
      </c>
    </row>
    <row r="131" spans="1:10" ht="15.75" x14ac:dyDescent="0.25">
      <c r="A131" s="3">
        <f t="shared" si="13"/>
        <v>120</v>
      </c>
      <c r="B131" s="7">
        <f t="shared" si="14"/>
        <v>48335</v>
      </c>
      <c r="C131" s="7">
        <f t="shared" si="15"/>
        <v>48365</v>
      </c>
      <c r="D131" s="14">
        <f t="shared" si="10"/>
        <v>31</v>
      </c>
      <c r="E131" s="9">
        <f t="shared" si="11"/>
        <v>34.978997393003553</v>
      </c>
      <c r="F131" s="5">
        <f t="shared" si="16"/>
        <v>183029.63752153021</v>
      </c>
      <c r="G131" s="4">
        <f t="shared" si="17"/>
        <v>3573.1993077030456</v>
      </c>
      <c r="H131" s="5">
        <f t="shared" si="18"/>
        <v>2488.8503885199352</v>
      </c>
      <c r="I131" s="5">
        <f t="shared" si="12"/>
        <v>1084.3489191831102</v>
      </c>
      <c r="J131" s="5">
        <f t="shared" si="19"/>
        <v>180540.78713301028</v>
      </c>
    </row>
    <row r="132" spans="1:10" ht="15.75" x14ac:dyDescent="0.25">
      <c r="A132" s="3">
        <f t="shared" si="13"/>
        <v>121</v>
      </c>
      <c r="B132" s="7">
        <f t="shared" si="14"/>
        <v>48366</v>
      </c>
      <c r="C132" s="7">
        <f t="shared" si="15"/>
        <v>48395</v>
      </c>
      <c r="D132" s="14">
        <f t="shared" si="10"/>
        <v>30</v>
      </c>
      <c r="E132" s="9">
        <f t="shared" si="11"/>
        <v>34.503350429864184</v>
      </c>
      <c r="F132" s="5">
        <f t="shared" si="16"/>
        <v>180540.78713301028</v>
      </c>
      <c r="G132" s="4">
        <f t="shared" si="17"/>
        <v>3573.1993077030456</v>
      </c>
      <c r="H132" s="5">
        <f t="shared" si="18"/>
        <v>2538.0987948071202</v>
      </c>
      <c r="I132" s="5">
        <f t="shared" si="12"/>
        <v>1035.1005128959255</v>
      </c>
      <c r="J132" s="5">
        <f t="shared" si="19"/>
        <v>178002.68833820315</v>
      </c>
    </row>
    <row r="133" spans="1:10" ht="15.75" x14ac:dyDescent="0.25">
      <c r="A133" s="3">
        <f t="shared" si="13"/>
        <v>122</v>
      </c>
      <c r="B133" s="7">
        <f t="shared" si="14"/>
        <v>48396</v>
      </c>
      <c r="C133" s="7">
        <f t="shared" si="15"/>
        <v>48426</v>
      </c>
      <c r="D133" s="14">
        <f t="shared" si="10"/>
        <v>31</v>
      </c>
      <c r="E133" s="9">
        <f t="shared" si="11"/>
        <v>34.018291549078825</v>
      </c>
      <c r="F133" s="5">
        <f t="shared" si="16"/>
        <v>178002.68833820315</v>
      </c>
      <c r="G133" s="4">
        <f t="shared" si="17"/>
        <v>3573.1993077030456</v>
      </c>
      <c r="H133" s="5">
        <f t="shared" si="18"/>
        <v>2518.6322696816023</v>
      </c>
      <c r="I133" s="5">
        <f t="shared" si="12"/>
        <v>1054.5670380214435</v>
      </c>
      <c r="J133" s="5">
        <f t="shared" si="19"/>
        <v>175484.05606852155</v>
      </c>
    </row>
    <row r="134" spans="1:10" ht="15.75" x14ac:dyDescent="0.25">
      <c r="A134" s="3">
        <f t="shared" si="13"/>
        <v>123</v>
      </c>
      <c r="B134" s="7">
        <f t="shared" si="14"/>
        <v>48427</v>
      </c>
      <c r="C134" s="7">
        <f t="shared" si="15"/>
        <v>48457</v>
      </c>
      <c r="D134" s="14">
        <f t="shared" si="10"/>
        <v>31</v>
      </c>
      <c r="E134" s="9">
        <f t="shared" si="11"/>
        <v>33.536952937539674</v>
      </c>
      <c r="F134" s="5">
        <f t="shared" si="16"/>
        <v>175484.05606852155</v>
      </c>
      <c r="G134" s="4">
        <f t="shared" si="17"/>
        <v>3573.1993077030456</v>
      </c>
      <c r="H134" s="5">
        <f t="shared" si="18"/>
        <v>2533.5537666393157</v>
      </c>
      <c r="I134" s="5">
        <f t="shared" si="12"/>
        <v>1039.64554106373</v>
      </c>
      <c r="J134" s="5">
        <f t="shared" si="19"/>
        <v>172950.50230188222</v>
      </c>
    </row>
    <row r="135" spans="1:10" ht="15.75" x14ac:dyDescent="0.25">
      <c r="A135" s="3">
        <f t="shared" si="13"/>
        <v>124</v>
      </c>
      <c r="B135" s="7">
        <f t="shared" si="14"/>
        <v>48458</v>
      </c>
      <c r="C135" s="7">
        <f t="shared" si="15"/>
        <v>48487</v>
      </c>
      <c r="D135" s="14">
        <f t="shared" si="10"/>
        <v>30</v>
      </c>
      <c r="E135" s="9">
        <f t="shared" si="11"/>
        <v>33.052762662137489</v>
      </c>
      <c r="F135" s="5">
        <f t="shared" si="16"/>
        <v>172950.50230188222</v>
      </c>
      <c r="G135" s="4">
        <f t="shared" si="17"/>
        <v>3573.1993077030456</v>
      </c>
      <c r="H135" s="5">
        <f t="shared" si="18"/>
        <v>2581.616427838921</v>
      </c>
      <c r="I135" s="5">
        <f t="shared" si="12"/>
        <v>991.58287986412472</v>
      </c>
      <c r="J135" s="5">
        <f t="shared" si="19"/>
        <v>170368.88587404331</v>
      </c>
    </row>
    <row r="136" spans="1:10" ht="15.75" x14ac:dyDescent="0.25">
      <c r="A136" s="3">
        <f t="shared" si="13"/>
        <v>125</v>
      </c>
      <c r="B136" s="7">
        <f t="shared" si="14"/>
        <v>48488</v>
      </c>
      <c r="C136" s="7">
        <f t="shared" si="15"/>
        <v>48518</v>
      </c>
      <c r="D136" s="14">
        <f t="shared" si="10"/>
        <v>31</v>
      </c>
      <c r="E136" s="9">
        <f t="shared" si="11"/>
        <v>32.5593870781505</v>
      </c>
      <c r="F136" s="5">
        <f t="shared" si="16"/>
        <v>170368.88587404331</v>
      </c>
      <c r="G136" s="4">
        <f t="shared" si="17"/>
        <v>3573.1993077030456</v>
      </c>
      <c r="H136" s="5">
        <f t="shared" si="18"/>
        <v>2563.8583082803802</v>
      </c>
      <c r="I136" s="5">
        <f t="shared" si="12"/>
        <v>1009.3409994226655</v>
      </c>
      <c r="J136" s="5">
        <f t="shared" si="19"/>
        <v>167805.02756576292</v>
      </c>
    </row>
    <row r="137" spans="1:10" ht="15.75" x14ac:dyDescent="0.25">
      <c r="A137" s="3">
        <f t="shared" si="13"/>
        <v>126</v>
      </c>
      <c r="B137" s="7">
        <f t="shared" si="14"/>
        <v>48519</v>
      </c>
      <c r="C137" s="7">
        <f t="shared" si="15"/>
        <v>48548</v>
      </c>
      <c r="D137" s="14">
        <f t="shared" si="10"/>
        <v>30</v>
      </c>
      <c r="E137" s="9">
        <f t="shared" si="11"/>
        <v>32.069405268123582</v>
      </c>
      <c r="F137" s="5">
        <f t="shared" si="16"/>
        <v>167805.02756576292</v>
      </c>
      <c r="G137" s="4">
        <f t="shared" si="17"/>
        <v>3573.1993077030456</v>
      </c>
      <c r="H137" s="5">
        <f t="shared" si="18"/>
        <v>2611.1171496593383</v>
      </c>
      <c r="I137" s="5">
        <f t="shared" si="12"/>
        <v>962.08215804370741</v>
      </c>
      <c r="J137" s="5">
        <f t="shared" si="19"/>
        <v>165193.91041610358</v>
      </c>
    </row>
    <row r="138" spans="1:10" ht="15.75" x14ac:dyDescent="0.25">
      <c r="A138" s="3">
        <f t="shared" si="13"/>
        <v>127</v>
      </c>
      <c r="B138" s="7">
        <f t="shared" si="14"/>
        <v>48549</v>
      </c>
      <c r="C138" s="7">
        <f t="shared" si="15"/>
        <v>48579</v>
      </c>
      <c r="D138" s="14">
        <f t="shared" si="10"/>
        <v>31</v>
      </c>
      <c r="E138" s="9">
        <f t="shared" si="11"/>
        <v>31.570391768410907</v>
      </c>
      <c r="F138" s="5">
        <f t="shared" si="16"/>
        <v>165193.91041610358</v>
      </c>
      <c r="G138" s="4">
        <f t="shared" si="17"/>
        <v>3573.1993077030456</v>
      </c>
      <c r="H138" s="5">
        <f t="shared" si="18"/>
        <v>2594.5171628823073</v>
      </c>
      <c r="I138" s="5">
        <f t="shared" si="12"/>
        <v>978.68214482073813</v>
      </c>
      <c r="J138" s="5">
        <f t="shared" si="19"/>
        <v>162599.39325322126</v>
      </c>
    </row>
    <row r="139" spans="1:10" ht="15.75" x14ac:dyDescent="0.25">
      <c r="A139" s="3">
        <f t="shared" si="13"/>
        <v>128</v>
      </c>
      <c r="B139" s="7">
        <f t="shared" si="14"/>
        <v>48580</v>
      </c>
      <c r="C139" s="7">
        <f t="shared" si="15"/>
        <v>48610</v>
      </c>
      <c r="D139" s="14">
        <f t="shared" si="10"/>
        <v>31</v>
      </c>
      <c r="E139" s="9">
        <f t="shared" si="11"/>
        <v>31.074550710615618</v>
      </c>
      <c r="F139" s="5">
        <f t="shared" si="16"/>
        <v>162599.39325322126</v>
      </c>
      <c r="G139" s="4">
        <f t="shared" si="17"/>
        <v>3573.1993077030456</v>
      </c>
      <c r="H139" s="5">
        <f t="shared" si="18"/>
        <v>2609.8882356739614</v>
      </c>
      <c r="I139" s="5">
        <f t="shared" si="12"/>
        <v>963.31107202908413</v>
      </c>
      <c r="J139" s="5">
        <f t="shared" si="19"/>
        <v>159989.50501754732</v>
      </c>
    </row>
    <row r="140" spans="1:10" ht="15.75" x14ac:dyDescent="0.25">
      <c r="A140" s="3">
        <f t="shared" si="13"/>
        <v>129</v>
      </c>
      <c r="B140" s="7">
        <f t="shared" si="14"/>
        <v>48611</v>
      </c>
      <c r="C140" s="7">
        <f t="shared" si="15"/>
        <v>48638</v>
      </c>
      <c r="D140" s="14">
        <f t="shared" si="10"/>
        <v>28</v>
      </c>
      <c r="E140" s="9">
        <f t="shared" si="11"/>
        <v>30.575772070020154</v>
      </c>
      <c r="F140" s="5">
        <f t="shared" si="16"/>
        <v>159989.50501754732</v>
      </c>
      <c r="G140" s="4">
        <f t="shared" si="17"/>
        <v>3573.1993077030456</v>
      </c>
      <c r="H140" s="5">
        <f t="shared" si="18"/>
        <v>2717.0776897424812</v>
      </c>
      <c r="I140" s="5">
        <f t="shared" si="12"/>
        <v>856.12161796056432</v>
      </c>
      <c r="J140" s="5">
        <f t="shared" si="19"/>
        <v>157272.42732780482</v>
      </c>
    </row>
    <row r="141" spans="1:10" ht="15.75" x14ac:dyDescent="0.25">
      <c r="A141" s="3">
        <f t="shared" si="13"/>
        <v>130</v>
      </c>
      <c r="B141" s="7">
        <f t="shared" si="14"/>
        <v>48639</v>
      </c>
      <c r="C141" s="7">
        <f t="shared" si="15"/>
        <v>48669</v>
      </c>
      <c r="D141" s="14">
        <f t="shared" ref="D141:D204" si="20">B142-B141</f>
        <v>31</v>
      </c>
      <c r="E141" s="9">
        <f t="shared" ref="E141:E204" si="21">F141*$B$5</f>
        <v>30.056508333758256</v>
      </c>
      <c r="F141" s="5">
        <f t="shared" si="16"/>
        <v>157272.42732780482</v>
      </c>
      <c r="G141" s="4">
        <f t="shared" si="17"/>
        <v>3573.1993077030456</v>
      </c>
      <c r="H141" s="5">
        <f t="shared" si="18"/>
        <v>2641.4475493565396</v>
      </c>
      <c r="I141" s="5">
        <f t="shared" ref="I141:I204" si="22">E141*D141</f>
        <v>931.75175834650588</v>
      </c>
      <c r="J141" s="5">
        <f t="shared" si="19"/>
        <v>154630.97977844829</v>
      </c>
    </row>
    <row r="142" spans="1:10" ht="15.75" x14ac:dyDescent="0.25">
      <c r="A142" s="3">
        <f t="shared" ref="A142:A205" si="23">A141+1</f>
        <v>131</v>
      </c>
      <c r="B142" s="7">
        <f t="shared" ref="B142:B205" si="24">EOMONTH(B141,0)+1</f>
        <v>48670</v>
      </c>
      <c r="C142" s="7">
        <f t="shared" ref="C142:C205" si="25">EOMONTH(B142,0)</f>
        <v>48699</v>
      </c>
      <c r="D142" s="14">
        <f t="shared" si="20"/>
        <v>30</v>
      </c>
      <c r="E142" s="9">
        <f t="shared" si="21"/>
        <v>29.551698357659006</v>
      </c>
      <c r="F142" s="5">
        <f t="shared" ref="F142:F205" si="26">IF(J141&lt;=0,0,J141)</f>
        <v>154630.97977844829</v>
      </c>
      <c r="G142" s="4">
        <f t="shared" ref="G142:G205" si="27">$B$7</f>
        <v>3573.1993077030456</v>
      </c>
      <c r="H142" s="5">
        <f t="shared" ref="H142:H205" si="28">G142-I142</f>
        <v>2686.6483569732754</v>
      </c>
      <c r="I142" s="5">
        <f t="shared" si="22"/>
        <v>886.55095072977019</v>
      </c>
      <c r="J142" s="5">
        <f t="shared" ref="J142:J205" si="29">F142-H142</f>
        <v>151944.33142147501</v>
      </c>
    </row>
    <row r="143" spans="1:10" ht="15.75" x14ac:dyDescent="0.25">
      <c r="A143" s="3">
        <f t="shared" si="23"/>
        <v>132</v>
      </c>
      <c r="B143" s="7">
        <f t="shared" si="24"/>
        <v>48700</v>
      </c>
      <c r="C143" s="7">
        <f t="shared" si="25"/>
        <v>48730</v>
      </c>
      <c r="D143" s="14">
        <f t="shared" si="20"/>
        <v>31</v>
      </c>
      <c r="E143" s="9">
        <f t="shared" si="21"/>
        <v>29.038250004993003</v>
      </c>
      <c r="F143" s="5">
        <f t="shared" si="26"/>
        <v>151944.33142147501</v>
      </c>
      <c r="G143" s="4">
        <f t="shared" si="27"/>
        <v>3573.1993077030456</v>
      </c>
      <c r="H143" s="5">
        <f t="shared" si="28"/>
        <v>2673.0135575482627</v>
      </c>
      <c r="I143" s="5">
        <f t="shared" si="22"/>
        <v>900.18575015478314</v>
      </c>
      <c r="J143" s="5">
        <f t="shared" si="29"/>
        <v>149271.31786392676</v>
      </c>
    </row>
    <row r="144" spans="1:10" ht="15.75" x14ac:dyDescent="0.25">
      <c r="A144" s="3">
        <f t="shared" si="23"/>
        <v>133</v>
      </c>
      <c r="B144" s="7">
        <f t="shared" si="24"/>
        <v>48731</v>
      </c>
      <c r="C144" s="7">
        <f t="shared" si="25"/>
        <v>48760</v>
      </c>
      <c r="D144" s="14">
        <f t="shared" si="20"/>
        <v>30</v>
      </c>
      <c r="E144" s="9">
        <f t="shared" si="21"/>
        <v>28.52740741399489</v>
      </c>
      <c r="F144" s="5">
        <f t="shared" si="26"/>
        <v>149271.31786392676</v>
      </c>
      <c r="G144" s="4">
        <f t="shared" si="27"/>
        <v>3573.1993077030456</v>
      </c>
      <c r="H144" s="5">
        <f t="shared" si="28"/>
        <v>2717.377085283199</v>
      </c>
      <c r="I144" s="5">
        <f t="shared" si="22"/>
        <v>855.82222241984675</v>
      </c>
      <c r="J144" s="5">
        <f t="shared" si="29"/>
        <v>146553.94077864356</v>
      </c>
    </row>
    <row r="145" spans="1:10" ht="15.75" x14ac:dyDescent="0.25">
      <c r="A145" s="3">
        <f t="shared" si="23"/>
        <v>134</v>
      </c>
      <c r="B145" s="7">
        <f t="shared" si="24"/>
        <v>48761</v>
      </c>
      <c r="C145" s="7">
        <f t="shared" si="25"/>
        <v>48791</v>
      </c>
      <c r="D145" s="14">
        <f t="shared" si="20"/>
        <v>31</v>
      </c>
      <c r="E145" s="9">
        <f t="shared" si="21"/>
        <v>28.008086459918548</v>
      </c>
      <c r="F145" s="5">
        <f t="shared" si="26"/>
        <v>146553.94077864356</v>
      </c>
      <c r="G145" s="4">
        <f t="shared" si="27"/>
        <v>3573.1993077030456</v>
      </c>
      <c r="H145" s="5">
        <f t="shared" si="28"/>
        <v>2704.9486274455708</v>
      </c>
      <c r="I145" s="5">
        <f t="shared" si="22"/>
        <v>868.25068025747498</v>
      </c>
      <c r="J145" s="5">
        <f t="shared" si="29"/>
        <v>143848.99215119798</v>
      </c>
    </row>
    <row r="146" spans="1:10" ht="15.75" x14ac:dyDescent="0.25">
      <c r="A146" s="3">
        <f t="shared" si="23"/>
        <v>135</v>
      </c>
      <c r="B146" s="7">
        <f t="shared" si="24"/>
        <v>48792</v>
      </c>
      <c r="C146" s="7">
        <f t="shared" si="25"/>
        <v>48822</v>
      </c>
      <c r="D146" s="14">
        <f t="shared" si="20"/>
        <v>31</v>
      </c>
      <c r="E146" s="9">
        <f t="shared" si="21"/>
        <v>27.491140722228945</v>
      </c>
      <c r="F146" s="5">
        <f t="shared" si="26"/>
        <v>143848.99215119798</v>
      </c>
      <c r="G146" s="4">
        <f t="shared" si="27"/>
        <v>3573.1993077030456</v>
      </c>
      <c r="H146" s="5">
        <f t="shared" si="28"/>
        <v>2720.9739453139482</v>
      </c>
      <c r="I146" s="5">
        <f t="shared" si="22"/>
        <v>852.22536238909731</v>
      </c>
      <c r="J146" s="5">
        <f t="shared" si="29"/>
        <v>141128.01820588403</v>
      </c>
    </row>
    <row r="147" spans="1:10" ht="15.75" x14ac:dyDescent="0.25">
      <c r="A147" s="3">
        <f t="shared" si="23"/>
        <v>136</v>
      </c>
      <c r="B147" s="7">
        <f t="shared" si="24"/>
        <v>48823</v>
      </c>
      <c r="C147" s="7">
        <f t="shared" si="25"/>
        <v>48852</v>
      </c>
      <c r="D147" s="14">
        <f t="shared" si="20"/>
        <v>30</v>
      </c>
      <c r="E147" s="9">
        <f t="shared" si="21"/>
        <v>26.971132368235615</v>
      </c>
      <c r="F147" s="5">
        <f t="shared" si="26"/>
        <v>141128.01820588403</v>
      </c>
      <c r="G147" s="4">
        <f t="shared" si="27"/>
        <v>3573.1993077030456</v>
      </c>
      <c r="H147" s="5">
        <f t="shared" si="28"/>
        <v>2764.0653366559773</v>
      </c>
      <c r="I147" s="5">
        <f t="shared" si="22"/>
        <v>809.13397104706848</v>
      </c>
      <c r="J147" s="5">
        <f t="shared" si="29"/>
        <v>138363.95286922806</v>
      </c>
    </row>
    <row r="148" spans="1:10" ht="15.75" x14ac:dyDescent="0.25">
      <c r="A148" s="3">
        <f t="shared" si="23"/>
        <v>137</v>
      </c>
      <c r="B148" s="7">
        <f t="shared" si="24"/>
        <v>48853</v>
      </c>
      <c r="C148" s="7">
        <f t="shared" si="25"/>
        <v>48883</v>
      </c>
      <c r="D148" s="14">
        <f t="shared" si="20"/>
        <v>31</v>
      </c>
      <c r="E148" s="9">
        <f t="shared" si="21"/>
        <v>26.442888770563584</v>
      </c>
      <c r="F148" s="5">
        <f t="shared" si="26"/>
        <v>138363.95286922806</v>
      </c>
      <c r="G148" s="4">
        <f t="shared" si="27"/>
        <v>3573.1993077030456</v>
      </c>
      <c r="H148" s="5">
        <f t="shared" si="28"/>
        <v>2753.4697558155744</v>
      </c>
      <c r="I148" s="5">
        <f t="shared" si="22"/>
        <v>819.72955188747108</v>
      </c>
      <c r="J148" s="5">
        <f t="shared" si="29"/>
        <v>135610.48311341248</v>
      </c>
    </row>
    <row r="149" spans="1:10" ht="15.75" x14ac:dyDescent="0.25">
      <c r="A149" s="3">
        <f t="shared" si="23"/>
        <v>138</v>
      </c>
      <c r="B149" s="7">
        <f t="shared" si="24"/>
        <v>48884</v>
      </c>
      <c r="C149" s="7">
        <f t="shared" si="25"/>
        <v>48913</v>
      </c>
      <c r="D149" s="14">
        <f t="shared" si="20"/>
        <v>30</v>
      </c>
      <c r="E149" s="9">
        <f t="shared" si="21"/>
        <v>25.916670106118829</v>
      </c>
      <c r="F149" s="5">
        <f t="shared" si="26"/>
        <v>135610.48311341248</v>
      </c>
      <c r="G149" s="4">
        <f t="shared" si="27"/>
        <v>3573.1993077030456</v>
      </c>
      <c r="H149" s="5">
        <f t="shared" si="28"/>
        <v>2795.6992045194806</v>
      </c>
      <c r="I149" s="5">
        <f t="shared" si="22"/>
        <v>777.50010318356487</v>
      </c>
      <c r="J149" s="5">
        <f t="shared" si="29"/>
        <v>132814.783908893</v>
      </c>
    </row>
    <row r="150" spans="1:10" ht="15.75" x14ac:dyDescent="0.25">
      <c r="A150" s="3">
        <f t="shared" si="23"/>
        <v>139</v>
      </c>
      <c r="B150" s="7">
        <f t="shared" si="24"/>
        <v>48914</v>
      </c>
      <c r="C150" s="7">
        <f t="shared" si="25"/>
        <v>48944</v>
      </c>
      <c r="D150" s="14">
        <f t="shared" si="20"/>
        <v>31</v>
      </c>
      <c r="E150" s="9">
        <f t="shared" si="21"/>
        <v>25.382380924810661</v>
      </c>
      <c r="F150" s="5">
        <f t="shared" si="26"/>
        <v>132814.783908893</v>
      </c>
      <c r="G150" s="4">
        <f t="shared" si="27"/>
        <v>3573.1993077030456</v>
      </c>
      <c r="H150" s="5">
        <f t="shared" si="28"/>
        <v>2786.3454990339151</v>
      </c>
      <c r="I150" s="5">
        <f t="shared" si="22"/>
        <v>786.85380866913056</v>
      </c>
      <c r="J150" s="5">
        <f t="shared" si="29"/>
        <v>130028.4384098591</v>
      </c>
    </row>
    <row r="151" spans="1:10" ht="15.75" x14ac:dyDescent="0.25">
      <c r="A151" s="3">
        <f t="shared" si="23"/>
        <v>140</v>
      </c>
      <c r="B151" s="7">
        <f t="shared" si="24"/>
        <v>48945</v>
      </c>
      <c r="C151" s="7">
        <f t="shared" si="25"/>
        <v>48975</v>
      </c>
      <c r="D151" s="14">
        <f t="shared" si="20"/>
        <v>31</v>
      </c>
      <c r="E151" s="9">
        <f t="shared" si="21"/>
        <v>24.849879340550849</v>
      </c>
      <c r="F151" s="5">
        <f t="shared" si="26"/>
        <v>130028.4384098591</v>
      </c>
      <c r="G151" s="4">
        <f t="shared" si="27"/>
        <v>3573.1993077030456</v>
      </c>
      <c r="H151" s="5">
        <f t="shared" si="28"/>
        <v>2802.8530481459693</v>
      </c>
      <c r="I151" s="5">
        <f t="shared" si="22"/>
        <v>770.34625955707634</v>
      </c>
      <c r="J151" s="5">
        <f t="shared" si="29"/>
        <v>127225.58536171312</v>
      </c>
    </row>
    <row r="152" spans="1:10" ht="15.75" x14ac:dyDescent="0.25">
      <c r="A152" s="3">
        <f t="shared" si="23"/>
        <v>141</v>
      </c>
      <c r="B152" s="7">
        <f t="shared" si="24"/>
        <v>48976</v>
      </c>
      <c r="C152" s="7">
        <f t="shared" si="25"/>
        <v>49003</v>
      </c>
      <c r="D152" s="14">
        <f t="shared" si="20"/>
        <v>28</v>
      </c>
      <c r="E152" s="9">
        <f t="shared" si="21"/>
        <v>24.314222980238508</v>
      </c>
      <c r="F152" s="5">
        <f t="shared" si="26"/>
        <v>127225.58536171312</v>
      </c>
      <c r="G152" s="4">
        <f t="shared" si="27"/>
        <v>3573.1993077030456</v>
      </c>
      <c r="H152" s="5">
        <f t="shared" si="28"/>
        <v>2892.4010642563671</v>
      </c>
      <c r="I152" s="5">
        <f t="shared" si="22"/>
        <v>680.79824344667827</v>
      </c>
      <c r="J152" s="5">
        <f t="shared" si="29"/>
        <v>124333.18429745676</v>
      </c>
    </row>
    <row r="153" spans="1:10" ht="15.75" x14ac:dyDescent="0.25">
      <c r="A153" s="3">
        <f t="shared" si="23"/>
        <v>142</v>
      </c>
      <c r="B153" s="7">
        <f t="shared" si="24"/>
        <v>49004</v>
      </c>
      <c r="C153" s="7">
        <f t="shared" si="25"/>
        <v>49034</v>
      </c>
      <c r="D153" s="14">
        <f t="shared" si="20"/>
        <v>31</v>
      </c>
      <c r="E153" s="9">
        <f t="shared" si="21"/>
        <v>23.761452999069512</v>
      </c>
      <c r="F153" s="5">
        <f t="shared" si="26"/>
        <v>124333.18429745676</v>
      </c>
      <c r="G153" s="4">
        <f t="shared" si="27"/>
        <v>3573.1993077030456</v>
      </c>
      <c r="H153" s="5">
        <f t="shared" si="28"/>
        <v>2836.5942647318907</v>
      </c>
      <c r="I153" s="5">
        <f t="shared" si="22"/>
        <v>736.60504297115483</v>
      </c>
      <c r="J153" s="5">
        <f t="shared" si="29"/>
        <v>121496.59003272487</v>
      </c>
    </row>
    <row r="154" spans="1:10" ht="15.75" x14ac:dyDescent="0.25">
      <c r="A154" s="3">
        <f t="shared" si="23"/>
        <v>143</v>
      </c>
      <c r="B154" s="7">
        <f t="shared" si="24"/>
        <v>49035</v>
      </c>
      <c r="C154" s="7">
        <f t="shared" si="25"/>
        <v>49064</v>
      </c>
      <c r="D154" s="14">
        <f t="shared" si="20"/>
        <v>30</v>
      </c>
      <c r="E154" s="9">
        <f t="shared" si="21"/>
        <v>23.219348317365196</v>
      </c>
      <c r="F154" s="5">
        <f t="shared" si="26"/>
        <v>121496.59003272487</v>
      </c>
      <c r="G154" s="4">
        <f t="shared" si="27"/>
        <v>3573.1993077030456</v>
      </c>
      <c r="H154" s="5">
        <f t="shared" si="28"/>
        <v>2876.6188581820898</v>
      </c>
      <c r="I154" s="5">
        <f t="shared" si="22"/>
        <v>696.58044952095588</v>
      </c>
      <c r="J154" s="5">
        <f t="shared" si="29"/>
        <v>118619.97117454278</v>
      </c>
    </row>
    <row r="155" spans="1:10" ht="15.75" x14ac:dyDescent="0.25">
      <c r="A155" s="3">
        <f t="shared" si="23"/>
        <v>144</v>
      </c>
      <c r="B155" s="7">
        <f t="shared" si="24"/>
        <v>49065</v>
      </c>
      <c r="C155" s="7">
        <f t="shared" si="25"/>
        <v>49095</v>
      </c>
      <c r="D155" s="14">
        <f t="shared" si="20"/>
        <v>31</v>
      </c>
      <c r="E155" s="9">
        <f t="shared" si="21"/>
        <v>22.669594491134841</v>
      </c>
      <c r="F155" s="5">
        <f t="shared" si="26"/>
        <v>118619.97117454278</v>
      </c>
      <c r="G155" s="4">
        <f t="shared" si="27"/>
        <v>3573.1993077030456</v>
      </c>
      <c r="H155" s="5">
        <f t="shared" si="28"/>
        <v>2870.4418784778654</v>
      </c>
      <c r="I155" s="5">
        <f t="shared" si="22"/>
        <v>702.75742922518009</v>
      </c>
      <c r="J155" s="5">
        <f t="shared" si="29"/>
        <v>115749.52929606491</v>
      </c>
    </row>
    <row r="156" spans="1:10" ht="15.75" x14ac:dyDescent="0.25">
      <c r="A156" s="3">
        <f t="shared" si="23"/>
        <v>145</v>
      </c>
      <c r="B156" s="7">
        <f t="shared" si="24"/>
        <v>49096</v>
      </c>
      <c r="C156" s="7">
        <f t="shared" si="25"/>
        <v>49125</v>
      </c>
      <c r="D156" s="14">
        <f t="shared" si="20"/>
        <v>30</v>
      </c>
      <c r="E156" s="9">
        <f t="shared" si="21"/>
        <v>22.12102115435907</v>
      </c>
      <c r="F156" s="5">
        <f t="shared" si="26"/>
        <v>115749.52929606491</v>
      </c>
      <c r="G156" s="4">
        <f t="shared" si="27"/>
        <v>3573.1993077030456</v>
      </c>
      <c r="H156" s="5">
        <f t="shared" si="28"/>
        <v>2909.5686730722737</v>
      </c>
      <c r="I156" s="5">
        <f t="shared" si="22"/>
        <v>663.63063463077208</v>
      </c>
      <c r="J156" s="5">
        <f t="shared" si="29"/>
        <v>112839.96062299263</v>
      </c>
    </row>
    <row r="157" spans="1:10" ht="15.75" x14ac:dyDescent="0.25">
      <c r="A157" s="3">
        <f t="shared" si="23"/>
        <v>146</v>
      </c>
      <c r="B157" s="7">
        <f t="shared" si="24"/>
        <v>49126</v>
      </c>
      <c r="C157" s="7">
        <f t="shared" si="25"/>
        <v>49156</v>
      </c>
      <c r="D157" s="14">
        <f t="shared" si="20"/>
        <v>31</v>
      </c>
      <c r="E157" s="9">
        <f t="shared" si="21"/>
        <v>21.564970252394147</v>
      </c>
      <c r="F157" s="5">
        <f t="shared" si="26"/>
        <v>112839.96062299263</v>
      </c>
      <c r="G157" s="4">
        <f t="shared" si="27"/>
        <v>3573.1993077030456</v>
      </c>
      <c r="H157" s="5">
        <f t="shared" si="28"/>
        <v>2904.6852298788272</v>
      </c>
      <c r="I157" s="5">
        <f t="shared" si="22"/>
        <v>668.51407782421859</v>
      </c>
      <c r="J157" s="5">
        <f t="shared" si="29"/>
        <v>109935.2753931138</v>
      </c>
    </row>
    <row r="158" spans="1:10" ht="15.75" x14ac:dyDescent="0.25">
      <c r="A158" s="3">
        <f t="shared" si="23"/>
        <v>147</v>
      </c>
      <c r="B158" s="7">
        <f t="shared" si="24"/>
        <v>49157</v>
      </c>
      <c r="C158" s="7">
        <f t="shared" si="25"/>
        <v>49187</v>
      </c>
      <c r="D158" s="14">
        <f t="shared" si="20"/>
        <v>31</v>
      </c>
      <c r="E158" s="9">
        <f t="shared" si="21"/>
        <v>21.009852630683969</v>
      </c>
      <c r="F158" s="5">
        <f t="shared" si="26"/>
        <v>109935.2753931138</v>
      </c>
      <c r="G158" s="4">
        <f t="shared" si="27"/>
        <v>3573.1993077030456</v>
      </c>
      <c r="H158" s="5">
        <f t="shared" si="28"/>
        <v>2921.8938761518425</v>
      </c>
      <c r="I158" s="5">
        <f t="shared" si="22"/>
        <v>651.30543155120301</v>
      </c>
      <c r="J158" s="5">
        <f t="shared" si="29"/>
        <v>107013.38151696196</v>
      </c>
    </row>
    <row r="159" spans="1:10" ht="15.75" x14ac:dyDescent="0.25">
      <c r="A159" s="3">
        <f t="shared" si="23"/>
        <v>148</v>
      </c>
      <c r="B159" s="7">
        <f t="shared" si="24"/>
        <v>49188</v>
      </c>
      <c r="C159" s="7">
        <f t="shared" si="25"/>
        <v>49217</v>
      </c>
      <c r="D159" s="14">
        <f t="shared" si="20"/>
        <v>30</v>
      </c>
      <c r="E159" s="9">
        <f t="shared" si="21"/>
        <v>20.451446245463842</v>
      </c>
      <c r="F159" s="5">
        <f t="shared" si="26"/>
        <v>107013.38151696196</v>
      </c>
      <c r="G159" s="4">
        <f t="shared" si="27"/>
        <v>3573.1993077030456</v>
      </c>
      <c r="H159" s="5">
        <f t="shared" si="28"/>
        <v>2959.6559203391303</v>
      </c>
      <c r="I159" s="5">
        <f t="shared" si="22"/>
        <v>613.54338736391526</v>
      </c>
      <c r="J159" s="5">
        <f t="shared" si="29"/>
        <v>104053.72559662283</v>
      </c>
    </row>
    <row r="160" spans="1:10" ht="15.75" x14ac:dyDescent="0.25">
      <c r="A160" s="3">
        <f t="shared" si="23"/>
        <v>149</v>
      </c>
      <c r="B160" s="7">
        <f t="shared" si="24"/>
        <v>49218</v>
      </c>
      <c r="C160" s="7">
        <f t="shared" si="25"/>
        <v>49248</v>
      </c>
      <c r="D160" s="14">
        <f t="shared" si="20"/>
        <v>31</v>
      </c>
      <c r="E160" s="9">
        <f t="shared" si="21"/>
        <v>19.88582311402125</v>
      </c>
      <c r="F160" s="5">
        <f t="shared" si="26"/>
        <v>104053.72559662283</v>
      </c>
      <c r="G160" s="4">
        <f t="shared" si="27"/>
        <v>3573.1993077030456</v>
      </c>
      <c r="H160" s="5">
        <f t="shared" si="28"/>
        <v>2956.7387911683868</v>
      </c>
      <c r="I160" s="5">
        <f t="shared" si="22"/>
        <v>616.46051653465872</v>
      </c>
      <c r="J160" s="5">
        <f t="shared" si="29"/>
        <v>101096.98680545443</v>
      </c>
    </row>
    <row r="161" spans="1:10" ht="15.75" x14ac:dyDescent="0.25">
      <c r="A161" s="3">
        <f t="shared" si="23"/>
        <v>150</v>
      </c>
      <c r="B161" s="7">
        <f t="shared" si="24"/>
        <v>49249</v>
      </c>
      <c r="C161" s="7">
        <f t="shared" si="25"/>
        <v>49278</v>
      </c>
      <c r="D161" s="14">
        <f t="shared" si="20"/>
        <v>30</v>
      </c>
      <c r="E161" s="9">
        <f t="shared" si="21"/>
        <v>19.320757478375736</v>
      </c>
      <c r="F161" s="5">
        <f t="shared" si="26"/>
        <v>101096.98680545443</v>
      </c>
      <c r="G161" s="4">
        <f t="shared" si="27"/>
        <v>3573.1993077030456</v>
      </c>
      <c r="H161" s="5">
        <f t="shared" si="28"/>
        <v>2993.5765833517735</v>
      </c>
      <c r="I161" s="5">
        <f t="shared" si="22"/>
        <v>579.62272435127204</v>
      </c>
      <c r="J161" s="5">
        <f t="shared" si="29"/>
        <v>98103.410222102655</v>
      </c>
    </row>
    <row r="162" spans="1:10" ht="15.75" x14ac:dyDescent="0.25">
      <c r="A162" s="3">
        <f t="shared" si="23"/>
        <v>151</v>
      </c>
      <c r="B162" s="7">
        <f t="shared" si="24"/>
        <v>49279</v>
      </c>
      <c r="C162" s="7">
        <f t="shared" si="25"/>
        <v>49309</v>
      </c>
      <c r="D162" s="14">
        <f t="shared" si="20"/>
        <v>31</v>
      </c>
      <c r="E162" s="9">
        <f t="shared" si="21"/>
        <v>18.748651731335173</v>
      </c>
      <c r="F162" s="5">
        <f t="shared" si="26"/>
        <v>98103.410222102655</v>
      </c>
      <c r="G162" s="4">
        <f t="shared" si="27"/>
        <v>3573.1993077030456</v>
      </c>
      <c r="H162" s="5">
        <f t="shared" si="28"/>
        <v>2991.9911040316551</v>
      </c>
      <c r="I162" s="5">
        <f t="shared" si="22"/>
        <v>581.20820367139038</v>
      </c>
      <c r="J162" s="5">
        <f t="shared" si="29"/>
        <v>95111.419118071004</v>
      </c>
    </row>
    <row r="163" spans="1:10" ht="15.75" x14ac:dyDescent="0.25">
      <c r="A163" s="3">
        <f t="shared" si="23"/>
        <v>152</v>
      </c>
      <c r="B163" s="7">
        <f t="shared" si="24"/>
        <v>49310</v>
      </c>
      <c r="C163" s="7">
        <f t="shared" si="25"/>
        <v>49340</v>
      </c>
      <c r="D163" s="14">
        <f t="shared" si="20"/>
        <v>31</v>
      </c>
      <c r="E163" s="9">
        <f t="shared" si="21"/>
        <v>18.176848987009127</v>
      </c>
      <c r="F163" s="5">
        <f t="shared" si="26"/>
        <v>95111.419118071004</v>
      </c>
      <c r="G163" s="4">
        <f t="shared" si="27"/>
        <v>3573.1993077030456</v>
      </c>
      <c r="H163" s="5">
        <f t="shared" si="28"/>
        <v>3009.7169891057629</v>
      </c>
      <c r="I163" s="5">
        <f t="shared" si="22"/>
        <v>563.48231859728287</v>
      </c>
      <c r="J163" s="5">
        <f t="shared" si="29"/>
        <v>92101.702128965248</v>
      </c>
    </row>
    <row r="164" spans="1:10" ht="15.75" x14ac:dyDescent="0.25">
      <c r="A164" s="3">
        <f t="shared" si="23"/>
        <v>153</v>
      </c>
      <c r="B164" s="7">
        <f t="shared" si="24"/>
        <v>49341</v>
      </c>
      <c r="C164" s="7">
        <f t="shared" si="25"/>
        <v>49368</v>
      </c>
      <c r="D164" s="14">
        <f t="shared" si="20"/>
        <v>28</v>
      </c>
      <c r="E164" s="9">
        <f t="shared" si="21"/>
        <v>17.601658629091137</v>
      </c>
      <c r="F164" s="5">
        <f t="shared" si="26"/>
        <v>92101.702128965248</v>
      </c>
      <c r="G164" s="4">
        <f t="shared" si="27"/>
        <v>3573.1993077030456</v>
      </c>
      <c r="H164" s="5">
        <f t="shared" si="28"/>
        <v>3080.352866088494</v>
      </c>
      <c r="I164" s="5">
        <f t="shared" si="22"/>
        <v>492.84644161455185</v>
      </c>
      <c r="J164" s="5">
        <f t="shared" si="29"/>
        <v>89021.349262876756</v>
      </c>
    </row>
    <row r="165" spans="1:10" ht="15.75" x14ac:dyDescent="0.25">
      <c r="A165" s="3">
        <f t="shared" si="23"/>
        <v>154</v>
      </c>
      <c r="B165" s="7">
        <f t="shared" si="24"/>
        <v>49369</v>
      </c>
      <c r="C165" s="7">
        <f t="shared" si="25"/>
        <v>49399</v>
      </c>
      <c r="D165" s="14">
        <f t="shared" si="20"/>
        <v>31</v>
      </c>
      <c r="E165" s="9">
        <f t="shared" si="21"/>
        <v>17.012968970238667</v>
      </c>
      <c r="F165" s="5">
        <f t="shared" si="26"/>
        <v>89021.349262876756</v>
      </c>
      <c r="G165" s="4">
        <f t="shared" si="27"/>
        <v>3573.1993077030456</v>
      </c>
      <c r="H165" s="5">
        <f t="shared" si="28"/>
        <v>3045.797269625647</v>
      </c>
      <c r="I165" s="5">
        <f t="shared" si="22"/>
        <v>527.40203807739863</v>
      </c>
      <c r="J165" s="5">
        <f t="shared" si="29"/>
        <v>85975.551993251109</v>
      </c>
    </row>
    <row r="166" spans="1:10" ht="15.75" x14ac:dyDescent="0.25">
      <c r="A166" s="3">
        <f t="shared" si="23"/>
        <v>155</v>
      </c>
      <c r="B166" s="7">
        <f t="shared" si="24"/>
        <v>49400</v>
      </c>
      <c r="C166" s="7">
        <f t="shared" si="25"/>
        <v>49429</v>
      </c>
      <c r="D166" s="14">
        <f t="shared" si="20"/>
        <v>30</v>
      </c>
      <c r="E166" s="9">
        <f t="shared" si="21"/>
        <v>16.430883269821322</v>
      </c>
      <c r="F166" s="5">
        <f t="shared" si="26"/>
        <v>85975.551993251109</v>
      </c>
      <c r="G166" s="4">
        <f t="shared" si="27"/>
        <v>3573.1993077030456</v>
      </c>
      <c r="H166" s="5">
        <f t="shared" si="28"/>
        <v>3080.2728096084061</v>
      </c>
      <c r="I166" s="5">
        <f t="shared" si="22"/>
        <v>492.92649809463967</v>
      </c>
      <c r="J166" s="5">
        <f t="shared" si="29"/>
        <v>82895.279183642706</v>
      </c>
    </row>
    <row r="167" spans="1:10" ht="15.75" x14ac:dyDescent="0.25">
      <c r="A167" s="3">
        <f t="shared" si="23"/>
        <v>156</v>
      </c>
      <c r="B167" s="7">
        <f t="shared" si="24"/>
        <v>49430</v>
      </c>
      <c r="C167" s="7">
        <f t="shared" si="25"/>
        <v>49460</v>
      </c>
      <c r="D167" s="14">
        <f t="shared" si="20"/>
        <v>31</v>
      </c>
      <c r="E167" s="9">
        <f t="shared" si="21"/>
        <v>15.842208910651717</v>
      </c>
      <c r="F167" s="5">
        <f t="shared" si="26"/>
        <v>82895.279183642706</v>
      </c>
      <c r="G167" s="4">
        <f t="shared" si="27"/>
        <v>3573.1993077030456</v>
      </c>
      <c r="H167" s="5">
        <f t="shared" si="28"/>
        <v>3082.0908314728422</v>
      </c>
      <c r="I167" s="5">
        <f t="shared" si="22"/>
        <v>491.10847623020322</v>
      </c>
      <c r="J167" s="5">
        <f t="shared" si="29"/>
        <v>79813.188352169862</v>
      </c>
    </row>
    <row r="168" spans="1:10" ht="15.75" x14ac:dyDescent="0.25">
      <c r="A168" s="3">
        <f t="shared" si="23"/>
        <v>157</v>
      </c>
      <c r="B168" s="7">
        <f t="shared" si="24"/>
        <v>49461</v>
      </c>
      <c r="C168" s="7">
        <f t="shared" si="25"/>
        <v>49490</v>
      </c>
      <c r="D168" s="14">
        <f t="shared" si="20"/>
        <v>30</v>
      </c>
      <c r="E168" s="9">
        <f t="shared" si="21"/>
        <v>15.253187107303573</v>
      </c>
      <c r="F168" s="5">
        <f t="shared" si="26"/>
        <v>79813.188352169862</v>
      </c>
      <c r="G168" s="4">
        <f t="shared" si="27"/>
        <v>3573.1993077030456</v>
      </c>
      <c r="H168" s="5">
        <f t="shared" si="28"/>
        <v>3115.6036944839384</v>
      </c>
      <c r="I168" s="5">
        <f t="shared" si="22"/>
        <v>457.59561321910718</v>
      </c>
      <c r="J168" s="5">
        <f t="shared" si="29"/>
        <v>76697.584657685919</v>
      </c>
    </row>
    <row r="169" spans="1:10" ht="15.75" x14ac:dyDescent="0.25">
      <c r="A169" s="3">
        <f t="shared" si="23"/>
        <v>158</v>
      </c>
      <c r="B169" s="7">
        <f t="shared" si="24"/>
        <v>49491</v>
      </c>
      <c r="C169" s="7">
        <f t="shared" si="25"/>
        <v>49521</v>
      </c>
      <c r="D169" s="14">
        <f t="shared" si="20"/>
        <v>31</v>
      </c>
      <c r="E169" s="9">
        <f t="shared" si="21"/>
        <v>14.657760623468864</v>
      </c>
      <c r="F169" s="5">
        <f t="shared" si="26"/>
        <v>76697.584657685919</v>
      </c>
      <c r="G169" s="4">
        <f t="shared" si="27"/>
        <v>3573.1993077030456</v>
      </c>
      <c r="H169" s="5">
        <f t="shared" si="28"/>
        <v>3118.8087283755108</v>
      </c>
      <c r="I169" s="5">
        <f t="shared" si="22"/>
        <v>454.39057932753479</v>
      </c>
      <c r="J169" s="5">
        <f t="shared" si="29"/>
        <v>73578.775929310403</v>
      </c>
    </row>
    <row r="170" spans="1:10" ht="15.75" x14ac:dyDescent="0.25">
      <c r="A170" s="3">
        <f t="shared" si="23"/>
        <v>159</v>
      </c>
      <c r="B170" s="7">
        <f t="shared" si="24"/>
        <v>49522</v>
      </c>
      <c r="C170" s="7">
        <f t="shared" si="25"/>
        <v>49552</v>
      </c>
      <c r="D170" s="14">
        <f t="shared" si="20"/>
        <v>31</v>
      </c>
      <c r="E170" s="9">
        <f t="shared" si="21"/>
        <v>14.061721622045988</v>
      </c>
      <c r="F170" s="5">
        <f t="shared" si="26"/>
        <v>73578.775929310403</v>
      </c>
      <c r="G170" s="4">
        <f t="shared" si="27"/>
        <v>3573.1993077030456</v>
      </c>
      <c r="H170" s="5">
        <f t="shared" si="28"/>
        <v>3137.28593741962</v>
      </c>
      <c r="I170" s="5">
        <f t="shared" si="22"/>
        <v>435.91337028342565</v>
      </c>
      <c r="J170" s="5">
        <f t="shared" si="29"/>
        <v>70441.489991890776</v>
      </c>
    </row>
    <row r="171" spans="1:10" ht="15.75" x14ac:dyDescent="0.25">
      <c r="A171" s="3">
        <f t="shared" si="23"/>
        <v>160</v>
      </c>
      <c r="B171" s="7">
        <f t="shared" si="24"/>
        <v>49553</v>
      </c>
      <c r="C171" s="7">
        <f t="shared" si="25"/>
        <v>49582</v>
      </c>
      <c r="D171" s="14">
        <f t="shared" si="20"/>
        <v>30</v>
      </c>
      <c r="E171" s="9">
        <f t="shared" si="21"/>
        <v>13.462151420672459</v>
      </c>
      <c r="F171" s="5">
        <f t="shared" si="26"/>
        <v>70441.489991890776</v>
      </c>
      <c r="G171" s="4">
        <f t="shared" si="27"/>
        <v>3573.1993077030456</v>
      </c>
      <c r="H171" s="5">
        <f t="shared" si="28"/>
        <v>3169.3347650828719</v>
      </c>
      <c r="I171" s="5">
        <f t="shared" si="22"/>
        <v>403.86454262017378</v>
      </c>
      <c r="J171" s="5">
        <f t="shared" si="29"/>
        <v>67272.15522680791</v>
      </c>
    </row>
    <row r="172" spans="1:10" ht="15.75" x14ac:dyDescent="0.25">
      <c r="A172" s="3">
        <f t="shared" si="23"/>
        <v>161</v>
      </c>
      <c r="B172" s="7">
        <f t="shared" si="24"/>
        <v>49583</v>
      </c>
      <c r="C172" s="7">
        <f t="shared" si="25"/>
        <v>49613</v>
      </c>
      <c r="D172" s="14">
        <f t="shared" si="20"/>
        <v>31</v>
      </c>
      <c r="E172" s="9">
        <f t="shared" si="21"/>
        <v>12.8564563322344</v>
      </c>
      <c r="F172" s="5">
        <f t="shared" si="26"/>
        <v>67272.15522680791</v>
      </c>
      <c r="G172" s="4">
        <f t="shared" si="27"/>
        <v>3573.1993077030456</v>
      </c>
      <c r="H172" s="5">
        <f t="shared" si="28"/>
        <v>3174.6491614037791</v>
      </c>
      <c r="I172" s="5">
        <f t="shared" si="22"/>
        <v>398.55014629926637</v>
      </c>
      <c r="J172" s="5">
        <f t="shared" si="29"/>
        <v>64097.50606540413</v>
      </c>
    </row>
    <row r="173" spans="1:10" ht="15.75" x14ac:dyDescent="0.25">
      <c r="A173" s="3">
        <f t="shared" si="23"/>
        <v>162</v>
      </c>
      <c r="B173" s="7">
        <f t="shared" si="24"/>
        <v>49614</v>
      </c>
      <c r="C173" s="7">
        <f t="shared" si="25"/>
        <v>49643</v>
      </c>
      <c r="D173" s="14">
        <f t="shared" si="20"/>
        <v>30</v>
      </c>
      <c r="E173" s="9">
        <f t="shared" si="21"/>
        <v>12.249745603610567</v>
      </c>
      <c r="F173" s="5">
        <f t="shared" si="26"/>
        <v>64097.50606540413</v>
      </c>
      <c r="G173" s="4">
        <f t="shared" si="27"/>
        <v>3573.1993077030456</v>
      </c>
      <c r="H173" s="5">
        <f t="shared" si="28"/>
        <v>3205.7069395947287</v>
      </c>
      <c r="I173" s="5">
        <f t="shared" si="22"/>
        <v>367.49236810831701</v>
      </c>
      <c r="J173" s="5">
        <f t="shared" si="29"/>
        <v>60891.799125809404</v>
      </c>
    </row>
    <row r="174" spans="1:10" ht="15.75" x14ac:dyDescent="0.25">
      <c r="A174" s="3">
        <f t="shared" si="23"/>
        <v>163</v>
      </c>
      <c r="B174" s="7">
        <f t="shared" si="24"/>
        <v>49644</v>
      </c>
      <c r="C174" s="7">
        <f t="shared" si="25"/>
        <v>49674</v>
      </c>
      <c r="D174" s="14">
        <f t="shared" si="20"/>
        <v>31</v>
      </c>
      <c r="E174" s="9">
        <f t="shared" si="21"/>
        <v>11.63709938848802</v>
      </c>
      <c r="F174" s="5">
        <f t="shared" si="26"/>
        <v>60891.799125809404</v>
      </c>
      <c r="G174" s="4">
        <f t="shared" si="27"/>
        <v>3573.1993077030456</v>
      </c>
      <c r="H174" s="5">
        <f t="shared" si="28"/>
        <v>3212.4492266599173</v>
      </c>
      <c r="I174" s="5">
        <f t="shared" si="22"/>
        <v>360.7500810431286</v>
      </c>
      <c r="J174" s="5">
        <f t="shared" si="29"/>
        <v>57679.349899149485</v>
      </c>
    </row>
    <row r="175" spans="1:10" ht="15.75" x14ac:dyDescent="0.25">
      <c r="A175" s="3">
        <f t="shared" si="23"/>
        <v>164</v>
      </c>
      <c r="B175" s="7">
        <f t="shared" si="24"/>
        <v>49675</v>
      </c>
      <c r="C175" s="7">
        <f t="shared" si="25"/>
        <v>49705</v>
      </c>
      <c r="D175" s="14">
        <f t="shared" si="20"/>
        <v>31</v>
      </c>
      <c r="E175" s="9">
        <f t="shared" si="21"/>
        <v>11.023164647393013</v>
      </c>
      <c r="F175" s="5">
        <f t="shared" si="26"/>
        <v>57679.349899149485</v>
      </c>
      <c r="G175" s="4">
        <f t="shared" si="27"/>
        <v>3573.1993077030456</v>
      </c>
      <c r="H175" s="5">
        <f t="shared" si="28"/>
        <v>3231.4812036338622</v>
      </c>
      <c r="I175" s="5">
        <f t="shared" si="22"/>
        <v>341.71810406918343</v>
      </c>
      <c r="J175" s="5">
        <f t="shared" si="29"/>
        <v>54447.868695515623</v>
      </c>
    </row>
    <row r="176" spans="1:10" ht="15.75" x14ac:dyDescent="0.25">
      <c r="A176" s="3">
        <f t="shared" si="23"/>
        <v>165</v>
      </c>
      <c r="B176" s="7">
        <f t="shared" si="24"/>
        <v>49706</v>
      </c>
      <c r="C176" s="7">
        <f t="shared" si="25"/>
        <v>49734</v>
      </c>
      <c r="D176" s="14">
        <f t="shared" si="20"/>
        <v>29</v>
      </c>
      <c r="E176" s="9">
        <f t="shared" si="21"/>
        <v>10.405592684031875</v>
      </c>
      <c r="F176" s="5">
        <f t="shared" si="26"/>
        <v>54447.868695515623</v>
      </c>
      <c r="G176" s="4">
        <f t="shared" si="27"/>
        <v>3573.1993077030456</v>
      </c>
      <c r="H176" s="5">
        <f t="shared" si="28"/>
        <v>3271.4371198661211</v>
      </c>
      <c r="I176" s="5">
        <f t="shared" si="22"/>
        <v>301.7621878369244</v>
      </c>
      <c r="J176" s="5">
        <f t="shared" si="29"/>
        <v>51176.431575649505</v>
      </c>
    </row>
    <row r="177" spans="1:10" ht="15.75" x14ac:dyDescent="0.25">
      <c r="A177" s="3">
        <f t="shared" si="23"/>
        <v>166</v>
      </c>
      <c r="B177" s="7">
        <f t="shared" si="24"/>
        <v>49735</v>
      </c>
      <c r="C177" s="7">
        <f t="shared" si="25"/>
        <v>49765</v>
      </c>
      <c r="D177" s="14">
        <f t="shared" si="20"/>
        <v>31</v>
      </c>
      <c r="E177" s="9">
        <f t="shared" si="21"/>
        <v>9.7803847011241274</v>
      </c>
      <c r="F177" s="5">
        <f t="shared" si="26"/>
        <v>51176.431575649505</v>
      </c>
      <c r="G177" s="4">
        <f t="shared" si="27"/>
        <v>3573.1993077030456</v>
      </c>
      <c r="H177" s="5">
        <f t="shared" si="28"/>
        <v>3270.0073819681975</v>
      </c>
      <c r="I177" s="5">
        <f t="shared" si="22"/>
        <v>303.19192573484793</v>
      </c>
      <c r="J177" s="5">
        <f t="shared" si="29"/>
        <v>47906.424193681305</v>
      </c>
    </row>
    <row r="178" spans="1:10" ht="15.75" x14ac:dyDescent="0.25">
      <c r="A178" s="3">
        <f t="shared" si="23"/>
        <v>167</v>
      </c>
      <c r="B178" s="7">
        <f t="shared" si="24"/>
        <v>49766</v>
      </c>
      <c r="C178" s="7">
        <f t="shared" si="25"/>
        <v>49795</v>
      </c>
      <c r="D178" s="14">
        <f t="shared" si="20"/>
        <v>30</v>
      </c>
      <c r="E178" s="9">
        <f t="shared" si="21"/>
        <v>9.1554499570146497</v>
      </c>
      <c r="F178" s="5">
        <f t="shared" si="26"/>
        <v>47906.424193681305</v>
      </c>
      <c r="G178" s="4">
        <f t="shared" si="27"/>
        <v>3573.1993077030456</v>
      </c>
      <c r="H178" s="5">
        <f t="shared" si="28"/>
        <v>3298.5358089926062</v>
      </c>
      <c r="I178" s="5">
        <f t="shared" si="22"/>
        <v>274.66349871043951</v>
      </c>
      <c r="J178" s="5">
        <f t="shared" si="29"/>
        <v>44607.888384688697</v>
      </c>
    </row>
    <row r="179" spans="1:10" ht="15.75" x14ac:dyDescent="0.25">
      <c r="A179" s="3">
        <f t="shared" si="23"/>
        <v>168</v>
      </c>
      <c r="B179" s="7">
        <f t="shared" si="24"/>
        <v>49796</v>
      </c>
      <c r="C179" s="7">
        <f t="shared" si="25"/>
        <v>49826</v>
      </c>
      <c r="D179" s="14">
        <f t="shared" si="20"/>
        <v>31</v>
      </c>
      <c r="E179" s="9">
        <f t="shared" si="21"/>
        <v>8.5250631135182839</v>
      </c>
      <c r="F179" s="5">
        <f t="shared" si="26"/>
        <v>44607.888384688697</v>
      </c>
      <c r="G179" s="4">
        <f t="shared" si="27"/>
        <v>3573.1993077030456</v>
      </c>
      <c r="H179" s="5">
        <f t="shared" si="28"/>
        <v>3308.9223511839787</v>
      </c>
      <c r="I179" s="5">
        <f t="shared" si="22"/>
        <v>264.2769565190668</v>
      </c>
      <c r="J179" s="5">
        <f t="shared" si="29"/>
        <v>41298.966033504716</v>
      </c>
    </row>
    <row r="180" spans="1:10" ht="15.75" x14ac:dyDescent="0.25">
      <c r="A180" s="3">
        <f t="shared" si="23"/>
        <v>169</v>
      </c>
      <c r="B180" s="7">
        <f t="shared" si="24"/>
        <v>49827</v>
      </c>
      <c r="C180" s="7">
        <f t="shared" si="25"/>
        <v>49856</v>
      </c>
      <c r="D180" s="14">
        <f t="shared" si="20"/>
        <v>30</v>
      </c>
      <c r="E180" s="9">
        <f t="shared" si="21"/>
        <v>7.8926912864031236</v>
      </c>
      <c r="F180" s="5">
        <f t="shared" si="26"/>
        <v>41298.966033504716</v>
      </c>
      <c r="G180" s="4">
        <f t="shared" si="27"/>
        <v>3573.1993077030456</v>
      </c>
      <c r="H180" s="5">
        <f t="shared" si="28"/>
        <v>3336.4185691109519</v>
      </c>
      <c r="I180" s="5">
        <f t="shared" si="22"/>
        <v>236.78073859209371</v>
      </c>
      <c r="J180" s="5">
        <f t="shared" si="29"/>
        <v>37962.547464393763</v>
      </c>
    </row>
    <row r="181" spans="1:10" ht="15.75" x14ac:dyDescent="0.25">
      <c r="A181" s="3">
        <f t="shared" si="23"/>
        <v>170</v>
      </c>
      <c r="B181" s="7">
        <f t="shared" si="24"/>
        <v>49857</v>
      </c>
      <c r="C181" s="7">
        <f t="shared" si="25"/>
        <v>49887</v>
      </c>
      <c r="D181" s="14">
        <f t="shared" si="20"/>
        <v>31</v>
      </c>
      <c r="E181" s="9">
        <f t="shared" si="21"/>
        <v>7.2550646265285854</v>
      </c>
      <c r="F181" s="5">
        <f t="shared" si="26"/>
        <v>37962.547464393763</v>
      </c>
      <c r="G181" s="4">
        <f t="shared" si="27"/>
        <v>3573.1993077030456</v>
      </c>
      <c r="H181" s="5">
        <f t="shared" si="28"/>
        <v>3348.2923042806597</v>
      </c>
      <c r="I181" s="5">
        <f t="shared" si="22"/>
        <v>224.90700342238614</v>
      </c>
      <c r="J181" s="5">
        <f t="shared" si="29"/>
        <v>34614.255160113105</v>
      </c>
    </row>
    <row r="182" spans="1:10" ht="15.75" x14ac:dyDescent="0.25">
      <c r="A182" s="3">
        <f t="shared" si="23"/>
        <v>171</v>
      </c>
      <c r="B182" s="7">
        <f t="shared" si="24"/>
        <v>49888</v>
      </c>
      <c r="C182" s="7">
        <f t="shared" si="25"/>
        <v>49918</v>
      </c>
      <c r="D182" s="14">
        <f t="shared" si="20"/>
        <v>31</v>
      </c>
      <c r="E182" s="9">
        <f t="shared" si="21"/>
        <v>6.6151687639327266</v>
      </c>
      <c r="F182" s="5">
        <f t="shared" si="26"/>
        <v>34614.255160113105</v>
      </c>
      <c r="G182" s="4">
        <f t="shared" si="27"/>
        <v>3573.1993077030456</v>
      </c>
      <c r="H182" s="5">
        <f t="shared" si="28"/>
        <v>3368.1290760211309</v>
      </c>
      <c r="I182" s="5">
        <f t="shared" si="22"/>
        <v>205.07023168191452</v>
      </c>
      <c r="J182" s="5">
        <f t="shared" si="29"/>
        <v>31246.126084091975</v>
      </c>
    </row>
    <row r="183" spans="1:10" ht="15.75" x14ac:dyDescent="0.25">
      <c r="A183" s="3">
        <f t="shared" si="23"/>
        <v>172</v>
      </c>
      <c r="B183" s="7">
        <f t="shared" si="24"/>
        <v>49919</v>
      </c>
      <c r="C183" s="7">
        <f t="shared" si="25"/>
        <v>49948</v>
      </c>
      <c r="D183" s="14">
        <f t="shared" si="20"/>
        <v>30</v>
      </c>
      <c r="E183" s="9">
        <f t="shared" si="21"/>
        <v>5.9714818738486883</v>
      </c>
      <c r="F183" s="5">
        <f t="shared" si="26"/>
        <v>31246.126084091975</v>
      </c>
      <c r="G183" s="4">
        <f t="shared" si="27"/>
        <v>3573.1993077030456</v>
      </c>
      <c r="H183" s="5">
        <f t="shared" si="28"/>
        <v>3394.054851487585</v>
      </c>
      <c r="I183" s="5">
        <f t="shared" si="22"/>
        <v>179.14445621546065</v>
      </c>
      <c r="J183" s="5">
        <f t="shared" si="29"/>
        <v>27852.07123260439</v>
      </c>
    </row>
    <row r="184" spans="1:10" ht="15.75" x14ac:dyDescent="0.25">
      <c r="A184" s="3">
        <f t="shared" si="23"/>
        <v>173</v>
      </c>
      <c r="B184" s="7">
        <f t="shared" si="24"/>
        <v>49949</v>
      </c>
      <c r="C184" s="7">
        <f t="shared" si="25"/>
        <v>49979</v>
      </c>
      <c r="D184" s="14">
        <f t="shared" si="20"/>
        <v>31</v>
      </c>
      <c r="E184" s="9">
        <f t="shared" si="21"/>
        <v>5.3228402800088386</v>
      </c>
      <c r="F184" s="5">
        <f t="shared" si="26"/>
        <v>27852.07123260439</v>
      </c>
      <c r="G184" s="4">
        <f t="shared" si="27"/>
        <v>3573.1993077030456</v>
      </c>
      <c r="H184" s="5">
        <f t="shared" si="28"/>
        <v>3408.1912590227716</v>
      </c>
      <c r="I184" s="5">
        <f t="shared" si="22"/>
        <v>165.00804868027399</v>
      </c>
      <c r="J184" s="5">
        <f t="shared" si="29"/>
        <v>24443.879973581617</v>
      </c>
    </row>
    <row r="185" spans="1:10" ht="15.75" x14ac:dyDescent="0.25">
      <c r="A185" s="3">
        <f t="shared" si="23"/>
        <v>174</v>
      </c>
      <c r="B185" s="7">
        <f t="shared" si="24"/>
        <v>49980</v>
      </c>
      <c r="C185" s="7">
        <f t="shared" si="25"/>
        <v>50009</v>
      </c>
      <c r="D185" s="14">
        <f t="shared" si="20"/>
        <v>30</v>
      </c>
      <c r="E185" s="9">
        <f t="shared" si="21"/>
        <v>4.6714970616178197</v>
      </c>
      <c r="F185" s="5">
        <f t="shared" si="26"/>
        <v>24443.879973581617</v>
      </c>
      <c r="G185" s="4">
        <f t="shared" si="27"/>
        <v>3573.1993077030456</v>
      </c>
      <c r="H185" s="5">
        <f t="shared" si="28"/>
        <v>3433.0543958545109</v>
      </c>
      <c r="I185" s="5">
        <f t="shared" si="22"/>
        <v>140.1449118485346</v>
      </c>
      <c r="J185" s="5">
        <f t="shared" si="29"/>
        <v>21010.825577727108</v>
      </c>
    </row>
    <row r="186" spans="1:10" ht="15.75" x14ac:dyDescent="0.25">
      <c r="A186" s="3">
        <f t="shared" si="23"/>
        <v>175</v>
      </c>
      <c r="B186" s="7">
        <f t="shared" si="24"/>
        <v>50010</v>
      </c>
      <c r="C186" s="7">
        <f t="shared" si="25"/>
        <v>50040</v>
      </c>
      <c r="D186" s="14">
        <f t="shared" si="20"/>
        <v>31</v>
      </c>
      <c r="E186" s="9">
        <f t="shared" si="21"/>
        <v>4.0154022215211809</v>
      </c>
      <c r="F186" s="5">
        <f t="shared" si="26"/>
        <v>21010.825577727108</v>
      </c>
      <c r="G186" s="4">
        <f t="shared" si="27"/>
        <v>3573.1993077030456</v>
      </c>
      <c r="H186" s="5">
        <f t="shared" si="28"/>
        <v>3448.7218388358892</v>
      </c>
      <c r="I186" s="5">
        <f t="shared" si="22"/>
        <v>124.4774688671566</v>
      </c>
      <c r="J186" s="5">
        <f t="shared" si="29"/>
        <v>17562.103738891219</v>
      </c>
    </row>
    <row r="187" spans="1:10" ht="15.75" x14ac:dyDescent="0.25">
      <c r="A187" s="3">
        <f t="shared" si="23"/>
        <v>176</v>
      </c>
      <c r="B187" s="7">
        <f t="shared" si="24"/>
        <v>50041</v>
      </c>
      <c r="C187" s="7">
        <f t="shared" si="25"/>
        <v>50071</v>
      </c>
      <c r="D187" s="14">
        <f t="shared" si="20"/>
        <v>31</v>
      </c>
      <c r="E187" s="9">
        <f t="shared" si="21"/>
        <v>3.3563131589880997</v>
      </c>
      <c r="F187" s="5">
        <f t="shared" si="26"/>
        <v>17562.103738891219</v>
      </c>
      <c r="G187" s="4">
        <f t="shared" si="27"/>
        <v>3573.1993077030456</v>
      </c>
      <c r="H187" s="5">
        <f t="shared" si="28"/>
        <v>3469.1535997744145</v>
      </c>
      <c r="I187" s="5">
        <f t="shared" si="22"/>
        <v>104.04570792863109</v>
      </c>
      <c r="J187" s="5">
        <f t="shared" si="29"/>
        <v>14092.950139116805</v>
      </c>
    </row>
    <row r="188" spans="1:10" ht="15.75" x14ac:dyDescent="0.25">
      <c r="A188" s="3">
        <f t="shared" si="23"/>
        <v>177</v>
      </c>
      <c r="B188" s="7">
        <f t="shared" si="24"/>
        <v>50072</v>
      </c>
      <c r="C188" s="7">
        <f t="shared" si="25"/>
        <v>50099</v>
      </c>
      <c r="D188" s="14">
        <f t="shared" si="20"/>
        <v>28</v>
      </c>
      <c r="E188" s="9">
        <f t="shared" si="21"/>
        <v>2.6933193599201006</v>
      </c>
      <c r="F188" s="5">
        <f t="shared" si="26"/>
        <v>14092.950139116805</v>
      </c>
      <c r="G188" s="4">
        <f t="shared" si="27"/>
        <v>3573.1993077030456</v>
      </c>
      <c r="H188" s="5">
        <f t="shared" si="28"/>
        <v>3497.786365625283</v>
      </c>
      <c r="I188" s="5">
        <f t="shared" si="22"/>
        <v>75.412942077762821</v>
      </c>
      <c r="J188" s="5">
        <f t="shared" si="29"/>
        <v>10595.163773491522</v>
      </c>
    </row>
    <row r="189" spans="1:10" ht="15.75" x14ac:dyDescent="0.25">
      <c r="A189" s="3">
        <f t="shared" si="23"/>
        <v>178</v>
      </c>
      <c r="B189" s="7">
        <f t="shared" si="24"/>
        <v>50100</v>
      </c>
      <c r="C189" s="7">
        <f t="shared" si="25"/>
        <v>50130</v>
      </c>
      <c r="D189" s="14">
        <f t="shared" si="20"/>
        <v>31</v>
      </c>
      <c r="E189" s="9">
        <f t="shared" si="21"/>
        <v>2.0248535211561576</v>
      </c>
      <c r="F189" s="5">
        <f t="shared" si="26"/>
        <v>10595.163773491522</v>
      </c>
      <c r="G189" s="4">
        <f t="shared" si="27"/>
        <v>3573.1993077030456</v>
      </c>
      <c r="H189" s="5">
        <f t="shared" si="28"/>
        <v>3510.4288485472048</v>
      </c>
      <c r="I189" s="5">
        <f t="shared" si="22"/>
        <v>62.770459155840882</v>
      </c>
      <c r="J189" s="5">
        <f t="shared" si="29"/>
        <v>7084.7349249443178</v>
      </c>
    </row>
    <row r="190" spans="1:10" ht="15.75" x14ac:dyDescent="0.25">
      <c r="A190" s="3">
        <f t="shared" si="23"/>
        <v>179</v>
      </c>
      <c r="B190" s="7">
        <f t="shared" si="24"/>
        <v>50131</v>
      </c>
      <c r="C190" s="7">
        <f t="shared" si="25"/>
        <v>50160</v>
      </c>
      <c r="D190" s="14">
        <f t="shared" si="20"/>
        <v>30</v>
      </c>
      <c r="E190" s="9">
        <f t="shared" si="21"/>
        <v>1.353971563433803</v>
      </c>
      <c r="F190" s="5">
        <f t="shared" si="26"/>
        <v>7084.7349249443178</v>
      </c>
      <c r="G190" s="4">
        <f t="shared" si="27"/>
        <v>3573.1993077030456</v>
      </c>
      <c r="H190" s="5">
        <f t="shared" si="28"/>
        <v>3532.5801608000315</v>
      </c>
      <c r="I190" s="5">
        <f t="shared" si="22"/>
        <v>40.619146903014091</v>
      </c>
      <c r="J190" s="5">
        <f t="shared" si="29"/>
        <v>3552.1547641442862</v>
      </c>
    </row>
    <row r="191" spans="1:10" ht="15.75" x14ac:dyDescent="0.25">
      <c r="A191" s="3">
        <f t="shared" si="23"/>
        <v>180</v>
      </c>
      <c r="B191" s="7">
        <f t="shared" si="24"/>
        <v>50161</v>
      </c>
      <c r="C191" s="7">
        <f t="shared" si="25"/>
        <v>50191</v>
      </c>
      <c r="D191" s="14">
        <f t="shared" si="20"/>
        <v>31</v>
      </c>
      <c r="E191" s="9">
        <f t="shared" si="21"/>
        <v>0.67885624381424137</v>
      </c>
      <c r="F191" s="5">
        <f t="shared" si="26"/>
        <v>3552.1547641442862</v>
      </c>
      <c r="G191" s="4">
        <f t="shared" si="27"/>
        <v>3573.1993077030456</v>
      </c>
      <c r="H191" s="5">
        <f t="shared" si="28"/>
        <v>3552.1547641448042</v>
      </c>
      <c r="I191" s="5">
        <f t="shared" si="22"/>
        <v>21.044543558241482</v>
      </c>
      <c r="J191" s="5">
        <f t="shared" si="29"/>
        <v>-5.1795723265968263E-10</v>
      </c>
    </row>
    <row r="192" spans="1:10" ht="15.75" x14ac:dyDescent="0.25">
      <c r="A192" s="3">
        <f t="shared" si="23"/>
        <v>181</v>
      </c>
      <c r="B192" s="7">
        <f t="shared" si="24"/>
        <v>50192</v>
      </c>
      <c r="C192" s="7">
        <f t="shared" si="25"/>
        <v>50221</v>
      </c>
      <c r="D192" s="14">
        <f t="shared" si="20"/>
        <v>30</v>
      </c>
      <c r="E192" s="9">
        <f t="shared" si="21"/>
        <v>0</v>
      </c>
      <c r="F192" s="5">
        <f t="shared" si="26"/>
        <v>0</v>
      </c>
      <c r="G192" s="4">
        <f t="shared" si="27"/>
        <v>3573.1993077030456</v>
      </c>
      <c r="H192" s="5">
        <f t="shared" si="28"/>
        <v>3573.1993077030456</v>
      </c>
      <c r="I192" s="5">
        <f t="shared" si="22"/>
        <v>0</v>
      </c>
      <c r="J192" s="5">
        <f t="shared" si="29"/>
        <v>-3573.1993077030456</v>
      </c>
    </row>
    <row r="193" spans="1:10" ht="15.75" x14ac:dyDescent="0.25">
      <c r="A193" s="3">
        <f t="shared" si="23"/>
        <v>182</v>
      </c>
      <c r="B193" s="7">
        <f t="shared" si="24"/>
        <v>50222</v>
      </c>
      <c r="C193" s="7">
        <f t="shared" si="25"/>
        <v>50252</v>
      </c>
      <c r="D193" s="14">
        <f t="shared" si="20"/>
        <v>31</v>
      </c>
      <c r="E193" s="9">
        <f t="shared" si="21"/>
        <v>0</v>
      </c>
      <c r="F193" s="5">
        <f t="shared" si="26"/>
        <v>0</v>
      </c>
      <c r="G193" s="4">
        <f t="shared" si="27"/>
        <v>3573.1993077030456</v>
      </c>
      <c r="H193" s="5">
        <f t="shared" si="28"/>
        <v>3573.1993077030456</v>
      </c>
      <c r="I193" s="5">
        <f t="shared" si="22"/>
        <v>0</v>
      </c>
      <c r="J193" s="5">
        <f t="shared" si="29"/>
        <v>-3573.1993077030456</v>
      </c>
    </row>
    <row r="194" spans="1:10" ht="15.75" x14ac:dyDescent="0.25">
      <c r="A194" s="3">
        <f t="shared" si="23"/>
        <v>183</v>
      </c>
      <c r="B194" s="7">
        <f t="shared" si="24"/>
        <v>50253</v>
      </c>
      <c r="C194" s="7">
        <f t="shared" si="25"/>
        <v>50283</v>
      </c>
      <c r="D194" s="14">
        <f t="shared" si="20"/>
        <v>31</v>
      </c>
      <c r="E194" s="9">
        <f t="shared" si="21"/>
        <v>0</v>
      </c>
      <c r="F194" s="5">
        <f t="shared" si="26"/>
        <v>0</v>
      </c>
      <c r="G194" s="4">
        <f t="shared" si="27"/>
        <v>3573.1993077030456</v>
      </c>
      <c r="H194" s="5">
        <f t="shared" si="28"/>
        <v>3573.1993077030456</v>
      </c>
      <c r="I194" s="5">
        <f t="shared" si="22"/>
        <v>0</v>
      </c>
      <c r="J194" s="5">
        <f t="shared" si="29"/>
        <v>-3573.1993077030456</v>
      </c>
    </row>
    <row r="195" spans="1:10" ht="15.75" x14ac:dyDescent="0.25">
      <c r="A195" s="3">
        <f t="shared" si="23"/>
        <v>184</v>
      </c>
      <c r="B195" s="7">
        <f t="shared" si="24"/>
        <v>50284</v>
      </c>
      <c r="C195" s="7">
        <f t="shared" si="25"/>
        <v>50313</v>
      </c>
      <c r="D195" s="14">
        <f t="shared" si="20"/>
        <v>30</v>
      </c>
      <c r="E195" s="9">
        <f t="shared" si="21"/>
        <v>0</v>
      </c>
      <c r="F195" s="5">
        <f t="shared" si="26"/>
        <v>0</v>
      </c>
      <c r="G195" s="4">
        <f t="shared" si="27"/>
        <v>3573.1993077030456</v>
      </c>
      <c r="H195" s="5">
        <f t="shared" si="28"/>
        <v>3573.1993077030456</v>
      </c>
      <c r="I195" s="5">
        <f t="shared" si="22"/>
        <v>0</v>
      </c>
      <c r="J195" s="5">
        <f t="shared" si="29"/>
        <v>-3573.1993077030456</v>
      </c>
    </row>
    <row r="196" spans="1:10" ht="15.75" x14ac:dyDescent="0.25">
      <c r="A196" s="3">
        <f t="shared" si="23"/>
        <v>185</v>
      </c>
      <c r="B196" s="7">
        <f t="shared" si="24"/>
        <v>50314</v>
      </c>
      <c r="C196" s="7">
        <f t="shared" si="25"/>
        <v>50344</v>
      </c>
      <c r="D196" s="14">
        <f t="shared" si="20"/>
        <v>31</v>
      </c>
      <c r="E196" s="9">
        <f t="shared" si="21"/>
        <v>0</v>
      </c>
      <c r="F196" s="5">
        <f t="shared" si="26"/>
        <v>0</v>
      </c>
      <c r="G196" s="4">
        <f t="shared" si="27"/>
        <v>3573.1993077030456</v>
      </c>
      <c r="H196" s="5">
        <f t="shared" si="28"/>
        <v>3573.1993077030456</v>
      </c>
      <c r="I196" s="5">
        <f t="shared" si="22"/>
        <v>0</v>
      </c>
      <c r="J196" s="5">
        <f t="shared" si="29"/>
        <v>-3573.1993077030456</v>
      </c>
    </row>
    <row r="197" spans="1:10" ht="15.75" x14ac:dyDescent="0.25">
      <c r="A197" s="3">
        <f t="shared" si="23"/>
        <v>186</v>
      </c>
      <c r="B197" s="7">
        <f t="shared" si="24"/>
        <v>50345</v>
      </c>
      <c r="C197" s="7">
        <f t="shared" si="25"/>
        <v>50374</v>
      </c>
      <c r="D197" s="14">
        <f t="shared" si="20"/>
        <v>30</v>
      </c>
      <c r="E197" s="9">
        <f t="shared" si="21"/>
        <v>0</v>
      </c>
      <c r="F197" s="5">
        <f t="shared" si="26"/>
        <v>0</v>
      </c>
      <c r="G197" s="4">
        <f t="shared" si="27"/>
        <v>3573.1993077030456</v>
      </c>
      <c r="H197" s="5">
        <f t="shared" si="28"/>
        <v>3573.1993077030456</v>
      </c>
      <c r="I197" s="5">
        <f t="shared" si="22"/>
        <v>0</v>
      </c>
      <c r="J197" s="5">
        <f t="shared" si="29"/>
        <v>-3573.1993077030456</v>
      </c>
    </row>
    <row r="198" spans="1:10" ht="15.75" x14ac:dyDescent="0.25">
      <c r="A198" s="3">
        <f t="shared" si="23"/>
        <v>187</v>
      </c>
      <c r="B198" s="7">
        <f t="shared" si="24"/>
        <v>50375</v>
      </c>
      <c r="C198" s="7">
        <f t="shared" si="25"/>
        <v>50405</v>
      </c>
      <c r="D198" s="14">
        <f t="shared" si="20"/>
        <v>31</v>
      </c>
      <c r="E198" s="9">
        <f t="shared" si="21"/>
        <v>0</v>
      </c>
      <c r="F198" s="5">
        <f t="shared" si="26"/>
        <v>0</v>
      </c>
      <c r="G198" s="4">
        <f t="shared" si="27"/>
        <v>3573.1993077030456</v>
      </c>
      <c r="H198" s="5">
        <f t="shared" si="28"/>
        <v>3573.1993077030456</v>
      </c>
      <c r="I198" s="5">
        <f t="shared" si="22"/>
        <v>0</v>
      </c>
      <c r="J198" s="5">
        <f t="shared" si="29"/>
        <v>-3573.1993077030456</v>
      </c>
    </row>
    <row r="199" spans="1:10" ht="15.75" x14ac:dyDescent="0.25">
      <c r="A199" s="3">
        <f t="shared" si="23"/>
        <v>188</v>
      </c>
      <c r="B199" s="7">
        <f t="shared" si="24"/>
        <v>50406</v>
      </c>
      <c r="C199" s="7">
        <f t="shared" si="25"/>
        <v>50436</v>
      </c>
      <c r="D199" s="14">
        <f t="shared" si="20"/>
        <v>31</v>
      </c>
      <c r="E199" s="9">
        <f t="shared" si="21"/>
        <v>0</v>
      </c>
      <c r="F199" s="5">
        <f t="shared" si="26"/>
        <v>0</v>
      </c>
      <c r="G199" s="4">
        <f t="shared" si="27"/>
        <v>3573.1993077030456</v>
      </c>
      <c r="H199" s="5">
        <f t="shared" si="28"/>
        <v>3573.1993077030456</v>
      </c>
      <c r="I199" s="5">
        <f t="shared" si="22"/>
        <v>0</v>
      </c>
      <c r="J199" s="5">
        <f t="shared" si="29"/>
        <v>-3573.1993077030456</v>
      </c>
    </row>
    <row r="200" spans="1:10" ht="15.75" x14ac:dyDescent="0.25">
      <c r="A200" s="3">
        <f t="shared" si="23"/>
        <v>189</v>
      </c>
      <c r="B200" s="7">
        <f t="shared" si="24"/>
        <v>50437</v>
      </c>
      <c r="C200" s="7">
        <f t="shared" si="25"/>
        <v>50464</v>
      </c>
      <c r="D200" s="14">
        <f t="shared" si="20"/>
        <v>28</v>
      </c>
      <c r="E200" s="9">
        <f t="shared" si="21"/>
        <v>0</v>
      </c>
      <c r="F200" s="5">
        <f t="shared" si="26"/>
        <v>0</v>
      </c>
      <c r="G200" s="4">
        <f t="shared" si="27"/>
        <v>3573.1993077030456</v>
      </c>
      <c r="H200" s="5">
        <f t="shared" si="28"/>
        <v>3573.1993077030456</v>
      </c>
      <c r="I200" s="5">
        <f t="shared" si="22"/>
        <v>0</v>
      </c>
      <c r="J200" s="5">
        <f t="shared" si="29"/>
        <v>-3573.1993077030456</v>
      </c>
    </row>
    <row r="201" spans="1:10" ht="15.75" x14ac:dyDescent="0.25">
      <c r="A201" s="3">
        <f t="shared" si="23"/>
        <v>190</v>
      </c>
      <c r="B201" s="7">
        <f t="shared" si="24"/>
        <v>50465</v>
      </c>
      <c r="C201" s="7">
        <f t="shared" si="25"/>
        <v>50495</v>
      </c>
      <c r="D201" s="14">
        <f t="shared" si="20"/>
        <v>31</v>
      </c>
      <c r="E201" s="9">
        <f t="shared" si="21"/>
        <v>0</v>
      </c>
      <c r="F201" s="5">
        <f t="shared" si="26"/>
        <v>0</v>
      </c>
      <c r="G201" s="4">
        <f t="shared" si="27"/>
        <v>3573.1993077030456</v>
      </c>
      <c r="H201" s="5">
        <f t="shared" si="28"/>
        <v>3573.1993077030456</v>
      </c>
      <c r="I201" s="5">
        <f t="shared" si="22"/>
        <v>0</v>
      </c>
      <c r="J201" s="5">
        <f t="shared" si="29"/>
        <v>-3573.1993077030456</v>
      </c>
    </row>
    <row r="202" spans="1:10" ht="15.75" x14ac:dyDescent="0.25">
      <c r="A202" s="3">
        <f t="shared" si="23"/>
        <v>191</v>
      </c>
      <c r="B202" s="7">
        <f t="shared" si="24"/>
        <v>50496</v>
      </c>
      <c r="C202" s="7">
        <f t="shared" si="25"/>
        <v>50525</v>
      </c>
      <c r="D202" s="14">
        <f t="shared" si="20"/>
        <v>30</v>
      </c>
      <c r="E202" s="9">
        <f t="shared" si="21"/>
        <v>0</v>
      </c>
      <c r="F202" s="5">
        <f t="shared" si="26"/>
        <v>0</v>
      </c>
      <c r="G202" s="4">
        <f t="shared" si="27"/>
        <v>3573.1993077030456</v>
      </c>
      <c r="H202" s="5">
        <f t="shared" si="28"/>
        <v>3573.1993077030456</v>
      </c>
      <c r="I202" s="5">
        <f t="shared" si="22"/>
        <v>0</v>
      </c>
      <c r="J202" s="5">
        <f t="shared" si="29"/>
        <v>-3573.1993077030456</v>
      </c>
    </row>
    <row r="203" spans="1:10" ht="15.75" x14ac:dyDescent="0.25">
      <c r="A203" s="3">
        <f t="shared" si="23"/>
        <v>192</v>
      </c>
      <c r="B203" s="7">
        <f t="shared" si="24"/>
        <v>50526</v>
      </c>
      <c r="C203" s="7">
        <f t="shared" si="25"/>
        <v>50556</v>
      </c>
      <c r="D203" s="14">
        <f t="shared" si="20"/>
        <v>31</v>
      </c>
      <c r="E203" s="9">
        <f t="shared" si="21"/>
        <v>0</v>
      </c>
      <c r="F203" s="5">
        <f t="shared" si="26"/>
        <v>0</v>
      </c>
      <c r="G203" s="4">
        <f t="shared" si="27"/>
        <v>3573.1993077030456</v>
      </c>
      <c r="H203" s="5">
        <f t="shared" si="28"/>
        <v>3573.1993077030456</v>
      </c>
      <c r="I203" s="5">
        <f t="shared" si="22"/>
        <v>0</v>
      </c>
      <c r="J203" s="5">
        <f t="shared" si="29"/>
        <v>-3573.1993077030456</v>
      </c>
    </row>
    <row r="204" spans="1:10" ht="15.75" x14ac:dyDescent="0.25">
      <c r="A204" s="3">
        <f t="shared" si="23"/>
        <v>193</v>
      </c>
      <c r="B204" s="7">
        <f t="shared" si="24"/>
        <v>50557</v>
      </c>
      <c r="C204" s="7">
        <f t="shared" si="25"/>
        <v>50586</v>
      </c>
      <c r="D204" s="14">
        <f t="shared" si="20"/>
        <v>30</v>
      </c>
      <c r="E204" s="9">
        <f t="shared" si="21"/>
        <v>0</v>
      </c>
      <c r="F204" s="5">
        <f t="shared" si="26"/>
        <v>0</v>
      </c>
      <c r="G204" s="4">
        <f t="shared" si="27"/>
        <v>3573.1993077030456</v>
      </c>
      <c r="H204" s="5">
        <f t="shared" si="28"/>
        <v>3573.1993077030456</v>
      </c>
      <c r="I204" s="5">
        <f t="shared" si="22"/>
        <v>0</v>
      </c>
      <c r="J204" s="5">
        <f t="shared" si="29"/>
        <v>-3573.1993077030456</v>
      </c>
    </row>
    <row r="205" spans="1:10" ht="15.75" x14ac:dyDescent="0.25">
      <c r="A205" s="3">
        <f t="shared" si="23"/>
        <v>194</v>
      </c>
      <c r="B205" s="7">
        <f t="shared" si="24"/>
        <v>50587</v>
      </c>
      <c r="C205" s="7">
        <f t="shared" si="25"/>
        <v>50617</v>
      </c>
      <c r="D205" s="14">
        <f t="shared" ref="D205:D268" si="30">B206-B205</f>
        <v>31</v>
      </c>
      <c r="E205" s="9">
        <f t="shared" ref="E205:E268" si="31">F205*$B$5</f>
        <v>0</v>
      </c>
      <c r="F205" s="5">
        <f t="shared" si="26"/>
        <v>0</v>
      </c>
      <c r="G205" s="4">
        <f t="shared" si="27"/>
        <v>3573.1993077030456</v>
      </c>
      <c r="H205" s="5">
        <f t="shared" si="28"/>
        <v>3573.1993077030456</v>
      </c>
      <c r="I205" s="5">
        <f t="shared" ref="I205:I268" si="32">E205*D205</f>
        <v>0</v>
      </c>
      <c r="J205" s="5">
        <f t="shared" si="29"/>
        <v>-3573.1993077030456</v>
      </c>
    </row>
    <row r="206" spans="1:10" ht="15.75" x14ac:dyDescent="0.25">
      <c r="A206" s="3">
        <f t="shared" ref="A206:A269" si="33">A205+1</f>
        <v>195</v>
      </c>
      <c r="B206" s="7">
        <f t="shared" ref="B206:B269" si="34">EOMONTH(B205,0)+1</f>
        <v>50618</v>
      </c>
      <c r="C206" s="7">
        <f t="shared" ref="C206:C269" si="35">EOMONTH(B206,0)</f>
        <v>50648</v>
      </c>
      <c r="D206" s="14">
        <f t="shared" si="30"/>
        <v>31</v>
      </c>
      <c r="E206" s="9">
        <f t="shared" si="31"/>
        <v>0</v>
      </c>
      <c r="F206" s="5">
        <f t="shared" ref="F206:F269" si="36">IF(J205&lt;=0,0,J205)</f>
        <v>0</v>
      </c>
      <c r="G206" s="4">
        <f t="shared" ref="G206:G269" si="37">$B$7</f>
        <v>3573.1993077030456</v>
      </c>
      <c r="H206" s="5">
        <f t="shared" ref="H206:H269" si="38">G206-I206</f>
        <v>3573.1993077030456</v>
      </c>
      <c r="I206" s="5">
        <f t="shared" si="32"/>
        <v>0</v>
      </c>
      <c r="J206" s="5">
        <f t="shared" ref="J206:J269" si="39">F206-H206</f>
        <v>-3573.1993077030456</v>
      </c>
    </row>
    <row r="207" spans="1:10" ht="15.75" x14ac:dyDescent="0.25">
      <c r="A207" s="3">
        <f t="shared" si="33"/>
        <v>196</v>
      </c>
      <c r="B207" s="7">
        <f t="shared" si="34"/>
        <v>50649</v>
      </c>
      <c r="C207" s="7">
        <f t="shared" si="35"/>
        <v>50678</v>
      </c>
      <c r="D207" s="14">
        <f t="shared" si="30"/>
        <v>30</v>
      </c>
      <c r="E207" s="9">
        <f t="shared" si="31"/>
        <v>0</v>
      </c>
      <c r="F207" s="5">
        <f t="shared" si="36"/>
        <v>0</v>
      </c>
      <c r="G207" s="4">
        <f t="shared" si="37"/>
        <v>3573.1993077030456</v>
      </c>
      <c r="H207" s="5">
        <f t="shared" si="38"/>
        <v>3573.1993077030456</v>
      </c>
      <c r="I207" s="5">
        <f t="shared" si="32"/>
        <v>0</v>
      </c>
      <c r="J207" s="5">
        <f t="shared" si="39"/>
        <v>-3573.1993077030456</v>
      </c>
    </row>
    <row r="208" spans="1:10" ht="15.75" x14ac:dyDescent="0.25">
      <c r="A208" s="3">
        <f t="shared" si="33"/>
        <v>197</v>
      </c>
      <c r="B208" s="7">
        <f t="shared" si="34"/>
        <v>50679</v>
      </c>
      <c r="C208" s="7">
        <f t="shared" si="35"/>
        <v>50709</v>
      </c>
      <c r="D208" s="14">
        <f t="shared" si="30"/>
        <v>31</v>
      </c>
      <c r="E208" s="9">
        <f t="shared" si="31"/>
        <v>0</v>
      </c>
      <c r="F208" s="5">
        <f t="shared" si="36"/>
        <v>0</v>
      </c>
      <c r="G208" s="4">
        <f t="shared" si="37"/>
        <v>3573.1993077030456</v>
      </c>
      <c r="H208" s="5">
        <f t="shared" si="38"/>
        <v>3573.1993077030456</v>
      </c>
      <c r="I208" s="5">
        <f t="shared" si="32"/>
        <v>0</v>
      </c>
      <c r="J208" s="5">
        <f t="shared" si="39"/>
        <v>-3573.1993077030456</v>
      </c>
    </row>
    <row r="209" spans="1:10" ht="15.75" x14ac:dyDescent="0.25">
      <c r="A209" s="3">
        <f t="shared" si="33"/>
        <v>198</v>
      </c>
      <c r="B209" s="7">
        <f t="shared" si="34"/>
        <v>50710</v>
      </c>
      <c r="C209" s="7">
        <f t="shared" si="35"/>
        <v>50739</v>
      </c>
      <c r="D209" s="14">
        <f t="shared" si="30"/>
        <v>30</v>
      </c>
      <c r="E209" s="9">
        <f t="shared" si="31"/>
        <v>0</v>
      </c>
      <c r="F209" s="5">
        <f t="shared" si="36"/>
        <v>0</v>
      </c>
      <c r="G209" s="4">
        <f t="shared" si="37"/>
        <v>3573.1993077030456</v>
      </c>
      <c r="H209" s="5">
        <f t="shared" si="38"/>
        <v>3573.1993077030456</v>
      </c>
      <c r="I209" s="5">
        <f t="shared" si="32"/>
        <v>0</v>
      </c>
      <c r="J209" s="5">
        <f t="shared" si="39"/>
        <v>-3573.1993077030456</v>
      </c>
    </row>
    <row r="210" spans="1:10" ht="15.75" x14ac:dyDescent="0.25">
      <c r="A210" s="3">
        <f t="shared" si="33"/>
        <v>199</v>
      </c>
      <c r="B210" s="7">
        <f t="shared" si="34"/>
        <v>50740</v>
      </c>
      <c r="C210" s="7">
        <f t="shared" si="35"/>
        <v>50770</v>
      </c>
      <c r="D210" s="14">
        <f t="shared" si="30"/>
        <v>31</v>
      </c>
      <c r="E210" s="9">
        <f t="shared" si="31"/>
        <v>0</v>
      </c>
      <c r="F210" s="5">
        <f t="shared" si="36"/>
        <v>0</v>
      </c>
      <c r="G210" s="4">
        <f t="shared" si="37"/>
        <v>3573.1993077030456</v>
      </c>
      <c r="H210" s="5">
        <f t="shared" si="38"/>
        <v>3573.1993077030456</v>
      </c>
      <c r="I210" s="5">
        <f t="shared" si="32"/>
        <v>0</v>
      </c>
      <c r="J210" s="5">
        <f t="shared" si="39"/>
        <v>-3573.1993077030456</v>
      </c>
    </row>
    <row r="211" spans="1:10" ht="15.75" x14ac:dyDescent="0.25">
      <c r="A211" s="3">
        <f t="shared" si="33"/>
        <v>200</v>
      </c>
      <c r="B211" s="7">
        <f t="shared" si="34"/>
        <v>50771</v>
      </c>
      <c r="C211" s="7">
        <f t="shared" si="35"/>
        <v>50801</v>
      </c>
      <c r="D211" s="14">
        <f t="shared" si="30"/>
        <v>31</v>
      </c>
      <c r="E211" s="9">
        <f t="shared" si="31"/>
        <v>0</v>
      </c>
      <c r="F211" s="5">
        <f t="shared" si="36"/>
        <v>0</v>
      </c>
      <c r="G211" s="4">
        <f t="shared" si="37"/>
        <v>3573.1993077030456</v>
      </c>
      <c r="H211" s="5">
        <f t="shared" si="38"/>
        <v>3573.1993077030456</v>
      </c>
      <c r="I211" s="5">
        <f t="shared" si="32"/>
        <v>0</v>
      </c>
      <c r="J211" s="5">
        <f t="shared" si="39"/>
        <v>-3573.1993077030456</v>
      </c>
    </row>
    <row r="212" spans="1:10" ht="15.75" x14ac:dyDescent="0.25">
      <c r="A212" s="3">
        <f t="shared" si="33"/>
        <v>201</v>
      </c>
      <c r="B212" s="7">
        <f t="shared" si="34"/>
        <v>50802</v>
      </c>
      <c r="C212" s="7">
        <f t="shared" si="35"/>
        <v>50829</v>
      </c>
      <c r="D212" s="14">
        <f t="shared" si="30"/>
        <v>28</v>
      </c>
      <c r="E212" s="9">
        <f t="shared" si="31"/>
        <v>0</v>
      </c>
      <c r="F212" s="5">
        <f t="shared" si="36"/>
        <v>0</v>
      </c>
      <c r="G212" s="4">
        <f t="shared" si="37"/>
        <v>3573.1993077030456</v>
      </c>
      <c r="H212" s="5">
        <f t="shared" si="38"/>
        <v>3573.1993077030456</v>
      </c>
      <c r="I212" s="5">
        <f t="shared" si="32"/>
        <v>0</v>
      </c>
      <c r="J212" s="5">
        <f t="shared" si="39"/>
        <v>-3573.1993077030456</v>
      </c>
    </row>
    <row r="213" spans="1:10" ht="15.75" x14ac:dyDescent="0.25">
      <c r="A213" s="3">
        <f t="shared" si="33"/>
        <v>202</v>
      </c>
      <c r="B213" s="7">
        <f t="shared" si="34"/>
        <v>50830</v>
      </c>
      <c r="C213" s="7">
        <f t="shared" si="35"/>
        <v>50860</v>
      </c>
      <c r="D213" s="14">
        <f t="shared" si="30"/>
        <v>31</v>
      </c>
      <c r="E213" s="9">
        <f t="shared" si="31"/>
        <v>0</v>
      </c>
      <c r="F213" s="5">
        <f t="shared" si="36"/>
        <v>0</v>
      </c>
      <c r="G213" s="4">
        <f t="shared" si="37"/>
        <v>3573.1993077030456</v>
      </c>
      <c r="H213" s="5">
        <f t="shared" si="38"/>
        <v>3573.1993077030456</v>
      </c>
      <c r="I213" s="5">
        <f t="shared" si="32"/>
        <v>0</v>
      </c>
      <c r="J213" s="5">
        <f t="shared" si="39"/>
        <v>-3573.1993077030456</v>
      </c>
    </row>
    <row r="214" spans="1:10" ht="15.75" x14ac:dyDescent="0.25">
      <c r="A214" s="3">
        <f t="shared" si="33"/>
        <v>203</v>
      </c>
      <c r="B214" s="7">
        <f t="shared" si="34"/>
        <v>50861</v>
      </c>
      <c r="C214" s="7">
        <f t="shared" si="35"/>
        <v>50890</v>
      </c>
      <c r="D214" s="14">
        <f t="shared" si="30"/>
        <v>30</v>
      </c>
      <c r="E214" s="9">
        <f t="shared" si="31"/>
        <v>0</v>
      </c>
      <c r="F214" s="5">
        <f t="shared" si="36"/>
        <v>0</v>
      </c>
      <c r="G214" s="4">
        <f t="shared" si="37"/>
        <v>3573.1993077030456</v>
      </c>
      <c r="H214" s="5">
        <f t="shared" si="38"/>
        <v>3573.1993077030456</v>
      </c>
      <c r="I214" s="5">
        <f t="shared" si="32"/>
        <v>0</v>
      </c>
      <c r="J214" s="5">
        <f t="shared" si="39"/>
        <v>-3573.1993077030456</v>
      </c>
    </row>
    <row r="215" spans="1:10" ht="15.75" x14ac:dyDescent="0.25">
      <c r="A215" s="3">
        <f t="shared" si="33"/>
        <v>204</v>
      </c>
      <c r="B215" s="7">
        <f t="shared" si="34"/>
        <v>50891</v>
      </c>
      <c r="C215" s="7">
        <f t="shared" si="35"/>
        <v>50921</v>
      </c>
      <c r="D215" s="14">
        <f t="shared" si="30"/>
        <v>31</v>
      </c>
      <c r="E215" s="9">
        <f t="shared" si="31"/>
        <v>0</v>
      </c>
      <c r="F215" s="5">
        <f t="shared" si="36"/>
        <v>0</v>
      </c>
      <c r="G215" s="4">
        <f t="shared" si="37"/>
        <v>3573.1993077030456</v>
      </c>
      <c r="H215" s="5">
        <f t="shared" si="38"/>
        <v>3573.1993077030456</v>
      </c>
      <c r="I215" s="5">
        <f t="shared" si="32"/>
        <v>0</v>
      </c>
      <c r="J215" s="5">
        <f t="shared" si="39"/>
        <v>-3573.1993077030456</v>
      </c>
    </row>
    <row r="216" spans="1:10" ht="15.75" x14ac:dyDescent="0.25">
      <c r="A216" s="3">
        <f t="shared" si="33"/>
        <v>205</v>
      </c>
      <c r="B216" s="7">
        <f t="shared" si="34"/>
        <v>50922</v>
      </c>
      <c r="C216" s="7">
        <f t="shared" si="35"/>
        <v>50951</v>
      </c>
      <c r="D216" s="14">
        <f t="shared" si="30"/>
        <v>30</v>
      </c>
      <c r="E216" s="9">
        <f t="shared" si="31"/>
        <v>0</v>
      </c>
      <c r="F216" s="5">
        <f t="shared" si="36"/>
        <v>0</v>
      </c>
      <c r="G216" s="4">
        <f t="shared" si="37"/>
        <v>3573.1993077030456</v>
      </c>
      <c r="H216" s="5">
        <f t="shared" si="38"/>
        <v>3573.1993077030456</v>
      </c>
      <c r="I216" s="5">
        <f t="shared" si="32"/>
        <v>0</v>
      </c>
      <c r="J216" s="5">
        <f t="shared" si="39"/>
        <v>-3573.1993077030456</v>
      </c>
    </row>
    <row r="217" spans="1:10" ht="15.75" x14ac:dyDescent="0.25">
      <c r="A217" s="3">
        <f t="shared" si="33"/>
        <v>206</v>
      </c>
      <c r="B217" s="7">
        <f t="shared" si="34"/>
        <v>50952</v>
      </c>
      <c r="C217" s="7">
        <f t="shared" si="35"/>
        <v>50982</v>
      </c>
      <c r="D217" s="14">
        <f t="shared" si="30"/>
        <v>31</v>
      </c>
      <c r="E217" s="9">
        <f t="shared" si="31"/>
        <v>0</v>
      </c>
      <c r="F217" s="5">
        <f t="shared" si="36"/>
        <v>0</v>
      </c>
      <c r="G217" s="4">
        <f t="shared" si="37"/>
        <v>3573.1993077030456</v>
      </c>
      <c r="H217" s="5">
        <f t="shared" si="38"/>
        <v>3573.1993077030456</v>
      </c>
      <c r="I217" s="5">
        <f t="shared" si="32"/>
        <v>0</v>
      </c>
      <c r="J217" s="5">
        <f t="shared" si="39"/>
        <v>-3573.1993077030456</v>
      </c>
    </row>
    <row r="218" spans="1:10" ht="15.75" x14ac:dyDescent="0.25">
      <c r="A218" s="3">
        <f t="shared" si="33"/>
        <v>207</v>
      </c>
      <c r="B218" s="7">
        <f t="shared" si="34"/>
        <v>50983</v>
      </c>
      <c r="C218" s="7">
        <f t="shared" si="35"/>
        <v>51013</v>
      </c>
      <c r="D218" s="14">
        <f t="shared" si="30"/>
        <v>31</v>
      </c>
      <c r="E218" s="9">
        <f t="shared" si="31"/>
        <v>0</v>
      </c>
      <c r="F218" s="5">
        <f t="shared" si="36"/>
        <v>0</v>
      </c>
      <c r="G218" s="4">
        <f t="shared" si="37"/>
        <v>3573.1993077030456</v>
      </c>
      <c r="H218" s="5">
        <f t="shared" si="38"/>
        <v>3573.1993077030456</v>
      </c>
      <c r="I218" s="5">
        <f t="shared" si="32"/>
        <v>0</v>
      </c>
      <c r="J218" s="5">
        <f t="shared" si="39"/>
        <v>-3573.1993077030456</v>
      </c>
    </row>
    <row r="219" spans="1:10" ht="15.75" x14ac:dyDescent="0.25">
      <c r="A219" s="3">
        <f t="shared" si="33"/>
        <v>208</v>
      </c>
      <c r="B219" s="7">
        <f t="shared" si="34"/>
        <v>51014</v>
      </c>
      <c r="C219" s="7">
        <f t="shared" si="35"/>
        <v>51043</v>
      </c>
      <c r="D219" s="14">
        <f t="shared" si="30"/>
        <v>30</v>
      </c>
      <c r="E219" s="9">
        <f t="shared" si="31"/>
        <v>0</v>
      </c>
      <c r="F219" s="5">
        <f t="shared" si="36"/>
        <v>0</v>
      </c>
      <c r="G219" s="4">
        <f t="shared" si="37"/>
        <v>3573.1993077030456</v>
      </c>
      <c r="H219" s="5">
        <f t="shared" si="38"/>
        <v>3573.1993077030456</v>
      </c>
      <c r="I219" s="5">
        <f t="shared" si="32"/>
        <v>0</v>
      </c>
      <c r="J219" s="5">
        <f t="shared" si="39"/>
        <v>-3573.1993077030456</v>
      </c>
    </row>
    <row r="220" spans="1:10" ht="15.75" x14ac:dyDescent="0.25">
      <c r="A220" s="3">
        <f t="shared" si="33"/>
        <v>209</v>
      </c>
      <c r="B220" s="7">
        <f t="shared" si="34"/>
        <v>51044</v>
      </c>
      <c r="C220" s="7">
        <f t="shared" si="35"/>
        <v>51074</v>
      </c>
      <c r="D220" s="14">
        <f t="shared" si="30"/>
        <v>31</v>
      </c>
      <c r="E220" s="9">
        <f t="shared" si="31"/>
        <v>0</v>
      </c>
      <c r="F220" s="5">
        <f t="shared" si="36"/>
        <v>0</v>
      </c>
      <c r="G220" s="4">
        <f t="shared" si="37"/>
        <v>3573.1993077030456</v>
      </c>
      <c r="H220" s="5">
        <f t="shared" si="38"/>
        <v>3573.1993077030456</v>
      </c>
      <c r="I220" s="5">
        <f t="shared" si="32"/>
        <v>0</v>
      </c>
      <c r="J220" s="5">
        <f t="shared" si="39"/>
        <v>-3573.1993077030456</v>
      </c>
    </row>
    <row r="221" spans="1:10" ht="15.75" x14ac:dyDescent="0.25">
      <c r="A221" s="3">
        <f t="shared" si="33"/>
        <v>210</v>
      </c>
      <c r="B221" s="7">
        <f t="shared" si="34"/>
        <v>51075</v>
      </c>
      <c r="C221" s="7">
        <f t="shared" si="35"/>
        <v>51104</v>
      </c>
      <c r="D221" s="14">
        <f t="shared" si="30"/>
        <v>30</v>
      </c>
      <c r="E221" s="9">
        <f t="shared" si="31"/>
        <v>0</v>
      </c>
      <c r="F221" s="5">
        <f t="shared" si="36"/>
        <v>0</v>
      </c>
      <c r="G221" s="4">
        <f t="shared" si="37"/>
        <v>3573.1993077030456</v>
      </c>
      <c r="H221" s="5">
        <f t="shared" si="38"/>
        <v>3573.1993077030456</v>
      </c>
      <c r="I221" s="5">
        <f t="shared" si="32"/>
        <v>0</v>
      </c>
      <c r="J221" s="5">
        <f t="shared" si="39"/>
        <v>-3573.1993077030456</v>
      </c>
    </row>
    <row r="222" spans="1:10" ht="15.75" x14ac:dyDescent="0.25">
      <c r="A222" s="3">
        <f t="shared" si="33"/>
        <v>211</v>
      </c>
      <c r="B222" s="7">
        <f t="shared" si="34"/>
        <v>51105</v>
      </c>
      <c r="C222" s="7">
        <f t="shared" si="35"/>
        <v>51135</v>
      </c>
      <c r="D222" s="14">
        <f t="shared" si="30"/>
        <v>31</v>
      </c>
      <c r="E222" s="9">
        <f t="shared" si="31"/>
        <v>0</v>
      </c>
      <c r="F222" s="5">
        <f t="shared" si="36"/>
        <v>0</v>
      </c>
      <c r="G222" s="4">
        <f t="shared" si="37"/>
        <v>3573.1993077030456</v>
      </c>
      <c r="H222" s="5">
        <f t="shared" si="38"/>
        <v>3573.1993077030456</v>
      </c>
      <c r="I222" s="5">
        <f t="shared" si="32"/>
        <v>0</v>
      </c>
      <c r="J222" s="5">
        <f t="shared" si="39"/>
        <v>-3573.1993077030456</v>
      </c>
    </row>
    <row r="223" spans="1:10" ht="15.75" x14ac:dyDescent="0.25">
      <c r="A223" s="3">
        <f t="shared" si="33"/>
        <v>212</v>
      </c>
      <c r="B223" s="7">
        <f t="shared" si="34"/>
        <v>51136</v>
      </c>
      <c r="C223" s="7">
        <f t="shared" si="35"/>
        <v>51166</v>
      </c>
      <c r="D223" s="14">
        <f t="shared" si="30"/>
        <v>31</v>
      </c>
      <c r="E223" s="9">
        <f t="shared" si="31"/>
        <v>0</v>
      </c>
      <c r="F223" s="5">
        <f t="shared" si="36"/>
        <v>0</v>
      </c>
      <c r="G223" s="4">
        <f t="shared" si="37"/>
        <v>3573.1993077030456</v>
      </c>
      <c r="H223" s="5">
        <f t="shared" si="38"/>
        <v>3573.1993077030456</v>
      </c>
      <c r="I223" s="5">
        <f t="shared" si="32"/>
        <v>0</v>
      </c>
      <c r="J223" s="5">
        <f t="shared" si="39"/>
        <v>-3573.1993077030456</v>
      </c>
    </row>
    <row r="224" spans="1:10" ht="15.75" x14ac:dyDescent="0.25">
      <c r="A224" s="3">
        <f t="shared" si="33"/>
        <v>213</v>
      </c>
      <c r="B224" s="7">
        <f t="shared" si="34"/>
        <v>51167</v>
      </c>
      <c r="C224" s="7">
        <f t="shared" si="35"/>
        <v>51195</v>
      </c>
      <c r="D224" s="14">
        <f t="shared" si="30"/>
        <v>29</v>
      </c>
      <c r="E224" s="9">
        <f t="shared" si="31"/>
        <v>0</v>
      </c>
      <c r="F224" s="5">
        <f t="shared" si="36"/>
        <v>0</v>
      </c>
      <c r="G224" s="4">
        <f t="shared" si="37"/>
        <v>3573.1993077030456</v>
      </c>
      <c r="H224" s="5">
        <f t="shared" si="38"/>
        <v>3573.1993077030456</v>
      </c>
      <c r="I224" s="5">
        <f t="shared" si="32"/>
        <v>0</v>
      </c>
      <c r="J224" s="5">
        <f t="shared" si="39"/>
        <v>-3573.1993077030456</v>
      </c>
    </row>
    <row r="225" spans="1:10" ht="15.75" x14ac:dyDescent="0.25">
      <c r="A225" s="3">
        <f t="shared" si="33"/>
        <v>214</v>
      </c>
      <c r="B225" s="7">
        <f t="shared" si="34"/>
        <v>51196</v>
      </c>
      <c r="C225" s="7">
        <f t="shared" si="35"/>
        <v>51226</v>
      </c>
      <c r="D225" s="14">
        <f t="shared" si="30"/>
        <v>31</v>
      </c>
      <c r="E225" s="9">
        <f t="shared" si="31"/>
        <v>0</v>
      </c>
      <c r="F225" s="5">
        <f t="shared" si="36"/>
        <v>0</v>
      </c>
      <c r="G225" s="4">
        <f t="shared" si="37"/>
        <v>3573.1993077030456</v>
      </c>
      <c r="H225" s="5">
        <f t="shared" si="38"/>
        <v>3573.1993077030456</v>
      </c>
      <c r="I225" s="5">
        <f t="shared" si="32"/>
        <v>0</v>
      </c>
      <c r="J225" s="5">
        <f t="shared" si="39"/>
        <v>-3573.1993077030456</v>
      </c>
    </row>
    <row r="226" spans="1:10" ht="15.75" x14ac:dyDescent="0.25">
      <c r="A226" s="3">
        <f t="shared" si="33"/>
        <v>215</v>
      </c>
      <c r="B226" s="7">
        <f t="shared" si="34"/>
        <v>51227</v>
      </c>
      <c r="C226" s="7">
        <f t="shared" si="35"/>
        <v>51256</v>
      </c>
      <c r="D226" s="14">
        <f t="shared" si="30"/>
        <v>30</v>
      </c>
      <c r="E226" s="9">
        <f t="shared" si="31"/>
        <v>0</v>
      </c>
      <c r="F226" s="5">
        <f t="shared" si="36"/>
        <v>0</v>
      </c>
      <c r="G226" s="4">
        <f t="shared" si="37"/>
        <v>3573.1993077030456</v>
      </c>
      <c r="H226" s="5">
        <f t="shared" si="38"/>
        <v>3573.1993077030456</v>
      </c>
      <c r="I226" s="5">
        <f t="shared" si="32"/>
        <v>0</v>
      </c>
      <c r="J226" s="5">
        <f t="shared" si="39"/>
        <v>-3573.1993077030456</v>
      </c>
    </row>
    <row r="227" spans="1:10" ht="15.75" x14ac:dyDescent="0.25">
      <c r="A227" s="3">
        <f t="shared" si="33"/>
        <v>216</v>
      </c>
      <c r="B227" s="7">
        <f t="shared" si="34"/>
        <v>51257</v>
      </c>
      <c r="C227" s="7">
        <f t="shared" si="35"/>
        <v>51287</v>
      </c>
      <c r="D227" s="14">
        <f t="shared" si="30"/>
        <v>31</v>
      </c>
      <c r="E227" s="9">
        <f t="shared" si="31"/>
        <v>0</v>
      </c>
      <c r="F227" s="5">
        <f t="shared" si="36"/>
        <v>0</v>
      </c>
      <c r="G227" s="4">
        <f t="shared" si="37"/>
        <v>3573.1993077030456</v>
      </c>
      <c r="H227" s="5">
        <f t="shared" si="38"/>
        <v>3573.1993077030456</v>
      </c>
      <c r="I227" s="5">
        <f t="shared" si="32"/>
        <v>0</v>
      </c>
      <c r="J227" s="5">
        <f t="shared" si="39"/>
        <v>-3573.1993077030456</v>
      </c>
    </row>
    <row r="228" spans="1:10" ht="15.75" x14ac:dyDescent="0.25">
      <c r="A228" s="3">
        <f t="shared" si="33"/>
        <v>217</v>
      </c>
      <c r="B228" s="7">
        <f t="shared" si="34"/>
        <v>51288</v>
      </c>
      <c r="C228" s="7">
        <f t="shared" si="35"/>
        <v>51317</v>
      </c>
      <c r="D228" s="14">
        <f t="shared" si="30"/>
        <v>30</v>
      </c>
      <c r="E228" s="9">
        <f t="shared" si="31"/>
        <v>0</v>
      </c>
      <c r="F228" s="5">
        <f t="shared" si="36"/>
        <v>0</v>
      </c>
      <c r="G228" s="4">
        <f t="shared" si="37"/>
        <v>3573.1993077030456</v>
      </c>
      <c r="H228" s="5">
        <f t="shared" si="38"/>
        <v>3573.1993077030456</v>
      </c>
      <c r="I228" s="5">
        <f t="shared" si="32"/>
        <v>0</v>
      </c>
      <c r="J228" s="5">
        <f t="shared" si="39"/>
        <v>-3573.1993077030456</v>
      </c>
    </row>
    <row r="229" spans="1:10" ht="15.75" x14ac:dyDescent="0.25">
      <c r="A229" s="3">
        <f t="shared" si="33"/>
        <v>218</v>
      </c>
      <c r="B229" s="7">
        <f t="shared" si="34"/>
        <v>51318</v>
      </c>
      <c r="C229" s="7">
        <f t="shared" si="35"/>
        <v>51348</v>
      </c>
      <c r="D229" s="14">
        <f t="shared" si="30"/>
        <v>31</v>
      </c>
      <c r="E229" s="9">
        <f t="shared" si="31"/>
        <v>0</v>
      </c>
      <c r="F229" s="5">
        <f t="shared" si="36"/>
        <v>0</v>
      </c>
      <c r="G229" s="4">
        <f t="shared" si="37"/>
        <v>3573.1993077030456</v>
      </c>
      <c r="H229" s="5">
        <f t="shared" si="38"/>
        <v>3573.1993077030456</v>
      </c>
      <c r="I229" s="5">
        <f t="shared" si="32"/>
        <v>0</v>
      </c>
      <c r="J229" s="5">
        <f t="shared" si="39"/>
        <v>-3573.1993077030456</v>
      </c>
    </row>
    <row r="230" spans="1:10" ht="15.75" x14ac:dyDescent="0.25">
      <c r="A230" s="3">
        <f t="shared" si="33"/>
        <v>219</v>
      </c>
      <c r="B230" s="7">
        <f t="shared" si="34"/>
        <v>51349</v>
      </c>
      <c r="C230" s="7">
        <f t="shared" si="35"/>
        <v>51379</v>
      </c>
      <c r="D230" s="14">
        <f t="shared" si="30"/>
        <v>31</v>
      </c>
      <c r="E230" s="9">
        <f t="shared" si="31"/>
        <v>0</v>
      </c>
      <c r="F230" s="5">
        <f t="shared" si="36"/>
        <v>0</v>
      </c>
      <c r="G230" s="4">
        <f t="shared" si="37"/>
        <v>3573.1993077030456</v>
      </c>
      <c r="H230" s="5">
        <f t="shared" si="38"/>
        <v>3573.1993077030456</v>
      </c>
      <c r="I230" s="5">
        <f t="shared" si="32"/>
        <v>0</v>
      </c>
      <c r="J230" s="5">
        <f t="shared" si="39"/>
        <v>-3573.1993077030456</v>
      </c>
    </row>
    <row r="231" spans="1:10" ht="15.75" x14ac:dyDescent="0.25">
      <c r="A231" s="3">
        <f t="shared" si="33"/>
        <v>220</v>
      </c>
      <c r="B231" s="7">
        <f t="shared" si="34"/>
        <v>51380</v>
      </c>
      <c r="C231" s="7">
        <f t="shared" si="35"/>
        <v>51409</v>
      </c>
      <c r="D231" s="14">
        <f t="shared" si="30"/>
        <v>30</v>
      </c>
      <c r="E231" s="9">
        <f t="shared" si="31"/>
        <v>0</v>
      </c>
      <c r="F231" s="5">
        <f t="shared" si="36"/>
        <v>0</v>
      </c>
      <c r="G231" s="4">
        <f t="shared" si="37"/>
        <v>3573.1993077030456</v>
      </c>
      <c r="H231" s="5">
        <f t="shared" si="38"/>
        <v>3573.1993077030456</v>
      </c>
      <c r="I231" s="5">
        <f t="shared" si="32"/>
        <v>0</v>
      </c>
      <c r="J231" s="5">
        <f t="shared" si="39"/>
        <v>-3573.1993077030456</v>
      </c>
    </row>
    <row r="232" spans="1:10" ht="15.75" x14ac:dyDescent="0.25">
      <c r="A232" s="3">
        <f t="shared" si="33"/>
        <v>221</v>
      </c>
      <c r="B232" s="7">
        <f t="shared" si="34"/>
        <v>51410</v>
      </c>
      <c r="C232" s="7">
        <f t="shared" si="35"/>
        <v>51440</v>
      </c>
      <c r="D232" s="14">
        <f t="shared" si="30"/>
        <v>31</v>
      </c>
      <c r="E232" s="9">
        <f t="shared" si="31"/>
        <v>0</v>
      </c>
      <c r="F232" s="5">
        <f t="shared" si="36"/>
        <v>0</v>
      </c>
      <c r="G232" s="4">
        <f t="shared" si="37"/>
        <v>3573.1993077030456</v>
      </c>
      <c r="H232" s="5">
        <f t="shared" si="38"/>
        <v>3573.1993077030456</v>
      </c>
      <c r="I232" s="5">
        <f t="shared" si="32"/>
        <v>0</v>
      </c>
      <c r="J232" s="5">
        <f t="shared" si="39"/>
        <v>-3573.1993077030456</v>
      </c>
    </row>
    <row r="233" spans="1:10" ht="15.75" x14ac:dyDescent="0.25">
      <c r="A233" s="3">
        <f t="shared" si="33"/>
        <v>222</v>
      </c>
      <c r="B233" s="7">
        <f t="shared" si="34"/>
        <v>51441</v>
      </c>
      <c r="C233" s="7">
        <f t="shared" si="35"/>
        <v>51470</v>
      </c>
      <c r="D233" s="14">
        <f t="shared" si="30"/>
        <v>30</v>
      </c>
      <c r="E233" s="9">
        <f t="shared" si="31"/>
        <v>0</v>
      </c>
      <c r="F233" s="5">
        <f t="shared" si="36"/>
        <v>0</v>
      </c>
      <c r="G233" s="4">
        <f t="shared" si="37"/>
        <v>3573.1993077030456</v>
      </c>
      <c r="H233" s="5">
        <f t="shared" si="38"/>
        <v>3573.1993077030456</v>
      </c>
      <c r="I233" s="5">
        <f t="shared" si="32"/>
        <v>0</v>
      </c>
      <c r="J233" s="5">
        <f t="shared" si="39"/>
        <v>-3573.1993077030456</v>
      </c>
    </row>
    <row r="234" spans="1:10" ht="15.75" x14ac:dyDescent="0.25">
      <c r="A234" s="3">
        <f t="shared" si="33"/>
        <v>223</v>
      </c>
      <c r="B234" s="7">
        <f t="shared" si="34"/>
        <v>51471</v>
      </c>
      <c r="C234" s="7">
        <f t="shared" si="35"/>
        <v>51501</v>
      </c>
      <c r="D234" s="14">
        <f t="shared" si="30"/>
        <v>31</v>
      </c>
      <c r="E234" s="9">
        <f t="shared" si="31"/>
        <v>0</v>
      </c>
      <c r="F234" s="5">
        <f t="shared" si="36"/>
        <v>0</v>
      </c>
      <c r="G234" s="4">
        <f t="shared" si="37"/>
        <v>3573.1993077030456</v>
      </c>
      <c r="H234" s="5">
        <f t="shared" si="38"/>
        <v>3573.1993077030456</v>
      </c>
      <c r="I234" s="5">
        <f t="shared" si="32"/>
        <v>0</v>
      </c>
      <c r="J234" s="5">
        <f t="shared" si="39"/>
        <v>-3573.1993077030456</v>
      </c>
    </row>
    <row r="235" spans="1:10" ht="15.75" x14ac:dyDescent="0.25">
      <c r="A235" s="3">
        <f t="shared" si="33"/>
        <v>224</v>
      </c>
      <c r="B235" s="7">
        <f t="shared" si="34"/>
        <v>51502</v>
      </c>
      <c r="C235" s="7">
        <f t="shared" si="35"/>
        <v>51532</v>
      </c>
      <c r="D235" s="14">
        <f t="shared" si="30"/>
        <v>31</v>
      </c>
      <c r="E235" s="9">
        <f t="shared" si="31"/>
        <v>0</v>
      </c>
      <c r="F235" s="5">
        <f t="shared" si="36"/>
        <v>0</v>
      </c>
      <c r="G235" s="4">
        <f t="shared" si="37"/>
        <v>3573.1993077030456</v>
      </c>
      <c r="H235" s="5">
        <f t="shared" si="38"/>
        <v>3573.1993077030456</v>
      </c>
      <c r="I235" s="5">
        <f t="shared" si="32"/>
        <v>0</v>
      </c>
      <c r="J235" s="5">
        <f t="shared" si="39"/>
        <v>-3573.1993077030456</v>
      </c>
    </row>
    <row r="236" spans="1:10" ht="15.75" x14ac:dyDescent="0.25">
      <c r="A236" s="3">
        <f t="shared" si="33"/>
        <v>225</v>
      </c>
      <c r="B236" s="7">
        <f t="shared" si="34"/>
        <v>51533</v>
      </c>
      <c r="C236" s="7">
        <f t="shared" si="35"/>
        <v>51560</v>
      </c>
      <c r="D236" s="14">
        <f t="shared" si="30"/>
        <v>28</v>
      </c>
      <c r="E236" s="9">
        <f t="shared" si="31"/>
        <v>0</v>
      </c>
      <c r="F236" s="5">
        <f t="shared" si="36"/>
        <v>0</v>
      </c>
      <c r="G236" s="4">
        <f t="shared" si="37"/>
        <v>3573.1993077030456</v>
      </c>
      <c r="H236" s="5">
        <f t="shared" si="38"/>
        <v>3573.1993077030456</v>
      </c>
      <c r="I236" s="5">
        <f t="shared" si="32"/>
        <v>0</v>
      </c>
      <c r="J236" s="5">
        <f t="shared" si="39"/>
        <v>-3573.1993077030456</v>
      </c>
    </row>
    <row r="237" spans="1:10" ht="15.75" x14ac:dyDescent="0.25">
      <c r="A237" s="3">
        <f t="shared" si="33"/>
        <v>226</v>
      </c>
      <c r="B237" s="7">
        <f t="shared" si="34"/>
        <v>51561</v>
      </c>
      <c r="C237" s="7">
        <f t="shared" si="35"/>
        <v>51591</v>
      </c>
      <c r="D237" s="14">
        <f t="shared" si="30"/>
        <v>31</v>
      </c>
      <c r="E237" s="9">
        <f t="shared" si="31"/>
        <v>0</v>
      </c>
      <c r="F237" s="5">
        <f t="shared" si="36"/>
        <v>0</v>
      </c>
      <c r="G237" s="4">
        <f t="shared" si="37"/>
        <v>3573.1993077030456</v>
      </c>
      <c r="H237" s="5">
        <f t="shared" si="38"/>
        <v>3573.1993077030456</v>
      </c>
      <c r="I237" s="5">
        <f t="shared" si="32"/>
        <v>0</v>
      </c>
      <c r="J237" s="5">
        <f t="shared" si="39"/>
        <v>-3573.1993077030456</v>
      </c>
    </row>
    <row r="238" spans="1:10" ht="15.75" x14ac:dyDescent="0.25">
      <c r="A238" s="3">
        <f t="shared" si="33"/>
        <v>227</v>
      </c>
      <c r="B238" s="7">
        <f t="shared" si="34"/>
        <v>51592</v>
      </c>
      <c r="C238" s="7">
        <f t="shared" si="35"/>
        <v>51621</v>
      </c>
      <c r="D238" s="14">
        <f t="shared" si="30"/>
        <v>30</v>
      </c>
      <c r="E238" s="9">
        <f t="shared" si="31"/>
        <v>0</v>
      </c>
      <c r="F238" s="5">
        <f t="shared" si="36"/>
        <v>0</v>
      </c>
      <c r="G238" s="4">
        <f t="shared" si="37"/>
        <v>3573.1993077030456</v>
      </c>
      <c r="H238" s="5">
        <f t="shared" si="38"/>
        <v>3573.1993077030456</v>
      </c>
      <c r="I238" s="5">
        <f t="shared" si="32"/>
        <v>0</v>
      </c>
      <c r="J238" s="5">
        <f t="shared" si="39"/>
        <v>-3573.1993077030456</v>
      </c>
    </row>
    <row r="239" spans="1:10" ht="15.75" x14ac:dyDescent="0.25">
      <c r="A239" s="3">
        <f t="shared" si="33"/>
        <v>228</v>
      </c>
      <c r="B239" s="7">
        <f t="shared" si="34"/>
        <v>51622</v>
      </c>
      <c r="C239" s="7">
        <f t="shared" si="35"/>
        <v>51652</v>
      </c>
      <c r="D239" s="14">
        <f t="shared" si="30"/>
        <v>31</v>
      </c>
      <c r="E239" s="9">
        <f t="shared" si="31"/>
        <v>0</v>
      </c>
      <c r="F239" s="5">
        <f t="shared" si="36"/>
        <v>0</v>
      </c>
      <c r="G239" s="4">
        <f t="shared" si="37"/>
        <v>3573.1993077030456</v>
      </c>
      <c r="H239" s="5">
        <f t="shared" si="38"/>
        <v>3573.1993077030456</v>
      </c>
      <c r="I239" s="5">
        <f t="shared" si="32"/>
        <v>0</v>
      </c>
      <c r="J239" s="5">
        <f t="shared" si="39"/>
        <v>-3573.1993077030456</v>
      </c>
    </row>
    <row r="240" spans="1:10" ht="15.75" x14ac:dyDescent="0.25">
      <c r="A240" s="3">
        <f t="shared" si="33"/>
        <v>229</v>
      </c>
      <c r="B240" s="7">
        <f t="shared" si="34"/>
        <v>51653</v>
      </c>
      <c r="C240" s="7">
        <f t="shared" si="35"/>
        <v>51682</v>
      </c>
      <c r="D240" s="14">
        <f t="shared" si="30"/>
        <v>30</v>
      </c>
      <c r="E240" s="9">
        <f t="shared" si="31"/>
        <v>0</v>
      </c>
      <c r="F240" s="5">
        <f t="shared" si="36"/>
        <v>0</v>
      </c>
      <c r="G240" s="4">
        <f t="shared" si="37"/>
        <v>3573.1993077030456</v>
      </c>
      <c r="H240" s="5">
        <f t="shared" si="38"/>
        <v>3573.1993077030456</v>
      </c>
      <c r="I240" s="5">
        <f t="shared" si="32"/>
        <v>0</v>
      </c>
      <c r="J240" s="5">
        <f t="shared" si="39"/>
        <v>-3573.1993077030456</v>
      </c>
    </row>
    <row r="241" spans="1:10" ht="15.75" x14ac:dyDescent="0.25">
      <c r="A241" s="3">
        <f t="shared" si="33"/>
        <v>230</v>
      </c>
      <c r="B241" s="7">
        <f t="shared" si="34"/>
        <v>51683</v>
      </c>
      <c r="C241" s="7">
        <f t="shared" si="35"/>
        <v>51713</v>
      </c>
      <c r="D241" s="14">
        <f t="shared" si="30"/>
        <v>31</v>
      </c>
      <c r="E241" s="9">
        <f t="shared" si="31"/>
        <v>0</v>
      </c>
      <c r="F241" s="5">
        <f t="shared" si="36"/>
        <v>0</v>
      </c>
      <c r="G241" s="4">
        <f t="shared" si="37"/>
        <v>3573.1993077030456</v>
      </c>
      <c r="H241" s="5">
        <f t="shared" si="38"/>
        <v>3573.1993077030456</v>
      </c>
      <c r="I241" s="5">
        <f t="shared" si="32"/>
        <v>0</v>
      </c>
      <c r="J241" s="5">
        <f t="shared" si="39"/>
        <v>-3573.1993077030456</v>
      </c>
    </row>
    <row r="242" spans="1:10" ht="15.75" x14ac:dyDescent="0.25">
      <c r="A242" s="3">
        <f t="shared" si="33"/>
        <v>231</v>
      </c>
      <c r="B242" s="7">
        <f t="shared" si="34"/>
        <v>51714</v>
      </c>
      <c r="C242" s="7">
        <f t="shared" si="35"/>
        <v>51744</v>
      </c>
      <c r="D242" s="14">
        <f t="shared" si="30"/>
        <v>31</v>
      </c>
      <c r="E242" s="9">
        <f t="shared" si="31"/>
        <v>0</v>
      </c>
      <c r="F242" s="5">
        <f t="shared" si="36"/>
        <v>0</v>
      </c>
      <c r="G242" s="4">
        <f t="shared" si="37"/>
        <v>3573.1993077030456</v>
      </c>
      <c r="H242" s="5">
        <f t="shared" si="38"/>
        <v>3573.1993077030456</v>
      </c>
      <c r="I242" s="5">
        <f t="shared" si="32"/>
        <v>0</v>
      </c>
      <c r="J242" s="5">
        <f t="shared" si="39"/>
        <v>-3573.1993077030456</v>
      </c>
    </row>
    <row r="243" spans="1:10" ht="15.75" x14ac:dyDescent="0.25">
      <c r="A243" s="3">
        <f t="shared" si="33"/>
        <v>232</v>
      </c>
      <c r="B243" s="7">
        <f t="shared" si="34"/>
        <v>51745</v>
      </c>
      <c r="C243" s="7">
        <f t="shared" si="35"/>
        <v>51774</v>
      </c>
      <c r="D243" s="14">
        <f t="shared" si="30"/>
        <v>30</v>
      </c>
      <c r="E243" s="9">
        <f t="shared" si="31"/>
        <v>0</v>
      </c>
      <c r="F243" s="5">
        <f t="shared" si="36"/>
        <v>0</v>
      </c>
      <c r="G243" s="4">
        <f t="shared" si="37"/>
        <v>3573.1993077030456</v>
      </c>
      <c r="H243" s="5">
        <f t="shared" si="38"/>
        <v>3573.1993077030456</v>
      </c>
      <c r="I243" s="5">
        <f t="shared" si="32"/>
        <v>0</v>
      </c>
      <c r="J243" s="5">
        <f t="shared" si="39"/>
        <v>-3573.1993077030456</v>
      </c>
    </row>
    <row r="244" spans="1:10" ht="15.75" x14ac:dyDescent="0.25">
      <c r="A244" s="3">
        <f t="shared" si="33"/>
        <v>233</v>
      </c>
      <c r="B244" s="7">
        <f t="shared" si="34"/>
        <v>51775</v>
      </c>
      <c r="C244" s="7">
        <f t="shared" si="35"/>
        <v>51805</v>
      </c>
      <c r="D244" s="14">
        <f t="shared" si="30"/>
        <v>31</v>
      </c>
      <c r="E244" s="9">
        <f t="shared" si="31"/>
        <v>0</v>
      </c>
      <c r="F244" s="5">
        <f t="shared" si="36"/>
        <v>0</v>
      </c>
      <c r="G244" s="4">
        <f t="shared" si="37"/>
        <v>3573.1993077030456</v>
      </c>
      <c r="H244" s="5">
        <f t="shared" si="38"/>
        <v>3573.1993077030456</v>
      </c>
      <c r="I244" s="5">
        <f t="shared" si="32"/>
        <v>0</v>
      </c>
      <c r="J244" s="5">
        <f t="shared" si="39"/>
        <v>-3573.1993077030456</v>
      </c>
    </row>
    <row r="245" spans="1:10" ht="15.75" x14ac:dyDescent="0.25">
      <c r="A245" s="3">
        <f t="shared" si="33"/>
        <v>234</v>
      </c>
      <c r="B245" s="7">
        <f t="shared" si="34"/>
        <v>51806</v>
      </c>
      <c r="C245" s="7">
        <f t="shared" si="35"/>
        <v>51835</v>
      </c>
      <c r="D245" s="14">
        <f t="shared" si="30"/>
        <v>30</v>
      </c>
      <c r="E245" s="9">
        <f t="shared" si="31"/>
        <v>0</v>
      </c>
      <c r="F245" s="5">
        <f t="shared" si="36"/>
        <v>0</v>
      </c>
      <c r="G245" s="4">
        <f t="shared" si="37"/>
        <v>3573.1993077030456</v>
      </c>
      <c r="H245" s="5">
        <f t="shared" si="38"/>
        <v>3573.1993077030456</v>
      </c>
      <c r="I245" s="5">
        <f t="shared" si="32"/>
        <v>0</v>
      </c>
      <c r="J245" s="5">
        <f t="shared" si="39"/>
        <v>-3573.1993077030456</v>
      </c>
    </row>
    <row r="246" spans="1:10" ht="15.75" x14ac:dyDescent="0.25">
      <c r="A246" s="3">
        <f t="shared" si="33"/>
        <v>235</v>
      </c>
      <c r="B246" s="7">
        <f t="shared" si="34"/>
        <v>51836</v>
      </c>
      <c r="C246" s="7">
        <f t="shared" si="35"/>
        <v>51866</v>
      </c>
      <c r="D246" s="14">
        <f t="shared" si="30"/>
        <v>31</v>
      </c>
      <c r="E246" s="9">
        <f t="shared" si="31"/>
        <v>0</v>
      </c>
      <c r="F246" s="5">
        <f t="shared" si="36"/>
        <v>0</v>
      </c>
      <c r="G246" s="4">
        <f t="shared" si="37"/>
        <v>3573.1993077030456</v>
      </c>
      <c r="H246" s="5">
        <f t="shared" si="38"/>
        <v>3573.1993077030456</v>
      </c>
      <c r="I246" s="5">
        <f t="shared" si="32"/>
        <v>0</v>
      </c>
      <c r="J246" s="5">
        <f t="shared" si="39"/>
        <v>-3573.1993077030456</v>
      </c>
    </row>
    <row r="247" spans="1:10" ht="15.75" x14ac:dyDescent="0.25">
      <c r="A247" s="3">
        <f t="shared" si="33"/>
        <v>236</v>
      </c>
      <c r="B247" s="7">
        <f t="shared" si="34"/>
        <v>51867</v>
      </c>
      <c r="C247" s="7">
        <f t="shared" si="35"/>
        <v>51897</v>
      </c>
      <c r="D247" s="14">
        <f t="shared" si="30"/>
        <v>31</v>
      </c>
      <c r="E247" s="9">
        <f t="shared" si="31"/>
        <v>0</v>
      </c>
      <c r="F247" s="5">
        <f t="shared" si="36"/>
        <v>0</v>
      </c>
      <c r="G247" s="4">
        <f t="shared" si="37"/>
        <v>3573.1993077030456</v>
      </c>
      <c r="H247" s="5">
        <f t="shared" si="38"/>
        <v>3573.1993077030456</v>
      </c>
      <c r="I247" s="5">
        <f t="shared" si="32"/>
        <v>0</v>
      </c>
      <c r="J247" s="5">
        <f t="shared" si="39"/>
        <v>-3573.1993077030456</v>
      </c>
    </row>
    <row r="248" spans="1:10" ht="15.75" x14ac:dyDescent="0.25">
      <c r="A248" s="3">
        <f t="shared" si="33"/>
        <v>237</v>
      </c>
      <c r="B248" s="7">
        <f t="shared" si="34"/>
        <v>51898</v>
      </c>
      <c r="C248" s="7">
        <f t="shared" si="35"/>
        <v>51925</v>
      </c>
      <c r="D248" s="14">
        <f t="shared" si="30"/>
        <v>28</v>
      </c>
      <c r="E248" s="9">
        <f t="shared" si="31"/>
        <v>0</v>
      </c>
      <c r="F248" s="5">
        <f t="shared" si="36"/>
        <v>0</v>
      </c>
      <c r="G248" s="4">
        <f t="shared" si="37"/>
        <v>3573.1993077030456</v>
      </c>
      <c r="H248" s="5">
        <f t="shared" si="38"/>
        <v>3573.1993077030456</v>
      </c>
      <c r="I248" s="5">
        <f t="shared" si="32"/>
        <v>0</v>
      </c>
      <c r="J248" s="5">
        <f t="shared" si="39"/>
        <v>-3573.1993077030456</v>
      </c>
    </row>
    <row r="249" spans="1:10" ht="15.75" x14ac:dyDescent="0.25">
      <c r="A249" s="3">
        <f t="shared" si="33"/>
        <v>238</v>
      </c>
      <c r="B249" s="7">
        <f t="shared" si="34"/>
        <v>51926</v>
      </c>
      <c r="C249" s="7">
        <f t="shared" si="35"/>
        <v>51956</v>
      </c>
      <c r="D249" s="14">
        <f t="shared" si="30"/>
        <v>31</v>
      </c>
      <c r="E249" s="9">
        <f t="shared" si="31"/>
        <v>0</v>
      </c>
      <c r="F249" s="5">
        <f t="shared" si="36"/>
        <v>0</v>
      </c>
      <c r="G249" s="4">
        <f t="shared" si="37"/>
        <v>3573.1993077030456</v>
      </c>
      <c r="H249" s="5">
        <f t="shared" si="38"/>
        <v>3573.1993077030456</v>
      </c>
      <c r="I249" s="5">
        <f t="shared" si="32"/>
        <v>0</v>
      </c>
      <c r="J249" s="5">
        <f t="shared" si="39"/>
        <v>-3573.1993077030456</v>
      </c>
    </row>
    <row r="250" spans="1:10" ht="15.75" x14ac:dyDescent="0.25">
      <c r="A250" s="3">
        <f t="shared" si="33"/>
        <v>239</v>
      </c>
      <c r="B250" s="7">
        <f t="shared" si="34"/>
        <v>51957</v>
      </c>
      <c r="C250" s="7">
        <f t="shared" si="35"/>
        <v>51986</v>
      </c>
      <c r="D250" s="14">
        <f t="shared" si="30"/>
        <v>30</v>
      </c>
      <c r="E250" s="9">
        <f t="shared" si="31"/>
        <v>0</v>
      </c>
      <c r="F250" s="5">
        <f t="shared" si="36"/>
        <v>0</v>
      </c>
      <c r="G250" s="4">
        <f t="shared" si="37"/>
        <v>3573.1993077030456</v>
      </c>
      <c r="H250" s="5">
        <f t="shared" si="38"/>
        <v>3573.1993077030456</v>
      </c>
      <c r="I250" s="5">
        <f t="shared" si="32"/>
        <v>0</v>
      </c>
      <c r="J250" s="5">
        <f t="shared" si="39"/>
        <v>-3573.1993077030456</v>
      </c>
    </row>
    <row r="251" spans="1:10" ht="15.75" x14ac:dyDescent="0.25">
      <c r="A251" s="3">
        <f t="shared" si="33"/>
        <v>240</v>
      </c>
      <c r="B251" s="7">
        <f t="shared" si="34"/>
        <v>51987</v>
      </c>
      <c r="C251" s="7">
        <f t="shared" si="35"/>
        <v>52017</v>
      </c>
      <c r="D251" s="14">
        <f t="shared" si="30"/>
        <v>31</v>
      </c>
      <c r="E251" s="9">
        <f t="shared" si="31"/>
        <v>0</v>
      </c>
      <c r="F251" s="5">
        <f t="shared" si="36"/>
        <v>0</v>
      </c>
      <c r="G251" s="4">
        <f t="shared" si="37"/>
        <v>3573.1993077030456</v>
      </c>
      <c r="H251" s="5">
        <f t="shared" si="38"/>
        <v>3573.1993077030456</v>
      </c>
      <c r="I251" s="5">
        <f t="shared" si="32"/>
        <v>0</v>
      </c>
      <c r="J251" s="5">
        <f>IF((F251-H251)&lt;=0,0,F251-H251)</f>
        <v>0</v>
      </c>
    </row>
    <row r="252" spans="1:10" ht="15.75" x14ac:dyDescent="0.25">
      <c r="A252" s="3">
        <f t="shared" si="33"/>
        <v>241</v>
      </c>
      <c r="B252" s="7">
        <f t="shared" si="34"/>
        <v>52018</v>
      </c>
      <c r="C252" s="7">
        <f t="shared" si="35"/>
        <v>52047</v>
      </c>
      <c r="D252" s="14">
        <f t="shared" si="30"/>
        <v>30</v>
      </c>
      <c r="E252" s="9">
        <f t="shared" si="31"/>
        <v>0</v>
      </c>
      <c r="F252" s="5">
        <f t="shared" si="36"/>
        <v>0</v>
      </c>
      <c r="G252" s="4">
        <f t="shared" si="37"/>
        <v>3573.1993077030456</v>
      </c>
      <c r="H252" s="5">
        <f t="shared" si="38"/>
        <v>3573.1993077030456</v>
      </c>
      <c r="I252" s="5">
        <f t="shared" si="32"/>
        <v>0</v>
      </c>
      <c r="J252" s="5">
        <f t="shared" si="39"/>
        <v>-3573.1993077030456</v>
      </c>
    </row>
    <row r="253" spans="1:10" ht="15.75" x14ac:dyDescent="0.25">
      <c r="A253" s="3">
        <f t="shared" si="33"/>
        <v>242</v>
      </c>
      <c r="B253" s="7">
        <f t="shared" si="34"/>
        <v>52048</v>
      </c>
      <c r="C253" s="7">
        <f t="shared" si="35"/>
        <v>52078</v>
      </c>
      <c r="D253" s="14">
        <f t="shared" si="30"/>
        <v>31</v>
      </c>
      <c r="E253" s="9">
        <f t="shared" si="31"/>
        <v>0</v>
      </c>
      <c r="F253" s="5">
        <f t="shared" si="36"/>
        <v>0</v>
      </c>
      <c r="G253" s="4">
        <f t="shared" si="37"/>
        <v>3573.1993077030456</v>
      </c>
      <c r="H253" s="5">
        <f t="shared" si="38"/>
        <v>3573.1993077030456</v>
      </c>
      <c r="I253" s="5">
        <f t="shared" si="32"/>
        <v>0</v>
      </c>
      <c r="J253" s="5">
        <f t="shared" si="39"/>
        <v>-3573.1993077030456</v>
      </c>
    </row>
    <row r="254" spans="1:10" ht="15.75" x14ac:dyDescent="0.25">
      <c r="A254" s="3">
        <f t="shared" si="33"/>
        <v>243</v>
      </c>
      <c r="B254" s="7">
        <f t="shared" si="34"/>
        <v>52079</v>
      </c>
      <c r="C254" s="7">
        <f t="shared" si="35"/>
        <v>52109</v>
      </c>
      <c r="D254" s="14">
        <f t="shared" si="30"/>
        <v>31</v>
      </c>
      <c r="E254" s="9">
        <f t="shared" si="31"/>
        <v>0</v>
      </c>
      <c r="F254" s="5">
        <f t="shared" si="36"/>
        <v>0</v>
      </c>
      <c r="G254" s="4">
        <f t="shared" si="37"/>
        <v>3573.1993077030456</v>
      </c>
      <c r="H254" s="5">
        <f t="shared" si="38"/>
        <v>3573.1993077030456</v>
      </c>
      <c r="I254" s="5">
        <f t="shared" si="32"/>
        <v>0</v>
      </c>
      <c r="J254" s="5">
        <f t="shared" si="39"/>
        <v>-3573.1993077030456</v>
      </c>
    </row>
    <row r="255" spans="1:10" ht="15.75" x14ac:dyDescent="0.25">
      <c r="A255" s="3">
        <f t="shared" si="33"/>
        <v>244</v>
      </c>
      <c r="B255" s="7">
        <f t="shared" si="34"/>
        <v>52110</v>
      </c>
      <c r="C255" s="7">
        <f t="shared" si="35"/>
        <v>52139</v>
      </c>
      <c r="D255" s="14">
        <f t="shared" si="30"/>
        <v>30</v>
      </c>
      <c r="E255" s="9">
        <f t="shared" si="31"/>
        <v>0</v>
      </c>
      <c r="F255" s="5">
        <f t="shared" si="36"/>
        <v>0</v>
      </c>
      <c r="G255" s="4">
        <f t="shared" si="37"/>
        <v>3573.1993077030456</v>
      </c>
      <c r="H255" s="5">
        <f t="shared" si="38"/>
        <v>3573.1993077030456</v>
      </c>
      <c r="I255" s="5">
        <f t="shared" si="32"/>
        <v>0</v>
      </c>
      <c r="J255" s="5">
        <f t="shared" si="39"/>
        <v>-3573.1993077030456</v>
      </c>
    </row>
    <row r="256" spans="1:10" ht="15.75" x14ac:dyDescent="0.25">
      <c r="A256" s="3">
        <f t="shared" si="33"/>
        <v>245</v>
      </c>
      <c r="B256" s="7">
        <f t="shared" si="34"/>
        <v>52140</v>
      </c>
      <c r="C256" s="7">
        <f t="shared" si="35"/>
        <v>52170</v>
      </c>
      <c r="D256" s="14">
        <f t="shared" si="30"/>
        <v>31</v>
      </c>
      <c r="E256" s="9">
        <f t="shared" si="31"/>
        <v>0</v>
      </c>
      <c r="F256" s="5">
        <f t="shared" si="36"/>
        <v>0</v>
      </c>
      <c r="G256" s="4">
        <f t="shared" si="37"/>
        <v>3573.1993077030456</v>
      </c>
      <c r="H256" s="5">
        <f t="shared" si="38"/>
        <v>3573.1993077030456</v>
      </c>
      <c r="I256" s="5">
        <f t="shared" si="32"/>
        <v>0</v>
      </c>
      <c r="J256" s="5">
        <f t="shared" si="39"/>
        <v>-3573.1993077030456</v>
      </c>
    </row>
    <row r="257" spans="1:10" ht="15.75" x14ac:dyDescent="0.25">
      <c r="A257" s="3">
        <f t="shared" si="33"/>
        <v>246</v>
      </c>
      <c r="B257" s="7">
        <f t="shared" si="34"/>
        <v>52171</v>
      </c>
      <c r="C257" s="7">
        <f t="shared" si="35"/>
        <v>52200</v>
      </c>
      <c r="D257" s="14">
        <f t="shared" si="30"/>
        <v>30</v>
      </c>
      <c r="E257" s="9">
        <f t="shared" si="31"/>
        <v>0</v>
      </c>
      <c r="F257" s="5">
        <f t="shared" si="36"/>
        <v>0</v>
      </c>
      <c r="G257" s="4">
        <f t="shared" si="37"/>
        <v>3573.1993077030456</v>
      </c>
      <c r="H257" s="5">
        <f t="shared" si="38"/>
        <v>3573.1993077030456</v>
      </c>
      <c r="I257" s="5">
        <f t="shared" si="32"/>
        <v>0</v>
      </c>
      <c r="J257" s="5">
        <f t="shared" si="39"/>
        <v>-3573.1993077030456</v>
      </c>
    </row>
    <row r="258" spans="1:10" ht="15.75" x14ac:dyDescent="0.25">
      <c r="A258" s="3">
        <f t="shared" si="33"/>
        <v>247</v>
      </c>
      <c r="B258" s="7">
        <f t="shared" si="34"/>
        <v>52201</v>
      </c>
      <c r="C258" s="7">
        <f t="shared" si="35"/>
        <v>52231</v>
      </c>
      <c r="D258" s="14">
        <f t="shared" si="30"/>
        <v>31</v>
      </c>
      <c r="E258" s="9">
        <f t="shared" si="31"/>
        <v>0</v>
      </c>
      <c r="F258" s="5">
        <f t="shared" si="36"/>
        <v>0</v>
      </c>
      <c r="G258" s="4">
        <f t="shared" si="37"/>
        <v>3573.1993077030456</v>
      </c>
      <c r="H258" s="5">
        <f t="shared" si="38"/>
        <v>3573.1993077030456</v>
      </c>
      <c r="I258" s="5">
        <f t="shared" si="32"/>
        <v>0</v>
      </c>
      <c r="J258" s="5">
        <f t="shared" si="39"/>
        <v>-3573.1993077030456</v>
      </c>
    </row>
    <row r="259" spans="1:10" ht="15.75" x14ac:dyDescent="0.25">
      <c r="A259" s="3">
        <f t="shared" si="33"/>
        <v>248</v>
      </c>
      <c r="B259" s="7">
        <f t="shared" si="34"/>
        <v>52232</v>
      </c>
      <c r="C259" s="7">
        <f t="shared" si="35"/>
        <v>52262</v>
      </c>
      <c r="D259" s="14">
        <f t="shared" si="30"/>
        <v>31</v>
      </c>
      <c r="E259" s="9">
        <f t="shared" si="31"/>
        <v>0</v>
      </c>
      <c r="F259" s="5">
        <f t="shared" si="36"/>
        <v>0</v>
      </c>
      <c r="G259" s="4">
        <f t="shared" si="37"/>
        <v>3573.1993077030456</v>
      </c>
      <c r="H259" s="5">
        <f t="shared" si="38"/>
        <v>3573.1993077030456</v>
      </c>
      <c r="I259" s="5">
        <f t="shared" si="32"/>
        <v>0</v>
      </c>
      <c r="J259" s="5">
        <f t="shared" si="39"/>
        <v>-3573.1993077030456</v>
      </c>
    </row>
    <row r="260" spans="1:10" ht="15.75" x14ac:dyDescent="0.25">
      <c r="A260" s="3">
        <f t="shared" si="33"/>
        <v>249</v>
      </c>
      <c r="B260" s="7">
        <f t="shared" si="34"/>
        <v>52263</v>
      </c>
      <c r="C260" s="7">
        <f t="shared" si="35"/>
        <v>52290</v>
      </c>
      <c r="D260" s="14">
        <f t="shared" si="30"/>
        <v>28</v>
      </c>
      <c r="E260" s="9">
        <f t="shared" si="31"/>
        <v>0</v>
      </c>
      <c r="F260" s="5">
        <f t="shared" si="36"/>
        <v>0</v>
      </c>
      <c r="G260" s="4">
        <f t="shared" si="37"/>
        <v>3573.1993077030456</v>
      </c>
      <c r="H260" s="5">
        <f t="shared" si="38"/>
        <v>3573.1993077030456</v>
      </c>
      <c r="I260" s="5">
        <f t="shared" si="32"/>
        <v>0</v>
      </c>
      <c r="J260" s="5">
        <f t="shared" si="39"/>
        <v>-3573.1993077030456</v>
      </c>
    </row>
    <row r="261" spans="1:10" ht="15.75" x14ac:dyDescent="0.25">
      <c r="A261" s="3">
        <f t="shared" si="33"/>
        <v>250</v>
      </c>
      <c r="B261" s="7">
        <f t="shared" si="34"/>
        <v>52291</v>
      </c>
      <c r="C261" s="7">
        <f t="shared" si="35"/>
        <v>52321</v>
      </c>
      <c r="D261" s="14">
        <f t="shared" si="30"/>
        <v>31</v>
      </c>
      <c r="E261" s="9">
        <f t="shared" si="31"/>
        <v>0</v>
      </c>
      <c r="F261" s="5">
        <f t="shared" si="36"/>
        <v>0</v>
      </c>
      <c r="G261" s="4">
        <f t="shared" si="37"/>
        <v>3573.1993077030456</v>
      </c>
      <c r="H261" s="5">
        <f t="shared" si="38"/>
        <v>3573.1993077030456</v>
      </c>
      <c r="I261" s="5">
        <f t="shared" si="32"/>
        <v>0</v>
      </c>
      <c r="J261" s="5">
        <f t="shared" si="39"/>
        <v>-3573.1993077030456</v>
      </c>
    </row>
    <row r="262" spans="1:10" ht="15.75" x14ac:dyDescent="0.25">
      <c r="A262" s="3">
        <f t="shared" si="33"/>
        <v>251</v>
      </c>
      <c r="B262" s="7">
        <f t="shared" si="34"/>
        <v>52322</v>
      </c>
      <c r="C262" s="7">
        <f t="shared" si="35"/>
        <v>52351</v>
      </c>
      <c r="D262" s="14">
        <f t="shared" si="30"/>
        <v>30</v>
      </c>
      <c r="E262" s="9">
        <f t="shared" si="31"/>
        <v>0</v>
      </c>
      <c r="F262" s="5">
        <f t="shared" si="36"/>
        <v>0</v>
      </c>
      <c r="G262" s="4">
        <f t="shared" si="37"/>
        <v>3573.1993077030456</v>
      </c>
      <c r="H262" s="5">
        <f t="shared" si="38"/>
        <v>3573.1993077030456</v>
      </c>
      <c r="I262" s="5">
        <f t="shared" si="32"/>
        <v>0</v>
      </c>
      <c r="J262" s="5">
        <f t="shared" si="39"/>
        <v>-3573.1993077030456</v>
      </c>
    </row>
    <row r="263" spans="1:10" ht="15.75" x14ac:dyDescent="0.25">
      <c r="A263" s="3">
        <f t="shared" si="33"/>
        <v>252</v>
      </c>
      <c r="B263" s="7">
        <f t="shared" si="34"/>
        <v>52352</v>
      </c>
      <c r="C263" s="7">
        <f t="shared" si="35"/>
        <v>52382</v>
      </c>
      <c r="D263" s="14">
        <f t="shared" si="30"/>
        <v>31</v>
      </c>
      <c r="E263" s="9">
        <f t="shared" si="31"/>
        <v>0</v>
      </c>
      <c r="F263" s="5">
        <f t="shared" si="36"/>
        <v>0</v>
      </c>
      <c r="G263" s="4">
        <f t="shared" si="37"/>
        <v>3573.1993077030456</v>
      </c>
      <c r="H263" s="5">
        <f t="shared" si="38"/>
        <v>3573.1993077030456</v>
      </c>
      <c r="I263" s="5">
        <f t="shared" si="32"/>
        <v>0</v>
      </c>
      <c r="J263" s="5">
        <f t="shared" si="39"/>
        <v>-3573.1993077030456</v>
      </c>
    </row>
    <row r="264" spans="1:10" ht="15.75" x14ac:dyDescent="0.25">
      <c r="A264" s="3">
        <f t="shared" si="33"/>
        <v>253</v>
      </c>
      <c r="B264" s="7">
        <f t="shared" si="34"/>
        <v>52383</v>
      </c>
      <c r="C264" s="7">
        <f t="shared" si="35"/>
        <v>52412</v>
      </c>
      <c r="D264" s="14">
        <f t="shared" si="30"/>
        <v>30</v>
      </c>
      <c r="E264" s="9">
        <f t="shared" si="31"/>
        <v>0</v>
      </c>
      <c r="F264" s="5">
        <f t="shared" si="36"/>
        <v>0</v>
      </c>
      <c r="G264" s="4">
        <f t="shared" si="37"/>
        <v>3573.1993077030456</v>
      </c>
      <c r="H264" s="5">
        <f t="shared" si="38"/>
        <v>3573.1993077030456</v>
      </c>
      <c r="I264" s="5">
        <f t="shared" si="32"/>
        <v>0</v>
      </c>
      <c r="J264" s="5">
        <f t="shared" si="39"/>
        <v>-3573.1993077030456</v>
      </c>
    </row>
    <row r="265" spans="1:10" ht="15.75" x14ac:dyDescent="0.25">
      <c r="A265" s="3">
        <f t="shared" si="33"/>
        <v>254</v>
      </c>
      <c r="B265" s="7">
        <f t="shared" si="34"/>
        <v>52413</v>
      </c>
      <c r="C265" s="7">
        <f t="shared" si="35"/>
        <v>52443</v>
      </c>
      <c r="D265" s="14">
        <f t="shared" si="30"/>
        <v>31</v>
      </c>
      <c r="E265" s="9">
        <f t="shared" si="31"/>
        <v>0</v>
      </c>
      <c r="F265" s="5">
        <f t="shared" si="36"/>
        <v>0</v>
      </c>
      <c r="G265" s="4">
        <f t="shared" si="37"/>
        <v>3573.1993077030456</v>
      </c>
      <c r="H265" s="5">
        <f t="shared" si="38"/>
        <v>3573.1993077030456</v>
      </c>
      <c r="I265" s="5">
        <f t="shared" si="32"/>
        <v>0</v>
      </c>
      <c r="J265" s="5">
        <f t="shared" si="39"/>
        <v>-3573.1993077030456</v>
      </c>
    </row>
    <row r="266" spans="1:10" ht="15.75" x14ac:dyDescent="0.25">
      <c r="A266" s="3">
        <f t="shared" si="33"/>
        <v>255</v>
      </c>
      <c r="B266" s="7">
        <f t="shared" si="34"/>
        <v>52444</v>
      </c>
      <c r="C266" s="7">
        <f t="shared" si="35"/>
        <v>52474</v>
      </c>
      <c r="D266" s="14">
        <f t="shared" si="30"/>
        <v>31</v>
      </c>
      <c r="E266" s="9">
        <f t="shared" si="31"/>
        <v>0</v>
      </c>
      <c r="F266" s="5">
        <f t="shared" si="36"/>
        <v>0</v>
      </c>
      <c r="G266" s="4">
        <f t="shared" si="37"/>
        <v>3573.1993077030456</v>
      </c>
      <c r="H266" s="5">
        <f t="shared" si="38"/>
        <v>3573.1993077030456</v>
      </c>
      <c r="I266" s="5">
        <f t="shared" si="32"/>
        <v>0</v>
      </c>
      <c r="J266" s="5">
        <f t="shared" si="39"/>
        <v>-3573.1993077030456</v>
      </c>
    </row>
    <row r="267" spans="1:10" ht="15.75" x14ac:dyDescent="0.25">
      <c r="A267" s="3">
        <f t="shared" si="33"/>
        <v>256</v>
      </c>
      <c r="B267" s="7">
        <f t="shared" si="34"/>
        <v>52475</v>
      </c>
      <c r="C267" s="7">
        <f t="shared" si="35"/>
        <v>52504</v>
      </c>
      <c r="D267" s="14">
        <f t="shared" si="30"/>
        <v>30</v>
      </c>
      <c r="E267" s="9">
        <f t="shared" si="31"/>
        <v>0</v>
      </c>
      <c r="F267" s="5">
        <f t="shared" si="36"/>
        <v>0</v>
      </c>
      <c r="G267" s="4">
        <f t="shared" si="37"/>
        <v>3573.1993077030456</v>
      </c>
      <c r="H267" s="5">
        <f t="shared" si="38"/>
        <v>3573.1993077030456</v>
      </c>
      <c r="I267" s="5">
        <f t="shared" si="32"/>
        <v>0</v>
      </c>
      <c r="J267" s="5">
        <f t="shared" si="39"/>
        <v>-3573.1993077030456</v>
      </c>
    </row>
    <row r="268" spans="1:10" ht="15.75" x14ac:dyDescent="0.25">
      <c r="A268" s="3">
        <f t="shared" si="33"/>
        <v>257</v>
      </c>
      <c r="B268" s="7">
        <f t="shared" si="34"/>
        <v>52505</v>
      </c>
      <c r="C268" s="7">
        <f t="shared" si="35"/>
        <v>52535</v>
      </c>
      <c r="D268" s="14">
        <f t="shared" si="30"/>
        <v>31</v>
      </c>
      <c r="E268" s="9">
        <f t="shared" si="31"/>
        <v>0</v>
      </c>
      <c r="F268" s="5">
        <f t="shared" si="36"/>
        <v>0</v>
      </c>
      <c r="G268" s="4">
        <f t="shared" si="37"/>
        <v>3573.1993077030456</v>
      </c>
      <c r="H268" s="5">
        <f t="shared" si="38"/>
        <v>3573.1993077030456</v>
      </c>
      <c r="I268" s="5">
        <f t="shared" si="32"/>
        <v>0</v>
      </c>
      <c r="J268" s="5">
        <f t="shared" si="39"/>
        <v>-3573.1993077030456</v>
      </c>
    </row>
    <row r="269" spans="1:10" ht="15.75" x14ac:dyDescent="0.25">
      <c r="A269" s="3">
        <f t="shared" si="33"/>
        <v>258</v>
      </c>
      <c r="B269" s="7">
        <f t="shared" si="34"/>
        <v>52536</v>
      </c>
      <c r="C269" s="7">
        <f t="shared" si="35"/>
        <v>52565</v>
      </c>
      <c r="D269" s="14">
        <f t="shared" ref="D269:D311" si="40">B270-B269</f>
        <v>30</v>
      </c>
      <c r="E269" s="9">
        <f t="shared" ref="E269:E311" si="41">F269*$B$5</f>
        <v>0</v>
      </c>
      <c r="F269" s="5">
        <f t="shared" si="36"/>
        <v>0</v>
      </c>
      <c r="G269" s="4">
        <f t="shared" si="37"/>
        <v>3573.1993077030456</v>
      </c>
      <c r="H269" s="5">
        <f t="shared" si="38"/>
        <v>3573.1993077030456</v>
      </c>
      <c r="I269" s="5">
        <f t="shared" ref="I269:I311" si="42">E269*D269</f>
        <v>0</v>
      </c>
      <c r="J269" s="5">
        <f t="shared" si="39"/>
        <v>-3573.1993077030456</v>
      </c>
    </row>
    <row r="270" spans="1:10" ht="15.75" x14ac:dyDescent="0.25">
      <c r="A270" s="3">
        <f t="shared" ref="A270:A311" si="43">A269+1</f>
        <v>259</v>
      </c>
      <c r="B270" s="7">
        <f t="shared" ref="B270:B312" si="44">EOMONTH(B269,0)+1</f>
        <v>52566</v>
      </c>
      <c r="C270" s="7">
        <f t="shared" ref="C270:C311" si="45">EOMONTH(B270,0)</f>
        <v>52596</v>
      </c>
      <c r="D270" s="14">
        <f t="shared" si="40"/>
        <v>31</v>
      </c>
      <c r="E270" s="9">
        <f t="shared" si="41"/>
        <v>0</v>
      </c>
      <c r="F270" s="5">
        <f t="shared" ref="F270:F311" si="46">IF(J269&lt;=0,0,J269)</f>
        <v>0</v>
      </c>
      <c r="G270" s="4">
        <f t="shared" ref="G270:G311" si="47">$B$7</f>
        <v>3573.1993077030456</v>
      </c>
      <c r="H270" s="5">
        <f t="shared" ref="H270:H311" si="48">G270-I270</f>
        <v>3573.1993077030456</v>
      </c>
      <c r="I270" s="5">
        <f t="shared" si="42"/>
        <v>0</v>
      </c>
      <c r="J270" s="5">
        <f t="shared" ref="J270:J311" si="49">F270-H270</f>
        <v>-3573.1993077030456</v>
      </c>
    </row>
    <row r="271" spans="1:10" ht="15.75" x14ac:dyDescent="0.25">
      <c r="A271" s="3">
        <f t="shared" si="43"/>
        <v>260</v>
      </c>
      <c r="B271" s="7">
        <f t="shared" si="44"/>
        <v>52597</v>
      </c>
      <c r="C271" s="7">
        <f t="shared" si="45"/>
        <v>52627</v>
      </c>
      <c r="D271" s="14">
        <f t="shared" si="40"/>
        <v>31</v>
      </c>
      <c r="E271" s="9">
        <f t="shared" si="41"/>
        <v>0</v>
      </c>
      <c r="F271" s="5">
        <f t="shared" si="46"/>
        <v>0</v>
      </c>
      <c r="G271" s="4">
        <f t="shared" si="47"/>
        <v>3573.1993077030456</v>
      </c>
      <c r="H271" s="5">
        <f t="shared" si="48"/>
        <v>3573.1993077030456</v>
      </c>
      <c r="I271" s="5">
        <f t="shared" si="42"/>
        <v>0</v>
      </c>
      <c r="J271" s="5">
        <f t="shared" si="49"/>
        <v>-3573.1993077030456</v>
      </c>
    </row>
    <row r="272" spans="1:10" ht="15.75" x14ac:dyDescent="0.25">
      <c r="A272" s="3">
        <f t="shared" si="43"/>
        <v>261</v>
      </c>
      <c r="B272" s="7">
        <f t="shared" si="44"/>
        <v>52628</v>
      </c>
      <c r="C272" s="7">
        <f t="shared" si="45"/>
        <v>52656</v>
      </c>
      <c r="D272" s="14">
        <f t="shared" si="40"/>
        <v>29</v>
      </c>
      <c r="E272" s="9">
        <f t="shared" si="41"/>
        <v>0</v>
      </c>
      <c r="F272" s="5">
        <f t="shared" si="46"/>
        <v>0</v>
      </c>
      <c r="G272" s="4">
        <f t="shared" si="47"/>
        <v>3573.1993077030456</v>
      </c>
      <c r="H272" s="5">
        <f t="shared" si="48"/>
        <v>3573.1993077030456</v>
      </c>
      <c r="I272" s="5">
        <f t="shared" si="42"/>
        <v>0</v>
      </c>
      <c r="J272" s="5">
        <f t="shared" si="49"/>
        <v>-3573.1993077030456</v>
      </c>
    </row>
    <row r="273" spans="1:10" ht="15.75" x14ac:dyDescent="0.25">
      <c r="A273" s="3">
        <f t="shared" si="43"/>
        <v>262</v>
      </c>
      <c r="B273" s="7">
        <f t="shared" si="44"/>
        <v>52657</v>
      </c>
      <c r="C273" s="7">
        <f t="shared" si="45"/>
        <v>52687</v>
      </c>
      <c r="D273" s="14">
        <f t="shared" si="40"/>
        <v>31</v>
      </c>
      <c r="E273" s="9">
        <f t="shared" si="41"/>
        <v>0</v>
      </c>
      <c r="F273" s="5">
        <f t="shared" si="46"/>
        <v>0</v>
      </c>
      <c r="G273" s="4">
        <f t="shared" si="47"/>
        <v>3573.1993077030456</v>
      </c>
      <c r="H273" s="5">
        <f t="shared" si="48"/>
        <v>3573.1993077030456</v>
      </c>
      <c r="I273" s="5">
        <f t="shared" si="42"/>
        <v>0</v>
      </c>
      <c r="J273" s="5">
        <f t="shared" si="49"/>
        <v>-3573.1993077030456</v>
      </c>
    </row>
    <row r="274" spans="1:10" ht="15.75" x14ac:dyDescent="0.25">
      <c r="A274" s="3">
        <f t="shared" si="43"/>
        <v>263</v>
      </c>
      <c r="B274" s="7">
        <f t="shared" si="44"/>
        <v>52688</v>
      </c>
      <c r="C274" s="7">
        <f t="shared" si="45"/>
        <v>52717</v>
      </c>
      <c r="D274" s="14">
        <f t="shared" si="40"/>
        <v>30</v>
      </c>
      <c r="E274" s="9">
        <f t="shared" si="41"/>
        <v>0</v>
      </c>
      <c r="F274" s="5">
        <f t="shared" si="46"/>
        <v>0</v>
      </c>
      <c r="G274" s="4">
        <f t="shared" si="47"/>
        <v>3573.1993077030456</v>
      </c>
      <c r="H274" s="5">
        <f t="shared" si="48"/>
        <v>3573.1993077030456</v>
      </c>
      <c r="I274" s="5">
        <f t="shared" si="42"/>
        <v>0</v>
      </c>
      <c r="J274" s="5">
        <f t="shared" si="49"/>
        <v>-3573.1993077030456</v>
      </c>
    </row>
    <row r="275" spans="1:10" ht="15.75" x14ac:dyDescent="0.25">
      <c r="A275" s="3">
        <f t="shared" si="43"/>
        <v>264</v>
      </c>
      <c r="B275" s="7">
        <f t="shared" si="44"/>
        <v>52718</v>
      </c>
      <c r="C275" s="7">
        <f t="shared" si="45"/>
        <v>52748</v>
      </c>
      <c r="D275" s="14">
        <f t="shared" si="40"/>
        <v>31</v>
      </c>
      <c r="E275" s="9">
        <f t="shared" si="41"/>
        <v>0</v>
      </c>
      <c r="F275" s="5">
        <f t="shared" si="46"/>
        <v>0</v>
      </c>
      <c r="G275" s="4">
        <f t="shared" si="47"/>
        <v>3573.1993077030456</v>
      </c>
      <c r="H275" s="5">
        <f t="shared" si="48"/>
        <v>3573.1993077030456</v>
      </c>
      <c r="I275" s="5">
        <f t="shared" si="42"/>
        <v>0</v>
      </c>
      <c r="J275" s="5">
        <f t="shared" si="49"/>
        <v>-3573.1993077030456</v>
      </c>
    </row>
    <row r="276" spans="1:10" ht="15.75" x14ac:dyDescent="0.25">
      <c r="A276" s="3">
        <f t="shared" si="43"/>
        <v>265</v>
      </c>
      <c r="B276" s="7">
        <f t="shared" si="44"/>
        <v>52749</v>
      </c>
      <c r="C276" s="7">
        <f t="shared" si="45"/>
        <v>52778</v>
      </c>
      <c r="D276" s="14">
        <f t="shared" si="40"/>
        <v>30</v>
      </c>
      <c r="E276" s="9">
        <f t="shared" si="41"/>
        <v>0</v>
      </c>
      <c r="F276" s="5">
        <f t="shared" si="46"/>
        <v>0</v>
      </c>
      <c r="G276" s="4">
        <f t="shared" si="47"/>
        <v>3573.1993077030456</v>
      </c>
      <c r="H276" s="5">
        <f t="shared" si="48"/>
        <v>3573.1993077030456</v>
      </c>
      <c r="I276" s="5">
        <f t="shared" si="42"/>
        <v>0</v>
      </c>
      <c r="J276" s="5">
        <f t="shared" si="49"/>
        <v>-3573.1993077030456</v>
      </c>
    </row>
    <row r="277" spans="1:10" ht="15.75" x14ac:dyDescent="0.25">
      <c r="A277" s="3">
        <f t="shared" si="43"/>
        <v>266</v>
      </c>
      <c r="B277" s="7">
        <f t="shared" si="44"/>
        <v>52779</v>
      </c>
      <c r="C277" s="7">
        <f t="shared" si="45"/>
        <v>52809</v>
      </c>
      <c r="D277" s="14">
        <f t="shared" si="40"/>
        <v>31</v>
      </c>
      <c r="E277" s="9">
        <f t="shared" si="41"/>
        <v>0</v>
      </c>
      <c r="F277" s="5">
        <f t="shared" si="46"/>
        <v>0</v>
      </c>
      <c r="G277" s="4">
        <f t="shared" si="47"/>
        <v>3573.1993077030456</v>
      </c>
      <c r="H277" s="5">
        <f t="shared" si="48"/>
        <v>3573.1993077030456</v>
      </c>
      <c r="I277" s="5">
        <f t="shared" si="42"/>
        <v>0</v>
      </c>
      <c r="J277" s="5">
        <f t="shared" si="49"/>
        <v>-3573.1993077030456</v>
      </c>
    </row>
    <row r="278" spans="1:10" ht="15.75" x14ac:dyDescent="0.25">
      <c r="A278" s="3">
        <f t="shared" si="43"/>
        <v>267</v>
      </c>
      <c r="B278" s="7">
        <f t="shared" si="44"/>
        <v>52810</v>
      </c>
      <c r="C278" s="7">
        <f t="shared" si="45"/>
        <v>52840</v>
      </c>
      <c r="D278" s="14">
        <f t="shared" si="40"/>
        <v>31</v>
      </c>
      <c r="E278" s="9">
        <f t="shared" si="41"/>
        <v>0</v>
      </c>
      <c r="F278" s="5">
        <f t="shared" si="46"/>
        <v>0</v>
      </c>
      <c r="G278" s="4">
        <f t="shared" si="47"/>
        <v>3573.1993077030456</v>
      </c>
      <c r="H278" s="5">
        <f t="shared" si="48"/>
        <v>3573.1993077030456</v>
      </c>
      <c r="I278" s="5">
        <f t="shared" si="42"/>
        <v>0</v>
      </c>
      <c r="J278" s="5">
        <f t="shared" si="49"/>
        <v>-3573.1993077030456</v>
      </c>
    </row>
    <row r="279" spans="1:10" ht="15.75" x14ac:dyDescent="0.25">
      <c r="A279" s="3">
        <f t="shared" si="43"/>
        <v>268</v>
      </c>
      <c r="B279" s="7">
        <f t="shared" si="44"/>
        <v>52841</v>
      </c>
      <c r="C279" s="7">
        <f t="shared" si="45"/>
        <v>52870</v>
      </c>
      <c r="D279" s="14">
        <f t="shared" si="40"/>
        <v>30</v>
      </c>
      <c r="E279" s="9">
        <f t="shared" si="41"/>
        <v>0</v>
      </c>
      <c r="F279" s="5">
        <f t="shared" si="46"/>
        <v>0</v>
      </c>
      <c r="G279" s="4">
        <f t="shared" si="47"/>
        <v>3573.1993077030456</v>
      </c>
      <c r="H279" s="5">
        <f t="shared" si="48"/>
        <v>3573.1993077030456</v>
      </c>
      <c r="I279" s="5">
        <f t="shared" si="42"/>
        <v>0</v>
      </c>
      <c r="J279" s="5">
        <f t="shared" si="49"/>
        <v>-3573.1993077030456</v>
      </c>
    </row>
    <row r="280" spans="1:10" ht="15.75" x14ac:dyDescent="0.25">
      <c r="A280" s="3">
        <f t="shared" si="43"/>
        <v>269</v>
      </c>
      <c r="B280" s="7">
        <f t="shared" si="44"/>
        <v>52871</v>
      </c>
      <c r="C280" s="7">
        <f t="shared" si="45"/>
        <v>52901</v>
      </c>
      <c r="D280" s="14">
        <f t="shared" si="40"/>
        <v>31</v>
      </c>
      <c r="E280" s="9">
        <f t="shared" si="41"/>
        <v>0</v>
      </c>
      <c r="F280" s="5">
        <f t="shared" si="46"/>
        <v>0</v>
      </c>
      <c r="G280" s="4">
        <f t="shared" si="47"/>
        <v>3573.1993077030456</v>
      </c>
      <c r="H280" s="5">
        <f t="shared" si="48"/>
        <v>3573.1993077030456</v>
      </c>
      <c r="I280" s="5">
        <f t="shared" si="42"/>
        <v>0</v>
      </c>
      <c r="J280" s="5">
        <f t="shared" si="49"/>
        <v>-3573.1993077030456</v>
      </c>
    </row>
    <row r="281" spans="1:10" ht="15.75" x14ac:dyDescent="0.25">
      <c r="A281" s="3">
        <f t="shared" si="43"/>
        <v>270</v>
      </c>
      <c r="B281" s="7">
        <f t="shared" si="44"/>
        <v>52902</v>
      </c>
      <c r="C281" s="7">
        <f t="shared" si="45"/>
        <v>52931</v>
      </c>
      <c r="D281" s="14">
        <f t="shared" si="40"/>
        <v>30</v>
      </c>
      <c r="E281" s="9">
        <f t="shared" si="41"/>
        <v>0</v>
      </c>
      <c r="F281" s="5">
        <f t="shared" si="46"/>
        <v>0</v>
      </c>
      <c r="G281" s="4">
        <f t="shared" si="47"/>
        <v>3573.1993077030456</v>
      </c>
      <c r="H281" s="5">
        <f t="shared" si="48"/>
        <v>3573.1993077030456</v>
      </c>
      <c r="I281" s="5">
        <f t="shared" si="42"/>
        <v>0</v>
      </c>
      <c r="J281" s="5">
        <f t="shared" si="49"/>
        <v>-3573.1993077030456</v>
      </c>
    </row>
    <row r="282" spans="1:10" ht="15.75" x14ac:dyDescent="0.25">
      <c r="A282" s="3">
        <f t="shared" si="43"/>
        <v>271</v>
      </c>
      <c r="B282" s="7">
        <f t="shared" si="44"/>
        <v>52932</v>
      </c>
      <c r="C282" s="7">
        <f t="shared" si="45"/>
        <v>52962</v>
      </c>
      <c r="D282" s="14">
        <f t="shared" si="40"/>
        <v>31</v>
      </c>
      <c r="E282" s="9">
        <f t="shared" si="41"/>
        <v>0</v>
      </c>
      <c r="F282" s="5">
        <f t="shared" si="46"/>
        <v>0</v>
      </c>
      <c r="G282" s="4">
        <f t="shared" si="47"/>
        <v>3573.1993077030456</v>
      </c>
      <c r="H282" s="5">
        <f t="shared" si="48"/>
        <v>3573.1993077030456</v>
      </c>
      <c r="I282" s="5">
        <f t="shared" si="42"/>
        <v>0</v>
      </c>
      <c r="J282" s="5">
        <f t="shared" si="49"/>
        <v>-3573.1993077030456</v>
      </c>
    </row>
    <row r="283" spans="1:10" ht="15.75" x14ac:dyDescent="0.25">
      <c r="A283" s="3">
        <f t="shared" si="43"/>
        <v>272</v>
      </c>
      <c r="B283" s="7">
        <f t="shared" si="44"/>
        <v>52963</v>
      </c>
      <c r="C283" s="7">
        <f t="shared" si="45"/>
        <v>52993</v>
      </c>
      <c r="D283" s="14">
        <f t="shared" si="40"/>
        <v>31</v>
      </c>
      <c r="E283" s="9">
        <f t="shared" si="41"/>
        <v>0</v>
      </c>
      <c r="F283" s="5">
        <f t="shared" si="46"/>
        <v>0</v>
      </c>
      <c r="G283" s="4">
        <f t="shared" si="47"/>
        <v>3573.1993077030456</v>
      </c>
      <c r="H283" s="5">
        <f t="shared" si="48"/>
        <v>3573.1993077030456</v>
      </c>
      <c r="I283" s="5">
        <f t="shared" si="42"/>
        <v>0</v>
      </c>
      <c r="J283" s="5">
        <f t="shared" si="49"/>
        <v>-3573.1993077030456</v>
      </c>
    </row>
    <row r="284" spans="1:10" ht="15.75" x14ac:dyDescent="0.25">
      <c r="A284" s="3">
        <f t="shared" si="43"/>
        <v>273</v>
      </c>
      <c r="B284" s="7">
        <f t="shared" si="44"/>
        <v>52994</v>
      </c>
      <c r="C284" s="7">
        <f t="shared" si="45"/>
        <v>53021</v>
      </c>
      <c r="D284" s="14">
        <f t="shared" si="40"/>
        <v>28</v>
      </c>
      <c r="E284" s="9">
        <f t="shared" si="41"/>
        <v>0</v>
      </c>
      <c r="F284" s="5">
        <f t="shared" si="46"/>
        <v>0</v>
      </c>
      <c r="G284" s="4">
        <f t="shared" si="47"/>
        <v>3573.1993077030456</v>
      </c>
      <c r="H284" s="5">
        <f t="shared" si="48"/>
        <v>3573.1993077030456</v>
      </c>
      <c r="I284" s="5">
        <f t="shared" si="42"/>
        <v>0</v>
      </c>
      <c r="J284" s="5">
        <f t="shared" si="49"/>
        <v>-3573.1993077030456</v>
      </c>
    </row>
    <row r="285" spans="1:10" ht="15.75" x14ac:dyDescent="0.25">
      <c r="A285" s="3">
        <f t="shared" si="43"/>
        <v>274</v>
      </c>
      <c r="B285" s="7">
        <f t="shared" si="44"/>
        <v>53022</v>
      </c>
      <c r="C285" s="7">
        <f t="shared" si="45"/>
        <v>53052</v>
      </c>
      <c r="D285" s="14">
        <f t="shared" si="40"/>
        <v>31</v>
      </c>
      <c r="E285" s="9">
        <f t="shared" si="41"/>
        <v>0</v>
      </c>
      <c r="F285" s="5">
        <f t="shared" si="46"/>
        <v>0</v>
      </c>
      <c r="G285" s="4">
        <f t="shared" si="47"/>
        <v>3573.1993077030456</v>
      </c>
      <c r="H285" s="5">
        <f t="shared" si="48"/>
        <v>3573.1993077030456</v>
      </c>
      <c r="I285" s="5">
        <f t="shared" si="42"/>
        <v>0</v>
      </c>
      <c r="J285" s="5">
        <f t="shared" si="49"/>
        <v>-3573.1993077030456</v>
      </c>
    </row>
    <row r="286" spans="1:10" ht="15.75" x14ac:dyDescent="0.25">
      <c r="A286" s="3">
        <f t="shared" si="43"/>
        <v>275</v>
      </c>
      <c r="B286" s="7">
        <f t="shared" si="44"/>
        <v>53053</v>
      </c>
      <c r="C286" s="7">
        <f t="shared" si="45"/>
        <v>53082</v>
      </c>
      <c r="D286" s="14">
        <f t="shared" si="40"/>
        <v>30</v>
      </c>
      <c r="E286" s="9">
        <f t="shared" si="41"/>
        <v>0</v>
      </c>
      <c r="F286" s="5">
        <f t="shared" si="46"/>
        <v>0</v>
      </c>
      <c r="G286" s="4">
        <f t="shared" si="47"/>
        <v>3573.1993077030456</v>
      </c>
      <c r="H286" s="5">
        <f t="shared" si="48"/>
        <v>3573.1993077030456</v>
      </c>
      <c r="I286" s="5">
        <f t="shared" si="42"/>
        <v>0</v>
      </c>
      <c r="J286" s="5">
        <f t="shared" si="49"/>
        <v>-3573.1993077030456</v>
      </c>
    </row>
    <row r="287" spans="1:10" ht="15.75" x14ac:dyDescent="0.25">
      <c r="A287" s="3">
        <f t="shared" si="43"/>
        <v>276</v>
      </c>
      <c r="B287" s="7">
        <f t="shared" si="44"/>
        <v>53083</v>
      </c>
      <c r="C287" s="7">
        <f t="shared" si="45"/>
        <v>53113</v>
      </c>
      <c r="D287" s="14">
        <f t="shared" si="40"/>
        <v>31</v>
      </c>
      <c r="E287" s="9">
        <f t="shared" si="41"/>
        <v>0</v>
      </c>
      <c r="F287" s="5">
        <f t="shared" si="46"/>
        <v>0</v>
      </c>
      <c r="G287" s="4">
        <f t="shared" si="47"/>
        <v>3573.1993077030456</v>
      </c>
      <c r="H287" s="5">
        <f t="shared" si="48"/>
        <v>3573.1993077030456</v>
      </c>
      <c r="I287" s="5">
        <f t="shared" si="42"/>
        <v>0</v>
      </c>
      <c r="J287" s="5">
        <f t="shared" si="49"/>
        <v>-3573.1993077030456</v>
      </c>
    </row>
    <row r="288" spans="1:10" ht="15.75" x14ac:dyDescent="0.25">
      <c r="A288" s="3">
        <f t="shared" si="43"/>
        <v>277</v>
      </c>
      <c r="B288" s="7">
        <f t="shared" si="44"/>
        <v>53114</v>
      </c>
      <c r="C288" s="7">
        <f t="shared" si="45"/>
        <v>53143</v>
      </c>
      <c r="D288" s="14">
        <f t="shared" si="40"/>
        <v>30</v>
      </c>
      <c r="E288" s="9">
        <f t="shared" si="41"/>
        <v>0</v>
      </c>
      <c r="F288" s="5">
        <f t="shared" si="46"/>
        <v>0</v>
      </c>
      <c r="G288" s="4">
        <f t="shared" si="47"/>
        <v>3573.1993077030456</v>
      </c>
      <c r="H288" s="5">
        <f t="shared" si="48"/>
        <v>3573.1993077030456</v>
      </c>
      <c r="I288" s="5">
        <f t="shared" si="42"/>
        <v>0</v>
      </c>
      <c r="J288" s="5">
        <f t="shared" si="49"/>
        <v>-3573.1993077030456</v>
      </c>
    </row>
    <row r="289" spans="1:10" ht="15.75" x14ac:dyDescent="0.25">
      <c r="A289" s="3">
        <f t="shared" si="43"/>
        <v>278</v>
      </c>
      <c r="B289" s="7">
        <f t="shared" si="44"/>
        <v>53144</v>
      </c>
      <c r="C289" s="7">
        <f t="shared" si="45"/>
        <v>53174</v>
      </c>
      <c r="D289" s="14">
        <f t="shared" si="40"/>
        <v>31</v>
      </c>
      <c r="E289" s="9">
        <f t="shared" si="41"/>
        <v>0</v>
      </c>
      <c r="F289" s="5">
        <f t="shared" si="46"/>
        <v>0</v>
      </c>
      <c r="G289" s="4">
        <f t="shared" si="47"/>
        <v>3573.1993077030456</v>
      </c>
      <c r="H289" s="5">
        <f t="shared" si="48"/>
        <v>3573.1993077030456</v>
      </c>
      <c r="I289" s="5">
        <f t="shared" si="42"/>
        <v>0</v>
      </c>
      <c r="J289" s="5">
        <f t="shared" si="49"/>
        <v>-3573.1993077030456</v>
      </c>
    </row>
    <row r="290" spans="1:10" ht="15.75" x14ac:dyDescent="0.25">
      <c r="A290" s="3">
        <f t="shared" si="43"/>
        <v>279</v>
      </c>
      <c r="B290" s="7">
        <f t="shared" si="44"/>
        <v>53175</v>
      </c>
      <c r="C290" s="7">
        <f t="shared" si="45"/>
        <v>53205</v>
      </c>
      <c r="D290" s="14">
        <f t="shared" si="40"/>
        <v>31</v>
      </c>
      <c r="E290" s="9">
        <f t="shared" si="41"/>
        <v>0</v>
      </c>
      <c r="F290" s="5">
        <f t="shared" si="46"/>
        <v>0</v>
      </c>
      <c r="G290" s="4">
        <f t="shared" si="47"/>
        <v>3573.1993077030456</v>
      </c>
      <c r="H290" s="5">
        <f t="shared" si="48"/>
        <v>3573.1993077030456</v>
      </c>
      <c r="I290" s="5">
        <f t="shared" si="42"/>
        <v>0</v>
      </c>
      <c r="J290" s="5">
        <f t="shared" si="49"/>
        <v>-3573.1993077030456</v>
      </c>
    </row>
    <row r="291" spans="1:10" ht="15.75" x14ac:dyDescent="0.25">
      <c r="A291" s="3">
        <f t="shared" si="43"/>
        <v>280</v>
      </c>
      <c r="B291" s="7">
        <f t="shared" si="44"/>
        <v>53206</v>
      </c>
      <c r="C291" s="7">
        <f t="shared" si="45"/>
        <v>53235</v>
      </c>
      <c r="D291" s="14">
        <f t="shared" si="40"/>
        <v>30</v>
      </c>
      <c r="E291" s="9">
        <f t="shared" si="41"/>
        <v>0</v>
      </c>
      <c r="F291" s="5">
        <f t="shared" si="46"/>
        <v>0</v>
      </c>
      <c r="G291" s="4">
        <f t="shared" si="47"/>
        <v>3573.1993077030456</v>
      </c>
      <c r="H291" s="5">
        <f t="shared" si="48"/>
        <v>3573.1993077030456</v>
      </c>
      <c r="I291" s="5">
        <f t="shared" si="42"/>
        <v>0</v>
      </c>
      <c r="J291" s="5">
        <f t="shared" si="49"/>
        <v>-3573.1993077030456</v>
      </c>
    </row>
    <row r="292" spans="1:10" ht="15.75" x14ac:dyDescent="0.25">
      <c r="A292" s="3">
        <f t="shared" si="43"/>
        <v>281</v>
      </c>
      <c r="B292" s="7">
        <f t="shared" si="44"/>
        <v>53236</v>
      </c>
      <c r="C292" s="7">
        <f t="shared" si="45"/>
        <v>53266</v>
      </c>
      <c r="D292" s="14">
        <f t="shared" si="40"/>
        <v>31</v>
      </c>
      <c r="E292" s="9">
        <f t="shared" si="41"/>
        <v>0</v>
      </c>
      <c r="F292" s="5">
        <f t="shared" si="46"/>
        <v>0</v>
      </c>
      <c r="G292" s="4">
        <f t="shared" si="47"/>
        <v>3573.1993077030456</v>
      </c>
      <c r="H292" s="5">
        <f t="shared" si="48"/>
        <v>3573.1993077030456</v>
      </c>
      <c r="I292" s="5">
        <f t="shared" si="42"/>
        <v>0</v>
      </c>
      <c r="J292" s="5">
        <f t="shared" si="49"/>
        <v>-3573.1993077030456</v>
      </c>
    </row>
    <row r="293" spans="1:10" ht="15.75" x14ac:dyDescent="0.25">
      <c r="A293" s="3">
        <f t="shared" si="43"/>
        <v>282</v>
      </c>
      <c r="B293" s="7">
        <f t="shared" si="44"/>
        <v>53267</v>
      </c>
      <c r="C293" s="7">
        <f t="shared" si="45"/>
        <v>53296</v>
      </c>
      <c r="D293" s="14">
        <f t="shared" si="40"/>
        <v>30</v>
      </c>
      <c r="E293" s="9">
        <f t="shared" si="41"/>
        <v>0</v>
      </c>
      <c r="F293" s="5">
        <f t="shared" si="46"/>
        <v>0</v>
      </c>
      <c r="G293" s="4">
        <f t="shared" si="47"/>
        <v>3573.1993077030456</v>
      </c>
      <c r="H293" s="5">
        <f t="shared" si="48"/>
        <v>3573.1993077030456</v>
      </c>
      <c r="I293" s="5">
        <f t="shared" si="42"/>
        <v>0</v>
      </c>
      <c r="J293" s="5">
        <f t="shared" si="49"/>
        <v>-3573.1993077030456</v>
      </c>
    </row>
    <row r="294" spans="1:10" ht="15.75" x14ac:dyDescent="0.25">
      <c r="A294" s="3">
        <f t="shared" si="43"/>
        <v>283</v>
      </c>
      <c r="B294" s="7">
        <f t="shared" si="44"/>
        <v>53297</v>
      </c>
      <c r="C294" s="7">
        <f t="shared" si="45"/>
        <v>53327</v>
      </c>
      <c r="D294" s="14">
        <f t="shared" si="40"/>
        <v>31</v>
      </c>
      <c r="E294" s="9">
        <f t="shared" si="41"/>
        <v>0</v>
      </c>
      <c r="F294" s="5">
        <f t="shared" si="46"/>
        <v>0</v>
      </c>
      <c r="G294" s="4">
        <f t="shared" si="47"/>
        <v>3573.1993077030456</v>
      </c>
      <c r="H294" s="5">
        <f t="shared" si="48"/>
        <v>3573.1993077030456</v>
      </c>
      <c r="I294" s="5">
        <f t="shared" si="42"/>
        <v>0</v>
      </c>
      <c r="J294" s="5">
        <f t="shared" si="49"/>
        <v>-3573.1993077030456</v>
      </c>
    </row>
    <row r="295" spans="1:10" ht="15.75" x14ac:dyDescent="0.25">
      <c r="A295" s="3">
        <f t="shared" si="43"/>
        <v>284</v>
      </c>
      <c r="B295" s="7">
        <f t="shared" si="44"/>
        <v>53328</v>
      </c>
      <c r="C295" s="7">
        <f t="shared" si="45"/>
        <v>53358</v>
      </c>
      <c r="D295" s="14">
        <f t="shared" si="40"/>
        <v>31</v>
      </c>
      <c r="E295" s="9">
        <f t="shared" si="41"/>
        <v>0</v>
      </c>
      <c r="F295" s="5">
        <f t="shared" si="46"/>
        <v>0</v>
      </c>
      <c r="G295" s="4">
        <f t="shared" si="47"/>
        <v>3573.1993077030456</v>
      </c>
      <c r="H295" s="5">
        <f t="shared" si="48"/>
        <v>3573.1993077030456</v>
      </c>
      <c r="I295" s="5">
        <f t="shared" si="42"/>
        <v>0</v>
      </c>
      <c r="J295" s="5">
        <f t="shared" si="49"/>
        <v>-3573.1993077030456</v>
      </c>
    </row>
    <row r="296" spans="1:10" ht="15.75" x14ac:dyDescent="0.25">
      <c r="A296" s="3">
        <f t="shared" si="43"/>
        <v>285</v>
      </c>
      <c r="B296" s="7">
        <f t="shared" si="44"/>
        <v>53359</v>
      </c>
      <c r="C296" s="7">
        <f t="shared" si="45"/>
        <v>53386</v>
      </c>
      <c r="D296" s="14">
        <f t="shared" si="40"/>
        <v>28</v>
      </c>
      <c r="E296" s="9">
        <f t="shared" si="41"/>
        <v>0</v>
      </c>
      <c r="F296" s="5">
        <f t="shared" si="46"/>
        <v>0</v>
      </c>
      <c r="G296" s="4">
        <f t="shared" si="47"/>
        <v>3573.1993077030456</v>
      </c>
      <c r="H296" s="5">
        <f t="shared" si="48"/>
        <v>3573.1993077030456</v>
      </c>
      <c r="I296" s="5">
        <f t="shared" si="42"/>
        <v>0</v>
      </c>
      <c r="J296" s="5">
        <f t="shared" si="49"/>
        <v>-3573.1993077030456</v>
      </c>
    </row>
    <row r="297" spans="1:10" ht="15.75" x14ac:dyDescent="0.25">
      <c r="A297" s="3">
        <f t="shared" si="43"/>
        <v>286</v>
      </c>
      <c r="B297" s="7">
        <f t="shared" si="44"/>
        <v>53387</v>
      </c>
      <c r="C297" s="7">
        <f t="shared" si="45"/>
        <v>53417</v>
      </c>
      <c r="D297" s="14">
        <f t="shared" si="40"/>
        <v>31</v>
      </c>
      <c r="E297" s="9">
        <f t="shared" si="41"/>
        <v>0</v>
      </c>
      <c r="F297" s="5">
        <f t="shared" si="46"/>
        <v>0</v>
      </c>
      <c r="G297" s="4">
        <f t="shared" si="47"/>
        <v>3573.1993077030456</v>
      </c>
      <c r="H297" s="5">
        <f t="shared" si="48"/>
        <v>3573.1993077030456</v>
      </c>
      <c r="I297" s="5">
        <f t="shared" si="42"/>
        <v>0</v>
      </c>
      <c r="J297" s="5">
        <f t="shared" si="49"/>
        <v>-3573.1993077030456</v>
      </c>
    </row>
    <row r="298" spans="1:10" ht="15.75" x14ac:dyDescent="0.25">
      <c r="A298" s="3">
        <f t="shared" si="43"/>
        <v>287</v>
      </c>
      <c r="B298" s="7">
        <f t="shared" si="44"/>
        <v>53418</v>
      </c>
      <c r="C298" s="7">
        <f t="shared" si="45"/>
        <v>53447</v>
      </c>
      <c r="D298" s="14">
        <f t="shared" si="40"/>
        <v>30</v>
      </c>
      <c r="E298" s="9">
        <f t="shared" si="41"/>
        <v>0</v>
      </c>
      <c r="F298" s="5">
        <f t="shared" si="46"/>
        <v>0</v>
      </c>
      <c r="G298" s="4">
        <f t="shared" si="47"/>
        <v>3573.1993077030456</v>
      </c>
      <c r="H298" s="5">
        <f t="shared" si="48"/>
        <v>3573.1993077030456</v>
      </c>
      <c r="I298" s="5">
        <f t="shared" si="42"/>
        <v>0</v>
      </c>
      <c r="J298" s="5">
        <f t="shared" si="49"/>
        <v>-3573.1993077030456</v>
      </c>
    </row>
    <row r="299" spans="1:10" ht="15.75" x14ac:dyDescent="0.25">
      <c r="A299" s="3">
        <f t="shared" si="43"/>
        <v>288</v>
      </c>
      <c r="B299" s="7">
        <f t="shared" si="44"/>
        <v>53448</v>
      </c>
      <c r="C299" s="7">
        <f t="shared" si="45"/>
        <v>53478</v>
      </c>
      <c r="D299" s="14">
        <f t="shared" si="40"/>
        <v>31</v>
      </c>
      <c r="E299" s="9">
        <f t="shared" si="41"/>
        <v>0</v>
      </c>
      <c r="F299" s="5">
        <f t="shared" si="46"/>
        <v>0</v>
      </c>
      <c r="G299" s="4">
        <f t="shared" si="47"/>
        <v>3573.1993077030456</v>
      </c>
      <c r="H299" s="5">
        <f t="shared" si="48"/>
        <v>3573.1993077030456</v>
      </c>
      <c r="I299" s="5">
        <f t="shared" si="42"/>
        <v>0</v>
      </c>
      <c r="J299" s="5">
        <f t="shared" si="49"/>
        <v>-3573.1993077030456</v>
      </c>
    </row>
    <row r="300" spans="1:10" ht="15.75" x14ac:dyDescent="0.25">
      <c r="A300" s="3">
        <f t="shared" si="43"/>
        <v>289</v>
      </c>
      <c r="B300" s="7">
        <f t="shared" si="44"/>
        <v>53479</v>
      </c>
      <c r="C300" s="7">
        <f t="shared" si="45"/>
        <v>53508</v>
      </c>
      <c r="D300" s="14">
        <f t="shared" si="40"/>
        <v>30</v>
      </c>
      <c r="E300" s="9">
        <f t="shared" si="41"/>
        <v>0</v>
      </c>
      <c r="F300" s="5">
        <f t="shared" si="46"/>
        <v>0</v>
      </c>
      <c r="G300" s="4">
        <f t="shared" si="47"/>
        <v>3573.1993077030456</v>
      </c>
      <c r="H300" s="5">
        <f t="shared" si="48"/>
        <v>3573.1993077030456</v>
      </c>
      <c r="I300" s="5">
        <f t="shared" si="42"/>
        <v>0</v>
      </c>
      <c r="J300" s="5">
        <f t="shared" si="49"/>
        <v>-3573.1993077030456</v>
      </c>
    </row>
    <row r="301" spans="1:10" ht="15.75" x14ac:dyDescent="0.25">
      <c r="A301" s="3">
        <f t="shared" si="43"/>
        <v>290</v>
      </c>
      <c r="B301" s="7">
        <f t="shared" si="44"/>
        <v>53509</v>
      </c>
      <c r="C301" s="7">
        <f t="shared" si="45"/>
        <v>53539</v>
      </c>
      <c r="D301" s="14">
        <f t="shared" si="40"/>
        <v>31</v>
      </c>
      <c r="E301" s="9">
        <f t="shared" si="41"/>
        <v>0</v>
      </c>
      <c r="F301" s="5">
        <f t="shared" si="46"/>
        <v>0</v>
      </c>
      <c r="G301" s="4">
        <f t="shared" si="47"/>
        <v>3573.1993077030456</v>
      </c>
      <c r="H301" s="5">
        <f t="shared" si="48"/>
        <v>3573.1993077030456</v>
      </c>
      <c r="I301" s="5">
        <f t="shared" si="42"/>
        <v>0</v>
      </c>
      <c r="J301" s="5">
        <f t="shared" si="49"/>
        <v>-3573.1993077030456</v>
      </c>
    </row>
    <row r="302" spans="1:10" ht="15.75" x14ac:dyDescent="0.25">
      <c r="A302" s="3">
        <f t="shared" si="43"/>
        <v>291</v>
      </c>
      <c r="B302" s="7">
        <f t="shared" si="44"/>
        <v>53540</v>
      </c>
      <c r="C302" s="7">
        <f t="shared" si="45"/>
        <v>53570</v>
      </c>
      <c r="D302" s="14">
        <f t="shared" si="40"/>
        <v>31</v>
      </c>
      <c r="E302" s="9">
        <f t="shared" si="41"/>
        <v>0</v>
      </c>
      <c r="F302" s="5">
        <f t="shared" si="46"/>
        <v>0</v>
      </c>
      <c r="G302" s="4">
        <f t="shared" si="47"/>
        <v>3573.1993077030456</v>
      </c>
      <c r="H302" s="5">
        <f t="shared" si="48"/>
        <v>3573.1993077030456</v>
      </c>
      <c r="I302" s="5">
        <f t="shared" si="42"/>
        <v>0</v>
      </c>
      <c r="J302" s="5">
        <f t="shared" si="49"/>
        <v>-3573.1993077030456</v>
      </c>
    </row>
    <row r="303" spans="1:10" ht="15.75" x14ac:dyDescent="0.25">
      <c r="A303" s="3">
        <f t="shared" si="43"/>
        <v>292</v>
      </c>
      <c r="B303" s="7">
        <f t="shared" si="44"/>
        <v>53571</v>
      </c>
      <c r="C303" s="7">
        <f t="shared" si="45"/>
        <v>53600</v>
      </c>
      <c r="D303" s="14">
        <f t="shared" si="40"/>
        <v>30</v>
      </c>
      <c r="E303" s="9">
        <f t="shared" si="41"/>
        <v>0</v>
      </c>
      <c r="F303" s="5">
        <f t="shared" si="46"/>
        <v>0</v>
      </c>
      <c r="G303" s="4">
        <f t="shared" si="47"/>
        <v>3573.1993077030456</v>
      </c>
      <c r="H303" s="5">
        <f t="shared" si="48"/>
        <v>3573.1993077030456</v>
      </c>
      <c r="I303" s="5">
        <f t="shared" si="42"/>
        <v>0</v>
      </c>
      <c r="J303" s="5">
        <f t="shared" si="49"/>
        <v>-3573.1993077030456</v>
      </c>
    </row>
    <row r="304" spans="1:10" ht="15.75" x14ac:dyDescent="0.25">
      <c r="A304" s="3">
        <f t="shared" si="43"/>
        <v>293</v>
      </c>
      <c r="B304" s="7">
        <f t="shared" si="44"/>
        <v>53601</v>
      </c>
      <c r="C304" s="7">
        <f t="shared" si="45"/>
        <v>53631</v>
      </c>
      <c r="D304" s="14">
        <f t="shared" si="40"/>
        <v>31</v>
      </c>
      <c r="E304" s="9">
        <f t="shared" si="41"/>
        <v>0</v>
      </c>
      <c r="F304" s="5">
        <f t="shared" si="46"/>
        <v>0</v>
      </c>
      <c r="G304" s="4">
        <f t="shared" si="47"/>
        <v>3573.1993077030456</v>
      </c>
      <c r="H304" s="5">
        <f t="shared" si="48"/>
        <v>3573.1993077030456</v>
      </c>
      <c r="I304" s="5">
        <f t="shared" si="42"/>
        <v>0</v>
      </c>
      <c r="J304" s="5">
        <f t="shared" si="49"/>
        <v>-3573.1993077030456</v>
      </c>
    </row>
    <row r="305" spans="1:10" ht="15.75" x14ac:dyDescent="0.25">
      <c r="A305" s="3">
        <f t="shared" si="43"/>
        <v>294</v>
      </c>
      <c r="B305" s="7">
        <f t="shared" si="44"/>
        <v>53632</v>
      </c>
      <c r="C305" s="7">
        <f t="shared" si="45"/>
        <v>53661</v>
      </c>
      <c r="D305" s="14">
        <f t="shared" si="40"/>
        <v>30</v>
      </c>
      <c r="E305" s="9">
        <f t="shared" si="41"/>
        <v>0</v>
      </c>
      <c r="F305" s="5">
        <f t="shared" si="46"/>
        <v>0</v>
      </c>
      <c r="G305" s="4">
        <f t="shared" si="47"/>
        <v>3573.1993077030456</v>
      </c>
      <c r="H305" s="5">
        <f t="shared" si="48"/>
        <v>3573.1993077030456</v>
      </c>
      <c r="I305" s="5">
        <f t="shared" si="42"/>
        <v>0</v>
      </c>
      <c r="J305" s="5">
        <f t="shared" si="49"/>
        <v>-3573.1993077030456</v>
      </c>
    </row>
    <row r="306" spans="1:10" ht="15.75" x14ac:dyDescent="0.25">
      <c r="A306" s="3">
        <f t="shared" si="43"/>
        <v>295</v>
      </c>
      <c r="B306" s="7">
        <f t="shared" si="44"/>
        <v>53662</v>
      </c>
      <c r="C306" s="7">
        <f t="shared" si="45"/>
        <v>53692</v>
      </c>
      <c r="D306" s="14">
        <f t="shared" si="40"/>
        <v>31</v>
      </c>
      <c r="E306" s="9">
        <f t="shared" si="41"/>
        <v>0</v>
      </c>
      <c r="F306" s="5">
        <f t="shared" si="46"/>
        <v>0</v>
      </c>
      <c r="G306" s="4">
        <f t="shared" si="47"/>
        <v>3573.1993077030456</v>
      </c>
      <c r="H306" s="5">
        <f t="shared" si="48"/>
        <v>3573.1993077030456</v>
      </c>
      <c r="I306" s="5">
        <f t="shared" si="42"/>
        <v>0</v>
      </c>
      <c r="J306" s="5">
        <f t="shared" si="49"/>
        <v>-3573.1993077030456</v>
      </c>
    </row>
    <row r="307" spans="1:10" ht="15.75" x14ac:dyDescent="0.25">
      <c r="A307" s="3">
        <f t="shared" si="43"/>
        <v>296</v>
      </c>
      <c r="B307" s="7">
        <f t="shared" si="44"/>
        <v>53693</v>
      </c>
      <c r="C307" s="7">
        <f t="shared" si="45"/>
        <v>53723</v>
      </c>
      <c r="D307" s="14">
        <f t="shared" si="40"/>
        <v>31</v>
      </c>
      <c r="E307" s="9">
        <f t="shared" si="41"/>
        <v>0</v>
      </c>
      <c r="F307" s="5">
        <f t="shared" si="46"/>
        <v>0</v>
      </c>
      <c r="G307" s="4">
        <f t="shared" si="47"/>
        <v>3573.1993077030456</v>
      </c>
      <c r="H307" s="5">
        <f t="shared" si="48"/>
        <v>3573.1993077030456</v>
      </c>
      <c r="I307" s="5">
        <f t="shared" si="42"/>
        <v>0</v>
      </c>
      <c r="J307" s="5">
        <f t="shared" si="49"/>
        <v>-3573.1993077030456</v>
      </c>
    </row>
    <row r="308" spans="1:10" ht="15.75" x14ac:dyDescent="0.25">
      <c r="A308" s="3">
        <f t="shared" si="43"/>
        <v>297</v>
      </c>
      <c r="B308" s="7">
        <f t="shared" si="44"/>
        <v>53724</v>
      </c>
      <c r="C308" s="7">
        <f t="shared" si="45"/>
        <v>53751</v>
      </c>
      <c r="D308" s="14">
        <f t="shared" si="40"/>
        <v>28</v>
      </c>
      <c r="E308" s="9">
        <f t="shared" si="41"/>
        <v>0</v>
      </c>
      <c r="F308" s="5">
        <f t="shared" si="46"/>
        <v>0</v>
      </c>
      <c r="G308" s="4">
        <f t="shared" si="47"/>
        <v>3573.1993077030456</v>
      </c>
      <c r="H308" s="5">
        <f t="shared" si="48"/>
        <v>3573.1993077030456</v>
      </c>
      <c r="I308" s="5">
        <f t="shared" si="42"/>
        <v>0</v>
      </c>
      <c r="J308" s="5">
        <f t="shared" si="49"/>
        <v>-3573.1993077030456</v>
      </c>
    </row>
    <row r="309" spans="1:10" ht="15.75" x14ac:dyDescent="0.25">
      <c r="A309" s="3">
        <f t="shared" si="43"/>
        <v>298</v>
      </c>
      <c r="B309" s="7">
        <f t="shared" si="44"/>
        <v>53752</v>
      </c>
      <c r="C309" s="7">
        <f t="shared" si="45"/>
        <v>53782</v>
      </c>
      <c r="D309" s="14">
        <f t="shared" si="40"/>
        <v>31</v>
      </c>
      <c r="E309" s="9">
        <f t="shared" si="41"/>
        <v>0</v>
      </c>
      <c r="F309" s="5">
        <f t="shared" si="46"/>
        <v>0</v>
      </c>
      <c r="G309" s="4">
        <f t="shared" si="47"/>
        <v>3573.1993077030456</v>
      </c>
      <c r="H309" s="5">
        <f t="shared" si="48"/>
        <v>3573.1993077030456</v>
      </c>
      <c r="I309" s="5">
        <f t="shared" si="42"/>
        <v>0</v>
      </c>
      <c r="J309" s="5">
        <f t="shared" si="49"/>
        <v>-3573.1993077030456</v>
      </c>
    </row>
    <row r="310" spans="1:10" ht="15.75" x14ac:dyDescent="0.25">
      <c r="A310" s="3">
        <f t="shared" si="43"/>
        <v>299</v>
      </c>
      <c r="B310" s="7">
        <f t="shared" si="44"/>
        <v>53783</v>
      </c>
      <c r="C310" s="7">
        <f t="shared" si="45"/>
        <v>53812</v>
      </c>
      <c r="D310" s="14">
        <f t="shared" si="40"/>
        <v>30</v>
      </c>
      <c r="E310" s="9">
        <f t="shared" si="41"/>
        <v>0</v>
      </c>
      <c r="F310" s="5">
        <f t="shared" si="46"/>
        <v>0</v>
      </c>
      <c r="G310" s="4">
        <f t="shared" si="47"/>
        <v>3573.1993077030456</v>
      </c>
      <c r="H310" s="5">
        <f t="shared" si="48"/>
        <v>3573.1993077030456</v>
      </c>
      <c r="I310" s="5">
        <f t="shared" si="42"/>
        <v>0</v>
      </c>
      <c r="J310" s="5">
        <f t="shared" si="49"/>
        <v>-3573.1993077030456</v>
      </c>
    </row>
    <row r="311" spans="1:10" ht="15.75" x14ac:dyDescent="0.25">
      <c r="A311" s="3">
        <f t="shared" si="43"/>
        <v>300</v>
      </c>
      <c r="B311" s="7">
        <f t="shared" si="44"/>
        <v>53813</v>
      </c>
      <c r="C311" s="7">
        <f t="shared" si="45"/>
        <v>53843</v>
      </c>
      <c r="D311" s="14">
        <f t="shared" si="40"/>
        <v>31</v>
      </c>
      <c r="E311" s="9">
        <f t="shared" si="41"/>
        <v>0</v>
      </c>
      <c r="F311" s="5">
        <f t="shared" si="46"/>
        <v>0</v>
      </c>
      <c r="G311" s="4">
        <f t="shared" si="47"/>
        <v>3573.1993077030456</v>
      </c>
      <c r="H311" s="5">
        <f t="shared" si="48"/>
        <v>3573.1993077030456</v>
      </c>
      <c r="I311" s="5">
        <f t="shared" si="42"/>
        <v>0</v>
      </c>
      <c r="J311" s="5">
        <f t="shared" si="49"/>
        <v>-3573.1993077030456</v>
      </c>
    </row>
    <row r="312" spans="1:10" ht="15.75" x14ac:dyDescent="0.25">
      <c r="A312" s="3"/>
      <c r="B312" s="7">
        <f t="shared" si="44"/>
        <v>53844</v>
      </c>
      <c r="C312" s="7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D4A3EC0020B44F93019580CF4D642E" ma:contentTypeVersion="17" ma:contentTypeDescription="Create a new document." ma:contentTypeScope="" ma:versionID="3707ba82dc8836c99ef3dc39f7d0a4f0">
  <xsd:schema xmlns:xsd="http://www.w3.org/2001/XMLSchema" xmlns:xs="http://www.w3.org/2001/XMLSchema" xmlns:p="http://schemas.microsoft.com/office/2006/metadata/properties" xmlns:ns1="http://schemas.microsoft.com/sharepoint/v3" xmlns:ns2="edb173ee-3fb8-4f75-bf43-79a22ca96f2e" xmlns:ns3="9224003f-e6e7-470a-941a-44de56618887" targetNamespace="http://schemas.microsoft.com/office/2006/metadata/properties" ma:root="true" ma:fieldsID="33e7ca2d096fff53e150e1599dabc154" ns1:_="" ns2:_="" ns3:_="">
    <xsd:import namespace="http://schemas.microsoft.com/sharepoint/v3"/>
    <xsd:import namespace="edb173ee-3fb8-4f75-bf43-79a22ca96f2e"/>
    <xsd:import namespace="9224003f-e6e7-470a-941a-44de566188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Dateandtim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173ee-3fb8-4f75-bf43-79a22ca96f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Dateandtime" ma:index="22" nillable="true" ma:displayName="Date and time" ma:format="DateOnly" ma:internalName="Dateandtime">
      <xsd:simpleType>
        <xsd:restriction base="dms:DateTime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24003f-e6e7-470a-941a-44de566188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Dateandtime xmlns="edb173ee-3fb8-4f75-bf43-79a22ca96f2e" xsi:nil="true"/>
  </documentManagement>
</p:properties>
</file>

<file path=customXml/itemProps1.xml><?xml version="1.0" encoding="utf-8"?>
<ds:datastoreItem xmlns:ds="http://schemas.openxmlformats.org/officeDocument/2006/customXml" ds:itemID="{D0CBBA04-E9A6-4E5C-8318-01B9936542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db173ee-3fb8-4f75-bf43-79a22ca96f2e"/>
    <ds:schemaRef ds:uri="9224003f-e6e7-470a-941a-44de566188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F81C25-4F47-47AE-8E00-0B9E9C9A73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7F485D-EC6A-4791-B86D-A5C263B0A9F4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edb173ee-3fb8-4f75-bf43-79a22ca96f2e"/>
    <ds:schemaRef ds:uri="http://purl.org/dc/elements/1.1/"/>
    <ds:schemaRef ds:uri="http://schemas.microsoft.com/office/2006/metadata/properties"/>
    <ds:schemaRef ds:uri="http://schemas.microsoft.com/sharepoint/v3"/>
    <ds:schemaRef ds:uri="9224003f-e6e7-470a-941a-44de56618887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Loan A</vt:lpstr>
      <vt:lpstr>Loan 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Allison Julie Moy</dc:creator>
  <cp:keywords/>
  <dc:description/>
  <cp:lastModifiedBy>Michael Dang</cp:lastModifiedBy>
  <cp:revision/>
  <dcterms:created xsi:type="dcterms:W3CDTF">2015-02-26T19:15:22Z</dcterms:created>
  <dcterms:modified xsi:type="dcterms:W3CDTF">2022-04-06T15:24:55Z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0x01010072D4A3EC0020B44F93019580CF4D642E</vt:lpwstr>
  </property>
</Properties>
</file>